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i Assis\Desktop\WEB\rassis_WEBSITE\artigos\Manutencao\"/>
    </mc:Choice>
  </mc:AlternateContent>
  <bookViews>
    <workbookView xWindow="-12" yWindow="108" windowWidth="9576" windowHeight="4860"/>
  </bookViews>
  <sheets>
    <sheet name="Acolhimento" sheetId="11" r:id="rId1"/>
    <sheet name="Sistema série" sheetId="10" r:id="rId2"/>
    <sheet name="Auxiliar" sheetId="12" r:id="rId3"/>
  </sheets>
  <definedNames>
    <definedName name="__123Graph_AGERAL" hidden="1">#REF!</definedName>
    <definedName name="__123Graph_B" hidden="1">#REF!</definedName>
    <definedName name="__123Graph_BGERAL" hidden="1">#REF!</definedName>
    <definedName name="__123Graph_C" hidden="1">#REF!</definedName>
    <definedName name="__123Graph_D" hidden="1">#REF!</definedName>
    <definedName name="__123Graph_DGERAL" hidden="1">#REF!</definedName>
    <definedName name="__123Graph_E" hidden="1">#REF!</definedName>
    <definedName name="__123Graph_EGERAL" hidden="1">#REF!</definedName>
    <definedName name="__123Graph_FGERAL" hidden="1">#REF!</definedName>
    <definedName name="__123Graph_LBL_B" hidden="1">#REF!</definedName>
    <definedName name="__123Graph_LBL_D" hidden="1">#REF!</definedName>
    <definedName name="__123Graph_LBL_E" hidden="1">#REF!</definedName>
    <definedName name="__123Graph_X" hidden="1">#REF!</definedName>
    <definedName name="__123Graph_XGERAL" hidden="1">#REF!</definedName>
    <definedName name="_Dist_Bin" hidden="1">#REF!</definedName>
    <definedName name="_Dist_Values" hidden="1">#REF!</definedName>
    <definedName name="_Fill" hidden="1">#REF!</definedName>
  </definedNames>
  <calcPr calcId="152511"/>
  <customWorkbookViews>
    <customWorkbookView name="Rui Assis - Personal View" guid="{6C4D8E23-6540-11D2-92E6-ADE795B45A35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L13" i="12" l="1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O4" i="12"/>
  <c r="F4" i="12"/>
  <c r="E4" i="12"/>
  <c r="P2" i="12"/>
  <c r="P4" i="12" l="1"/>
  <c r="G4" i="12"/>
  <c r="F5" i="12"/>
  <c r="O5" i="12"/>
  <c r="E5" i="12"/>
  <c r="G5" i="12" l="1"/>
  <c r="F6" i="12"/>
  <c r="O6" i="12"/>
  <c r="E6" i="12"/>
  <c r="P5" i="12"/>
  <c r="I5" i="12" s="1"/>
  <c r="P6" i="12" l="1"/>
  <c r="I6" i="12" s="1"/>
  <c r="G6" i="12"/>
  <c r="O7" i="12"/>
  <c r="E7" i="12"/>
  <c r="F7" i="12"/>
  <c r="G7" i="12" l="1"/>
  <c r="F8" i="12"/>
  <c r="O8" i="12"/>
  <c r="E8" i="12"/>
  <c r="P7" i="12"/>
  <c r="I7" i="12" s="1"/>
  <c r="P8" i="12" l="1"/>
  <c r="I8" i="12" s="1"/>
  <c r="G8" i="12"/>
  <c r="F9" i="12"/>
  <c r="O9" i="12"/>
  <c r="E9" i="12"/>
  <c r="G9" i="12" l="1"/>
  <c r="P9" i="12"/>
  <c r="I9" i="12" s="1"/>
  <c r="F10" i="12"/>
  <c r="O10" i="12"/>
  <c r="E10" i="12"/>
  <c r="G10" i="12" l="1"/>
  <c r="O11" i="12"/>
  <c r="E11" i="12"/>
  <c r="F11" i="12"/>
  <c r="P10" i="12"/>
  <c r="I10" i="12" s="1"/>
  <c r="P11" i="12" l="1"/>
  <c r="I11" i="12" s="1"/>
  <c r="G11" i="12"/>
  <c r="F12" i="12"/>
  <c r="O12" i="12"/>
  <c r="E12" i="12"/>
  <c r="G12" i="12" l="1"/>
  <c r="P12" i="12"/>
  <c r="I12" i="12" s="1"/>
  <c r="F13" i="12"/>
  <c r="O13" i="12"/>
  <c r="E13" i="12"/>
  <c r="G13" i="12" l="1"/>
  <c r="F14" i="12"/>
  <c r="E14" i="12"/>
  <c r="O14" i="12"/>
  <c r="P13" i="12"/>
  <c r="I13" i="12" s="1"/>
  <c r="G14" i="12" l="1"/>
  <c r="P14" i="12"/>
  <c r="I14" i="12" s="1"/>
  <c r="O15" i="12"/>
  <c r="E15" i="12"/>
  <c r="F15" i="12"/>
  <c r="G15" i="12" l="1"/>
  <c r="F16" i="12"/>
  <c r="O16" i="12"/>
  <c r="E16" i="12"/>
  <c r="P15" i="12"/>
  <c r="I15" i="12" s="1"/>
  <c r="G16" i="12" l="1"/>
  <c r="P16" i="12"/>
  <c r="I16" i="12" s="1"/>
  <c r="F17" i="12"/>
  <c r="O17" i="12"/>
  <c r="E17" i="12"/>
  <c r="G17" i="12" l="1"/>
  <c r="P17" i="12"/>
  <c r="I17" i="12" s="1"/>
  <c r="E18" i="12"/>
  <c r="F18" i="12"/>
  <c r="O18" i="12"/>
  <c r="P18" i="12" l="1"/>
  <c r="I18" i="12" s="1"/>
  <c r="G18" i="12"/>
  <c r="O19" i="12"/>
  <c r="E19" i="12"/>
  <c r="F19" i="12"/>
  <c r="G19" i="12" l="1"/>
  <c r="F20" i="12"/>
  <c r="O20" i="12"/>
  <c r="E20" i="12"/>
  <c r="P19" i="12"/>
  <c r="I19" i="12" s="1"/>
  <c r="G20" i="12" l="1"/>
  <c r="F21" i="12"/>
  <c r="O21" i="12"/>
  <c r="E21" i="12"/>
  <c r="P20" i="12"/>
  <c r="I20" i="12" s="1"/>
  <c r="P21" i="12" l="1"/>
  <c r="I21" i="12" s="1"/>
  <c r="G21" i="12"/>
  <c r="F22" i="12"/>
  <c r="O22" i="12"/>
  <c r="E22" i="12"/>
  <c r="G22" i="12" l="1"/>
  <c r="O23" i="12"/>
  <c r="E23" i="12"/>
  <c r="F23" i="12"/>
  <c r="P22" i="12"/>
  <c r="I22" i="12" s="1"/>
  <c r="G23" i="12" l="1"/>
  <c r="F24" i="12"/>
  <c r="O24" i="12"/>
  <c r="E24" i="12"/>
  <c r="P23" i="12"/>
  <c r="I23" i="12" s="1"/>
  <c r="G24" i="12" l="1"/>
  <c r="P24" i="12"/>
  <c r="I24" i="12" s="1"/>
  <c r="M6" i="10"/>
  <c r="K6" i="10"/>
  <c r="I6" i="10"/>
  <c r="G6" i="10"/>
  <c r="E6" i="10"/>
  <c r="C6" i="10"/>
  <c r="E521" i="10"/>
  <c r="C521" i="10"/>
  <c r="G14" i="10" l="1"/>
  <c r="G17" i="10"/>
  <c r="AV8" i="10"/>
  <c r="I14" i="10"/>
  <c r="I17" i="10"/>
  <c r="AX8" i="10"/>
  <c r="C14" i="10"/>
  <c r="C17" i="10"/>
  <c r="AR8" i="10"/>
  <c r="K14" i="10"/>
  <c r="K17" i="10"/>
  <c r="AZ8" i="10"/>
  <c r="E14" i="10"/>
  <c r="E17" i="10"/>
  <c r="AT8" i="10"/>
  <c r="M14" i="10"/>
  <c r="M17" i="10"/>
  <c r="BB8" i="10"/>
  <c r="AP520" i="10"/>
  <c r="AN520" i="10"/>
  <c r="AL520" i="10"/>
  <c r="AJ520" i="10"/>
  <c r="AI520" i="10"/>
  <c r="AH520" i="10"/>
  <c r="AG520" i="10"/>
  <c r="AF520" i="10"/>
  <c r="AP519" i="10"/>
  <c r="AN519" i="10"/>
  <c r="AL519" i="10"/>
  <c r="AJ519" i="10"/>
  <c r="AI519" i="10"/>
  <c r="AH519" i="10"/>
  <c r="AG519" i="10"/>
  <c r="AF519" i="10"/>
  <c r="AP518" i="10"/>
  <c r="AN518" i="10"/>
  <c r="AL518" i="10"/>
  <c r="AJ518" i="10"/>
  <c r="AI518" i="10"/>
  <c r="AH518" i="10"/>
  <c r="AG518" i="10"/>
  <c r="AF518" i="10"/>
  <c r="AP517" i="10"/>
  <c r="AN517" i="10"/>
  <c r="AL517" i="10"/>
  <c r="AJ517" i="10"/>
  <c r="AI517" i="10"/>
  <c r="AH517" i="10"/>
  <c r="AG517" i="10"/>
  <c r="AF517" i="10"/>
  <c r="AP516" i="10"/>
  <c r="AN516" i="10"/>
  <c r="AL516" i="10"/>
  <c r="AJ516" i="10"/>
  <c r="AI516" i="10"/>
  <c r="AH516" i="10"/>
  <c r="AG516" i="10"/>
  <c r="AF516" i="10"/>
  <c r="AP515" i="10"/>
  <c r="AN515" i="10"/>
  <c r="AL515" i="10"/>
  <c r="AJ515" i="10"/>
  <c r="AI515" i="10"/>
  <c r="AH515" i="10"/>
  <c r="AG515" i="10"/>
  <c r="AF515" i="10"/>
  <c r="AP514" i="10"/>
  <c r="AN514" i="10"/>
  <c r="AL514" i="10"/>
  <c r="AJ514" i="10"/>
  <c r="AI514" i="10"/>
  <c r="AH514" i="10"/>
  <c r="AG514" i="10"/>
  <c r="AF514" i="10"/>
  <c r="AP513" i="10"/>
  <c r="AN513" i="10"/>
  <c r="AL513" i="10"/>
  <c r="AJ513" i="10"/>
  <c r="AI513" i="10"/>
  <c r="AH513" i="10"/>
  <c r="AG513" i="10"/>
  <c r="AF513" i="10"/>
  <c r="AP512" i="10"/>
  <c r="AN512" i="10"/>
  <c r="AL512" i="10"/>
  <c r="AJ512" i="10"/>
  <c r="AI512" i="10"/>
  <c r="AH512" i="10"/>
  <c r="AG512" i="10"/>
  <c r="AF512" i="10"/>
  <c r="AP511" i="10"/>
  <c r="AN511" i="10"/>
  <c r="AL511" i="10"/>
  <c r="AJ511" i="10"/>
  <c r="AI511" i="10"/>
  <c r="AH511" i="10"/>
  <c r="AG511" i="10"/>
  <c r="AF511" i="10"/>
  <c r="AP510" i="10"/>
  <c r="AN510" i="10"/>
  <c r="AL510" i="10"/>
  <c r="AJ510" i="10"/>
  <c r="AI510" i="10"/>
  <c r="AH510" i="10"/>
  <c r="AG510" i="10"/>
  <c r="AF510" i="10"/>
  <c r="AP509" i="10"/>
  <c r="AN509" i="10"/>
  <c r="AL509" i="10"/>
  <c r="AJ509" i="10"/>
  <c r="AI509" i="10"/>
  <c r="AH509" i="10"/>
  <c r="AG509" i="10"/>
  <c r="AF509" i="10"/>
  <c r="AP508" i="10"/>
  <c r="AN508" i="10"/>
  <c r="AL508" i="10"/>
  <c r="AJ508" i="10"/>
  <c r="AI508" i="10"/>
  <c r="AH508" i="10"/>
  <c r="AG508" i="10"/>
  <c r="AF508" i="10"/>
  <c r="AP507" i="10"/>
  <c r="AN507" i="10"/>
  <c r="AL507" i="10"/>
  <c r="AJ507" i="10"/>
  <c r="AI507" i="10"/>
  <c r="AH507" i="10"/>
  <c r="AG507" i="10"/>
  <c r="AF507" i="10"/>
  <c r="AP506" i="10"/>
  <c r="AN506" i="10"/>
  <c r="AL506" i="10"/>
  <c r="AJ506" i="10"/>
  <c r="AI506" i="10"/>
  <c r="AH506" i="10"/>
  <c r="AG506" i="10"/>
  <c r="AF506" i="10"/>
  <c r="AP505" i="10"/>
  <c r="AN505" i="10"/>
  <c r="AL505" i="10"/>
  <c r="AJ505" i="10"/>
  <c r="AI505" i="10"/>
  <c r="AH505" i="10"/>
  <c r="AG505" i="10"/>
  <c r="AF505" i="10"/>
  <c r="AP504" i="10"/>
  <c r="AN504" i="10"/>
  <c r="AL504" i="10"/>
  <c r="AJ504" i="10"/>
  <c r="AI504" i="10"/>
  <c r="AH504" i="10"/>
  <c r="AG504" i="10"/>
  <c r="AF504" i="10"/>
  <c r="AP503" i="10"/>
  <c r="AN503" i="10"/>
  <c r="AL503" i="10"/>
  <c r="AJ503" i="10"/>
  <c r="AI503" i="10"/>
  <c r="AH503" i="10"/>
  <c r="AG503" i="10"/>
  <c r="AF503" i="10"/>
  <c r="AP502" i="10"/>
  <c r="AN502" i="10"/>
  <c r="AL502" i="10"/>
  <c r="AJ502" i="10"/>
  <c r="AI502" i="10"/>
  <c r="AH502" i="10"/>
  <c r="AG502" i="10"/>
  <c r="AF502" i="10"/>
  <c r="AP501" i="10"/>
  <c r="AN501" i="10"/>
  <c r="AL501" i="10"/>
  <c r="AJ501" i="10"/>
  <c r="AI501" i="10"/>
  <c r="AH501" i="10"/>
  <c r="AG501" i="10"/>
  <c r="AF501" i="10"/>
  <c r="AP500" i="10"/>
  <c r="AN500" i="10"/>
  <c r="AL500" i="10"/>
  <c r="AJ500" i="10"/>
  <c r="AI500" i="10"/>
  <c r="AH500" i="10"/>
  <c r="AG500" i="10"/>
  <c r="AF500" i="10"/>
  <c r="AP499" i="10"/>
  <c r="AN499" i="10"/>
  <c r="AL499" i="10"/>
  <c r="AJ499" i="10"/>
  <c r="AI499" i="10"/>
  <c r="AH499" i="10"/>
  <c r="AG499" i="10"/>
  <c r="AF499" i="10"/>
  <c r="AP498" i="10"/>
  <c r="AN498" i="10"/>
  <c r="AL498" i="10"/>
  <c r="AJ498" i="10"/>
  <c r="AI498" i="10"/>
  <c r="AH498" i="10"/>
  <c r="AG498" i="10"/>
  <c r="AF498" i="10"/>
  <c r="AP497" i="10"/>
  <c r="AN497" i="10"/>
  <c r="AL497" i="10"/>
  <c r="AJ497" i="10"/>
  <c r="AI497" i="10"/>
  <c r="AH497" i="10"/>
  <c r="AG497" i="10"/>
  <c r="AF497" i="10"/>
  <c r="AP496" i="10"/>
  <c r="AN496" i="10"/>
  <c r="AL496" i="10"/>
  <c r="AJ496" i="10"/>
  <c r="AI496" i="10"/>
  <c r="AH496" i="10"/>
  <c r="AG496" i="10"/>
  <c r="AF496" i="10"/>
  <c r="AP495" i="10"/>
  <c r="AN495" i="10"/>
  <c r="AL495" i="10"/>
  <c r="AJ495" i="10"/>
  <c r="AI495" i="10"/>
  <c r="AH495" i="10"/>
  <c r="AG495" i="10"/>
  <c r="AF495" i="10"/>
  <c r="AP494" i="10"/>
  <c r="AN494" i="10"/>
  <c r="AL494" i="10"/>
  <c r="AJ494" i="10"/>
  <c r="AI494" i="10"/>
  <c r="AH494" i="10"/>
  <c r="AG494" i="10"/>
  <c r="AF494" i="10"/>
  <c r="AP493" i="10"/>
  <c r="AN493" i="10"/>
  <c r="AL493" i="10"/>
  <c r="AJ493" i="10"/>
  <c r="AI493" i="10"/>
  <c r="AH493" i="10"/>
  <c r="AG493" i="10"/>
  <c r="AF493" i="10"/>
  <c r="AP492" i="10"/>
  <c r="AN492" i="10"/>
  <c r="AL492" i="10"/>
  <c r="AJ492" i="10"/>
  <c r="AI492" i="10"/>
  <c r="AH492" i="10"/>
  <c r="AG492" i="10"/>
  <c r="AF492" i="10"/>
  <c r="AP491" i="10"/>
  <c r="AN491" i="10"/>
  <c r="AL491" i="10"/>
  <c r="AJ491" i="10"/>
  <c r="AI491" i="10"/>
  <c r="AH491" i="10"/>
  <c r="AG491" i="10"/>
  <c r="AF491" i="10"/>
  <c r="AP490" i="10"/>
  <c r="AN490" i="10"/>
  <c r="AL490" i="10"/>
  <c r="AJ490" i="10"/>
  <c r="AI490" i="10"/>
  <c r="AH490" i="10"/>
  <c r="AG490" i="10"/>
  <c r="AF490" i="10"/>
  <c r="AP489" i="10"/>
  <c r="AN489" i="10"/>
  <c r="AL489" i="10"/>
  <c r="AJ489" i="10"/>
  <c r="AI489" i="10"/>
  <c r="AH489" i="10"/>
  <c r="AG489" i="10"/>
  <c r="AF489" i="10"/>
  <c r="AP488" i="10"/>
  <c r="AN488" i="10"/>
  <c r="AL488" i="10"/>
  <c r="AJ488" i="10"/>
  <c r="AI488" i="10"/>
  <c r="AH488" i="10"/>
  <c r="AG488" i="10"/>
  <c r="AF488" i="10"/>
  <c r="AP487" i="10"/>
  <c r="AN487" i="10"/>
  <c r="AL487" i="10"/>
  <c r="AJ487" i="10"/>
  <c r="AI487" i="10"/>
  <c r="AH487" i="10"/>
  <c r="AG487" i="10"/>
  <c r="AF487" i="10"/>
  <c r="AP486" i="10"/>
  <c r="AN486" i="10"/>
  <c r="AL486" i="10"/>
  <c r="AJ486" i="10"/>
  <c r="AI486" i="10"/>
  <c r="AH486" i="10"/>
  <c r="AG486" i="10"/>
  <c r="AF486" i="10"/>
  <c r="AP485" i="10"/>
  <c r="AN485" i="10"/>
  <c r="AL485" i="10"/>
  <c r="AJ485" i="10"/>
  <c r="AI485" i="10"/>
  <c r="AH485" i="10"/>
  <c r="AG485" i="10"/>
  <c r="AF485" i="10"/>
  <c r="AP484" i="10"/>
  <c r="AN484" i="10"/>
  <c r="AL484" i="10"/>
  <c r="AJ484" i="10"/>
  <c r="AI484" i="10"/>
  <c r="AH484" i="10"/>
  <c r="AG484" i="10"/>
  <c r="AF484" i="10"/>
  <c r="AP483" i="10"/>
  <c r="AN483" i="10"/>
  <c r="AL483" i="10"/>
  <c r="AJ483" i="10"/>
  <c r="AI483" i="10"/>
  <c r="AH483" i="10"/>
  <c r="AG483" i="10"/>
  <c r="AF483" i="10"/>
  <c r="AP482" i="10"/>
  <c r="AN482" i="10"/>
  <c r="AL482" i="10"/>
  <c r="AJ482" i="10"/>
  <c r="AI482" i="10"/>
  <c r="AH482" i="10"/>
  <c r="AG482" i="10"/>
  <c r="AF482" i="10"/>
  <c r="AP481" i="10"/>
  <c r="AN481" i="10"/>
  <c r="AL481" i="10"/>
  <c r="AJ481" i="10"/>
  <c r="AI481" i="10"/>
  <c r="AH481" i="10"/>
  <c r="AG481" i="10"/>
  <c r="AF481" i="10"/>
  <c r="AP480" i="10"/>
  <c r="AN480" i="10"/>
  <c r="AL480" i="10"/>
  <c r="AJ480" i="10"/>
  <c r="AI480" i="10"/>
  <c r="AH480" i="10"/>
  <c r="AG480" i="10"/>
  <c r="AF480" i="10"/>
  <c r="AP479" i="10"/>
  <c r="AN479" i="10"/>
  <c r="AL479" i="10"/>
  <c r="AJ479" i="10"/>
  <c r="AI479" i="10"/>
  <c r="AH479" i="10"/>
  <c r="AG479" i="10"/>
  <c r="AF479" i="10"/>
  <c r="AP478" i="10"/>
  <c r="AN478" i="10"/>
  <c r="AL478" i="10"/>
  <c r="AJ478" i="10"/>
  <c r="AI478" i="10"/>
  <c r="AH478" i="10"/>
  <c r="AG478" i="10"/>
  <c r="AF478" i="10"/>
  <c r="AP477" i="10"/>
  <c r="AN477" i="10"/>
  <c r="AL477" i="10"/>
  <c r="AJ477" i="10"/>
  <c r="AI477" i="10"/>
  <c r="AH477" i="10"/>
  <c r="AG477" i="10"/>
  <c r="AF477" i="10"/>
  <c r="AP476" i="10"/>
  <c r="AN476" i="10"/>
  <c r="AL476" i="10"/>
  <c r="AJ476" i="10"/>
  <c r="AI476" i="10"/>
  <c r="AH476" i="10"/>
  <c r="AG476" i="10"/>
  <c r="AF476" i="10"/>
  <c r="AP475" i="10"/>
  <c r="AN475" i="10"/>
  <c r="AL475" i="10"/>
  <c r="AJ475" i="10"/>
  <c r="AI475" i="10"/>
  <c r="AH475" i="10"/>
  <c r="AG475" i="10"/>
  <c r="AF475" i="10"/>
  <c r="AP474" i="10"/>
  <c r="AN474" i="10"/>
  <c r="AL474" i="10"/>
  <c r="AJ474" i="10"/>
  <c r="AI474" i="10"/>
  <c r="AH474" i="10"/>
  <c r="AG474" i="10"/>
  <c r="AF474" i="10"/>
  <c r="AP473" i="10"/>
  <c r="AN473" i="10"/>
  <c r="AL473" i="10"/>
  <c r="AJ473" i="10"/>
  <c r="AI473" i="10"/>
  <c r="AH473" i="10"/>
  <c r="AG473" i="10"/>
  <c r="AF473" i="10"/>
  <c r="AP472" i="10"/>
  <c r="AN472" i="10"/>
  <c r="AL472" i="10"/>
  <c r="AJ472" i="10"/>
  <c r="AI472" i="10"/>
  <c r="AH472" i="10"/>
  <c r="AG472" i="10"/>
  <c r="AF472" i="10"/>
  <c r="AP471" i="10"/>
  <c r="AN471" i="10"/>
  <c r="AL471" i="10"/>
  <c r="AJ471" i="10"/>
  <c r="AI471" i="10"/>
  <c r="AH471" i="10"/>
  <c r="AG471" i="10"/>
  <c r="AF471" i="10"/>
  <c r="AP470" i="10"/>
  <c r="AN470" i="10"/>
  <c r="AL470" i="10"/>
  <c r="AJ470" i="10"/>
  <c r="AI470" i="10"/>
  <c r="AH470" i="10"/>
  <c r="AG470" i="10"/>
  <c r="AF470" i="10"/>
  <c r="AP469" i="10"/>
  <c r="AN469" i="10"/>
  <c r="AL469" i="10"/>
  <c r="AJ469" i="10"/>
  <c r="AI469" i="10"/>
  <c r="AH469" i="10"/>
  <c r="AG469" i="10"/>
  <c r="AF469" i="10"/>
  <c r="AP468" i="10"/>
  <c r="AN468" i="10"/>
  <c r="AL468" i="10"/>
  <c r="AJ468" i="10"/>
  <c r="AI468" i="10"/>
  <c r="AH468" i="10"/>
  <c r="AG468" i="10"/>
  <c r="AF468" i="10"/>
  <c r="AP467" i="10"/>
  <c r="AN467" i="10"/>
  <c r="AL467" i="10"/>
  <c r="AJ467" i="10"/>
  <c r="AI467" i="10"/>
  <c r="AH467" i="10"/>
  <c r="AG467" i="10"/>
  <c r="AF467" i="10"/>
  <c r="AP466" i="10"/>
  <c r="AN466" i="10"/>
  <c r="AL466" i="10"/>
  <c r="AJ466" i="10"/>
  <c r="AI466" i="10"/>
  <c r="AH466" i="10"/>
  <c r="AG466" i="10"/>
  <c r="AF466" i="10"/>
  <c r="AP465" i="10"/>
  <c r="AN465" i="10"/>
  <c r="AL465" i="10"/>
  <c r="AJ465" i="10"/>
  <c r="AI465" i="10"/>
  <c r="AH465" i="10"/>
  <c r="AG465" i="10"/>
  <c r="AF465" i="10"/>
  <c r="AP464" i="10"/>
  <c r="AN464" i="10"/>
  <c r="AL464" i="10"/>
  <c r="AJ464" i="10"/>
  <c r="AI464" i="10"/>
  <c r="AH464" i="10"/>
  <c r="AG464" i="10"/>
  <c r="AF464" i="10"/>
  <c r="AP463" i="10"/>
  <c r="AN463" i="10"/>
  <c r="AL463" i="10"/>
  <c r="AJ463" i="10"/>
  <c r="AI463" i="10"/>
  <c r="AH463" i="10"/>
  <c r="AG463" i="10"/>
  <c r="AF463" i="10"/>
  <c r="AP462" i="10"/>
  <c r="AN462" i="10"/>
  <c r="AL462" i="10"/>
  <c r="AJ462" i="10"/>
  <c r="AI462" i="10"/>
  <c r="AH462" i="10"/>
  <c r="AG462" i="10"/>
  <c r="AF462" i="10"/>
  <c r="AP461" i="10"/>
  <c r="AN461" i="10"/>
  <c r="AL461" i="10"/>
  <c r="AJ461" i="10"/>
  <c r="AI461" i="10"/>
  <c r="AH461" i="10"/>
  <c r="AG461" i="10"/>
  <c r="AF461" i="10"/>
  <c r="AP460" i="10"/>
  <c r="AN460" i="10"/>
  <c r="AL460" i="10"/>
  <c r="AJ460" i="10"/>
  <c r="AI460" i="10"/>
  <c r="AH460" i="10"/>
  <c r="AG460" i="10"/>
  <c r="AF460" i="10"/>
  <c r="AP459" i="10"/>
  <c r="AN459" i="10"/>
  <c r="AL459" i="10"/>
  <c r="AJ459" i="10"/>
  <c r="AI459" i="10"/>
  <c r="AH459" i="10"/>
  <c r="AG459" i="10"/>
  <c r="AF459" i="10"/>
  <c r="AP458" i="10"/>
  <c r="AN458" i="10"/>
  <c r="AL458" i="10"/>
  <c r="AJ458" i="10"/>
  <c r="AI458" i="10"/>
  <c r="AH458" i="10"/>
  <c r="AG458" i="10"/>
  <c r="AF458" i="10"/>
  <c r="AP457" i="10"/>
  <c r="AN457" i="10"/>
  <c r="AL457" i="10"/>
  <c r="AJ457" i="10"/>
  <c r="AI457" i="10"/>
  <c r="AH457" i="10"/>
  <c r="AG457" i="10"/>
  <c r="AF457" i="10"/>
  <c r="AP456" i="10"/>
  <c r="AN456" i="10"/>
  <c r="AL456" i="10"/>
  <c r="AJ456" i="10"/>
  <c r="AI456" i="10"/>
  <c r="AH456" i="10"/>
  <c r="AG456" i="10"/>
  <c r="AF456" i="10"/>
  <c r="AP455" i="10"/>
  <c r="AN455" i="10"/>
  <c r="AL455" i="10"/>
  <c r="AJ455" i="10"/>
  <c r="AI455" i="10"/>
  <c r="AH455" i="10"/>
  <c r="AG455" i="10"/>
  <c r="AF455" i="10"/>
  <c r="AP454" i="10"/>
  <c r="AN454" i="10"/>
  <c r="AL454" i="10"/>
  <c r="AJ454" i="10"/>
  <c r="AI454" i="10"/>
  <c r="AH454" i="10"/>
  <c r="AG454" i="10"/>
  <c r="AF454" i="10"/>
  <c r="AP453" i="10"/>
  <c r="AN453" i="10"/>
  <c r="AL453" i="10"/>
  <c r="AJ453" i="10"/>
  <c r="AI453" i="10"/>
  <c r="AH453" i="10"/>
  <c r="AG453" i="10"/>
  <c r="AF453" i="10"/>
  <c r="AP452" i="10"/>
  <c r="AN452" i="10"/>
  <c r="AL452" i="10"/>
  <c r="AJ452" i="10"/>
  <c r="AI452" i="10"/>
  <c r="AH452" i="10"/>
  <c r="AG452" i="10"/>
  <c r="AF452" i="10"/>
  <c r="AP451" i="10"/>
  <c r="AN451" i="10"/>
  <c r="AL451" i="10"/>
  <c r="AJ451" i="10"/>
  <c r="AI451" i="10"/>
  <c r="AH451" i="10"/>
  <c r="AG451" i="10"/>
  <c r="AF451" i="10"/>
  <c r="AP450" i="10"/>
  <c r="AN450" i="10"/>
  <c r="AL450" i="10"/>
  <c r="AJ450" i="10"/>
  <c r="AI450" i="10"/>
  <c r="AH450" i="10"/>
  <c r="AG450" i="10"/>
  <c r="AF450" i="10"/>
  <c r="AP449" i="10"/>
  <c r="AN449" i="10"/>
  <c r="AL449" i="10"/>
  <c r="AJ449" i="10"/>
  <c r="AI449" i="10"/>
  <c r="AH449" i="10"/>
  <c r="AG449" i="10"/>
  <c r="AF449" i="10"/>
  <c r="AP448" i="10"/>
  <c r="AN448" i="10"/>
  <c r="AL448" i="10"/>
  <c r="AJ448" i="10"/>
  <c r="AI448" i="10"/>
  <c r="AH448" i="10"/>
  <c r="AG448" i="10"/>
  <c r="AF448" i="10"/>
  <c r="AP447" i="10"/>
  <c r="AN447" i="10"/>
  <c r="AL447" i="10"/>
  <c r="AJ447" i="10"/>
  <c r="AI447" i="10"/>
  <c r="AH447" i="10"/>
  <c r="AG447" i="10"/>
  <c r="AF447" i="10"/>
  <c r="AP446" i="10"/>
  <c r="AN446" i="10"/>
  <c r="AL446" i="10"/>
  <c r="AJ446" i="10"/>
  <c r="AI446" i="10"/>
  <c r="AH446" i="10"/>
  <c r="AG446" i="10"/>
  <c r="AF446" i="10"/>
  <c r="AP445" i="10"/>
  <c r="AN445" i="10"/>
  <c r="AL445" i="10"/>
  <c r="AJ445" i="10"/>
  <c r="AI445" i="10"/>
  <c r="AH445" i="10"/>
  <c r="AG445" i="10"/>
  <c r="AF445" i="10"/>
  <c r="AP444" i="10"/>
  <c r="AN444" i="10"/>
  <c r="AL444" i="10"/>
  <c r="AJ444" i="10"/>
  <c r="AI444" i="10"/>
  <c r="AH444" i="10"/>
  <c r="AG444" i="10"/>
  <c r="AF444" i="10"/>
  <c r="AP443" i="10"/>
  <c r="AN443" i="10"/>
  <c r="AL443" i="10"/>
  <c r="AJ443" i="10"/>
  <c r="AI443" i="10"/>
  <c r="AH443" i="10"/>
  <c r="AG443" i="10"/>
  <c r="AF443" i="10"/>
  <c r="AP442" i="10"/>
  <c r="AN442" i="10"/>
  <c r="AL442" i="10"/>
  <c r="AJ442" i="10"/>
  <c r="AI442" i="10"/>
  <c r="AH442" i="10"/>
  <c r="AG442" i="10"/>
  <c r="AF442" i="10"/>
  <c r="AP441" i="10"/>
  <c r="AN441" i="10"/>
  <c r="AL441" i="10"/>
  <c r="AJ441" i="10"/>
  <c r="AI441" i="10"/>
  <c r="AH441" i="10"/>
  <c r="AG441" i="10"/>
  <c r="AF441" i="10"/>
  <c r="AP440" i="10"/>
  <c r="AN440" i="10"/>
  <c r="AL440" i="10"/>
  <c r="AJ440" i="10"/>
  <c r="AI440" i="10"/>
  <c r="AH440" i="10"/>
  <c r="AG440" i="10"/>
  <c r="AF440" i="10"/>
  <c r="AP439" i="10"/>
  <c r="AN439" i="10"/>
  <c r="AL439" i="10"/>
  <c r="AJ439" i="10"/>
  <c r="AI439" i="10"/>
  <c r="AH439" i="10"/>
  <c r="AG439" i="10"/>
  <c r="AF439" i="10"/>
  <c r="AP438" i="10"/>
  <c r="AN438" i="10"/>
  <c r="AL438" i="10"/>
  <c r="AJ438" i="10"/>
  <c r="AI438" i="10"/>
  <c r="AH438" i="10"/>
  <c r="AG438" i="10"/>
  <c r="AF438" i="10"/>
  <c r="AP437" i="10"/>
  <c r="AN437" i="10"/>
  <c r="AL437" i="10"/>
  <c r="AJ437" i="10"/>
  <c r="AI437" i="10"/>
  <c r="AH437" i="10"/>
  <c r="AG437" i="10"/>
  <c r="AF437" i="10"/>
  <c r="AP436" i="10"/>
  <c r="AN436" i="10"/>
  <c r="AL436" i="10"/>
  <c r="AJ436" i="10"/>
  <c r="AI436" i="10"/>
  <c r="AH436" i="10"/>
  <c r="AG436" i="10"/>
  <c r="AF436" i="10"/>
  <c r="AP435" i="10"/>
  <c r="AN435" i="10"/>
  <c r="AL435" i="10"/>
  <c r="AJ435" i="10"/>
  <c r="AI435" i="10"/>
  <c r="AH435" i="10"/>
  <c r="AG435" i="10"/>
  <c r="AF435" i="10"/>
  <c r="AP434" i="10"/>
  <c r="AN434" i="10"/>
  <c r="AL434" i="10"/>
  <c r="AJ434" i="10"/>
  <c r="AI434" i="10"/>
  <c r="AH434" i="10"/>
  <c r="AG434" i="10"/>
  <c r="AF434" i="10"/>
  <c r="AP433" i="10"/>
  <c r="AN433" i="10"/>
  <c r="AL433" i="10"/>
  <c r="AJ433" i="10"/>
  <c r="AI433" i="10"/>
  <c r="AH433" i="10"/>
  <c r="AG433" i="10"/>
  <c r="AF433" i="10"/>
  <c r="AP432" i="10"/>
  <c r="AN432" i="10"/>
  <c r="AL432" i="10"/>
  <c r="AJ432" i="10"/>
  <c r="AI432" i="10"/>
  <c r="AH432" i="10"/>
  <c r="AG432" i="10"/>
  <c r="AF432" i="10"/>
  <c r="AP431" i="10"/>
  <c r="AN431" i="10"/>
  <c r="AL431" i="10"/>
  <c r="AJ431" i="10"/>
  <c r="AI431" i="10"/>
  <c r="AH431" i="10"/>
  <c r="AG431" i="10"/>
  <c r="AF431" i="10"/>
  <c r="AP430" i="10"/>
  <c r="AN430" i="10"/>
  <c r="AL430" i="10"/>
  <c r="AJ430" i="10"/>
  <c r="AI430" i="10"/>
  <c r="AH430" i="10"/>
  <c r="AG430" i="10"/>
  <c r="AF430" i="10"/>
  <c r="AP429" i="10"/>
  <c r="AN429" i="10"/>
  <c r="AL429" i="10"/>
  <c r="AJ429" i="10"/>
  <c r="AI429" i="10"/>
  <c r="AH429" i="10"/>
  <c r="AG429" i="10"/>
  <c r="AF429" i="10"/>
  <c r="AP428" i="10"/>
  <c r="AN428" i="10"/>
  <c r="AL428" i="10"/>
  <c r="AJ428" i="10"/>
  <c r="AI428" i="10"/>
  <c r="AH428" i="10"/>
  <c r="AG428" i="10"/>
  <c r="AF428" i="10"/>
  <c r="AP427" i="10"/>
  <c r="AN427" i="10"/>
  <c r="AL427" i="10"/>
  <c r="AJ427" i="10"/>
  <c r="AI427" i="10"/>
  <c r="AH427" i="10"/>
  <c r="AG427" i="10"/>
  <c r="AF427" i="10"/>
  <c r="AP426" i="10"/>
  <c r="AN426" i="10"/>
  <c r="AL426" i="10"/>
  <c r="AJ426" i="10"/>
  <c r="AI426" i="10"/>
  <c r="AH426" i="10"/>
  <c r="AG426" i="10"/>
  <c r="AF426" i="10"/>
  <c r="AP425" i="10"/>
  <c r="AN425" i="10"/>
  <c r="AL425" i="10"/>
  <c r="AJ425" i="10"/>
  <c r="AI425" i="10"/>
  <c r="AH425" i="10"/>
  <c r="AG425" i="10"/>
  <c r="AF425" i="10"/>
  <c r="AP424" i="10"/>
  <c r="AN424" i="10"/>
  <c r="AL424" i="10"/>
  <c r="AJ424" i="10"/>
  <c r="AI424" i="10"/>
  <c r="AH424" i="10"/>
  <c r="AG424" i="10"/>
  <c r="AF424" i="10"/>
  <c r="AP423" i="10"/>
  <c r="AN423" i="10"/>
  <c r="AL423" i="10"/>
  <c r="AJ423" i="10"/>
  <c r="AI423" i="10"/>
  <c r="AH423" i="10"/>
  <c r="AG423" i="10"/>
  <c r="AF423" i="10"/>
  <c r="AP422" i="10"/>
  <c r="AN422" i="10"/>
  <c r="AL422" i="10"/>
  <c r="AJ422" i="10"/>
  <c r="AI422" i="10"/>
  <c r="AH422" i="10"/>
  <c r="AG422" i="10"/>
  <c r="AF422" i="10"/>
  <c r="AP421" i="10"/>
  <c r="AN421" i="10"/>
  <c r="AL421" i="10"/>
  <c r="AJ421" i="10"/>
  <c r="AI421" i="10"/>
  <c r="AH421" i="10"/>
  <c r="AG421" i="10"/>
  <c r="AF421" i="10"/>
  <c r="AP420" i="10"/>
  <c r="AN420" i="10"/>
  <c r="AL420" i="10"/>
  <c r="AJ420" i="10"/>
  <c r="AI420" i="10"/>
  <c r="AH420" i="10"/>
  <c r="AG420" i="10"/>
  <c r="AF420" i="10"/>
  <c r="AP419" i="10"/>
  <c r="AN419" i="10"/>
  <c r="AL419" i="10"/>
  <c r="AJ419" i="10"/>
  <c r="AI419" i="10"/>
  <c r="AH419" i="10"/>
  <c r="AG419" i="10"/>
  <c r="AF419" i="10"/>
  <c r="AP418" i="10"/>
  <c r="AN418" i="10"/>
  <c r="AL418" i="10"/>
  <c r="AJ418" i="10"/>
  <c r="AI418" i="10"/>
  <c r="AH418" i="10"/>
  <c r="AG418" i="10"/>
  <c r="AF418" i="10"/>
  <c r="AP417" i="10"/>
  <c r="AN417" i="10"/>
  <c r="AL417" i="10"/>
  <c r="AJ417" i="10"/>
  <c r="AI417" i="10"/>
  <c r="AH417" i="10"/>
  <c r="AG417" i="10"/>
  <c r="AF417" i="10"/>
  <c r="AP416" i="10"/>
  <c r="AN416" i="10"/>
  <c r="AL416" i="10"/>
  <c r="AJ416" i="10"/>
  <c r="AI416" i="10"/>
  <c r="AH416" i="10"/>
  <c r="AG416" i="10"/>
  <c r="AF416" i="10"/>
  <c r="AP415" i="10"/>
  <c r="AN415" i="10"/>
  <c r="AL415" i="10"/>
  <c r="AJ415" i="10"/>
  <c r="AI415" i="10"/>
  <c r="AH415" i="10"/>
  <c r="AG415" i="10"/>
  <c r="AF415" i="10"/>
  <c r="AP414" i="10"/>
  <c r="AN414" i="10"/>
  <c r="AL414" i="10"/>
  <c r="AJ414" i="10"/>
  <c r="AI414" i="10"/>
  <c r="AH414" i="10"/>
  <c r="AG414" i="10"/>
  <c r="AF414" i="10"/>
  <c r="AP413" i="10"/>
  <c r="AN413" i="10"/>
  <c r="AL413" i="10"/>
  <c r="AJ413" i="10"/>
  <c r="AI413" i="10"/>
  <c r="AH413" i="10"/>
  <c r="AG413" i="10"/>
  <c r="AF413" i="10"/>
  <c r="AP412" i="10"/>
  <c r="AN412" i="10"/>
  <c r="AL412" i="10"/>
  <c r="AJ412" i="10"/>
  <c r="AI412" i="10"/>
  <c r="AH412" i="10"/>
  <c r="AG412" i="10"/>
  <c r="AF412" i="10"/>
  <c r="AP411" i="10"/>
  <c r="AN411" i="10"/>
  <c r="AL411" i="10"/>
  <c r="AJ411" i="10"/>
  <c r="AI411" i="10"/>
  <c r="AH411" i="10"/>
  <c r="AG411" i="10"/>
  <c r="AF411" i="10"/>
  <c r="AP410" i="10"/>
  <c r="AN410" i="10"/>
  <c r="AL410" i="10"/>
  <c r="AJ410" i="10"/>
  <c r="AI410" i="10"/>
  <c r="AH410" i="10"/>
  <c r="AG410" i="10"/>
  <c r="AF410" i="10"/>
  <c r="AP409" i="10"/>
  <c r="AN409" i="10"/>
  <c r="AL409" i="10"/>
  <c r="AJ409" i="10"/>
  <c r="AI409" i="10"/>
  <c r="AH409" i="10"/>
  <c r="AG409" i="10"/>
  <c r="AF409" i="10"/>
  <c r="AP408" i="10"/>
  <c r="AN408" i="10"/>
  <c r="AL408" i="10"/>
  <c r="AJ408" i="10"/>
  <c r="AI408" i="10"/>
  <c r="AH408" i="10"/>
  <c r="AG408" i="10"/>
  <c r="AF408" i="10"/>
  <c r="AP407" i="10"/>
  <c r="AN407" i="10"/>
  <c r="AL407" i="10"/>
  <c r="AJ407" i="10"/>
  <c r="AI407" i="10"/>
  <c r="AH407" i="10"/>
  <c r="AG407" i="10"/>
  <c r="AF407" i="10"/>
  <c r="AP406" i="10"/>
  <c r="AN406" i="10"/>
  <c r="AL406" i="10"/>
  <c r="AJ406" i="10"/>
  <c r="AI406" i="10"/>
  <c r="AH406" i="10"/>
  <c r="AG406" i="10"/>
  <c r="AF406" i="10"/>
  <c r="AP405" i="10"/>
  <c r="AN405" i="10"/>
  <c r="AL405" i="10"/>
  <c r="AJ405" i="10"/>
  <c r="AI405" i="10"/>
  <c r="AH405" i="10"/>
  <c r="AG405" i="10"/>
  <c r="AF405" i="10"/>
  <c r="AP404" i="10"/>
  <c r="AN404" i="10"/>
  <c r="AL404" i="10"/>
  <c r="AJ404" i="10"/>
  <c r="AI404" i="10"/>
  <c r="AH404" i="10"/>
  <c r="AG404" i="10"/>
  <c r="AF404" i="10"/>
  <c r="AP403" i="10"/>
  <c r="AN403" i="10"/>
  <c r="AL403" i="10"/>
  <c r="AJ403" i="10"/>
  <c r="AI403" i="10"/>
  <c r="AH403" i="10"/>
  <c r="AG403" i="10"/>
  <c r="AF403" i="10"/>
  <c r="AP402" i="10"/>
  <c r="AN402" i="10"/>
  <c r="AL402" i="10"/>
  <c r="AJ402" i="10"/>
  <c r="AI402" i="10"/>
  <c r="AH402" i="10"/>
  <c r="AG402" i="10"/>
  <c r="AF402" i="10"/>
  <c r="AP401" i="10"/>
  <c r="AN401" i="10"/>
  <c r="AL401" i="10"/>
  <c r="AJ401" i="10"/>
  <c r="AI401" i="10"/>
  <c r="AH401" i="10"/>
  <c r="AG401" i="10"/>
  <c r="AF401" i="10"/>
  <c r="AP400" i="10"/>
  <c r="AN400" i="10"/>
  <c r="AL400" i="10"/>
  <c r="AJ400" i="10"/>
  <c r="AI400" i="10"/>
  <c r="AH400" i="10"/>
  <c r="AG400" i="10"/>
  <c r="AF400" i="10"/>
  <c r="AP399" i="10"/>
  <c r="AN399" i="10"/>
  <c r="AL399" i="10"/>
  <c r="AJ399" i="10"/>
  <c r="AI399" i="10"/>
  <c r="AH399" i="10"/>
  <c r="AG399" i="10"/>
  <c r="AF399" i="10"/>
  <c r="AP398" i="10"/>
  <c r="AN398" i="10"/>
  <c r="AL398" i="10"/>
  <c r="AJ398" i="10"/>
  <c r="AI398" i="10"/>
  <c r="AH398" i="10"/>
  <c r="AG398" i="10"/>
  <c r="AF398" i="10"/>
  <c r="AP397" i="10"/>
  <c r="AN397" i="10"/>
  <c r="AL397" i="10"/>
  <c r="AJ397" i="10"/>
  <c r="AI397" i="10"/>
  <c r="AH397" i="10"/>
  <c r="AG397" i="10"/>
  <c r="AF397" i="10"/>
  <c r="AP396" i="10"/>
  <c r="AN396" i="10"/>
  <c r="AL396" i="10"/>
  <c r="AJ396" i="10"/>
  <c r="AI396" i="10"/>
  <c r="AH396" i="10"/>
  <c r="AG396" i="10"/>
  <c r="AF396" i="10"/>
  <c r="AP395" i="10"/>
  <c r="AN395" i="10"/>
  <c r="AL395" i="10"/>
  <c r="AJ395" i="10"/>
  <c r="AI395" i="10"/>
  <c r="AH395" i="10"/>
  <c r="AG395" i="10"/>
  <c r="AF395" i="10"/>
  <c r="AP394" i="10"/>
  <c r="AN394" i="10"/>
  <c r="AL394" i="10"/>
  <c r="AJ394" i="10"/>
  <c r="AI394" i="10"/>
  <c r="AH394" i="10"/>
  <c r="AG394" i="10"/>
  <c r="AF394" i="10"/>
  <c r="AP393" i="10"/>
  <c r="AN393" i="10"/>
  <c r="AL393" i="10"/>
  <c r="AJ393" i="10"/>
  <c r="AI393" i="10"/>
  <c r="AH393" i="10"/>
  <c r="AG393" i="10"/>
  <c r="AF393" i="10"/>
  <c r="AP392" i="10"/>
  <c r="AN392" i="10"/>
  <c r="AL392" i="10"/>
  <c r="AJ392" i="10"/>
  <c r="AI392" i="10"/>
  <c r="AH392" i="10"/>
  <c r="AG392" i="10"/>
  <c r="AF392" i="10"/>
  <c r="AP391" i="10"/>
  <c r="AN391" i="10"/>
  <c r="AL391" i="10"/>
  <c r="AJ391" i="10"/>
  <c r="AI391" i="10"/>
  <c r="AH391" i="10"/>
  <c r="AG391" i="10"/>
  <c r="AF391" i="10"/>
  <c r="AP390" i="10"/>
  <c r="AN390" i="10"/>
  <c r="AL390" i="10"/>
  <c r="AJ390" i="10"/>
  <c r="AI390" i="10"/>
  <c r="AH390" i="10"/>
  <c r="AG390" i="10"/>
  <c r="AF390" i="10"/>
  <c r="AP389" i="10"/>
  <c r="AN389" i="10"/>
  <c r="AL389" i="10"/>
  <c r="AJ389" i="10"/>
  <c r="AI389" i="10"/>
  <c r="AH389" i="10"/>
  <c r="AG389" i="10"/>
  <c r="AF389" i="10"/>
  <c r="AP388" i="10"/>
  <c r="AN388" i="10"/>
  <c r="AL388" i="10"/>
  <c r="AJ388" i="10"/>
  <c r="AI388" i="10"/>
  <c r="AH388" i="10"/>
  <c r="AG388" i="10"/>
  <c r="AF388" i="10"/>
  <c r="AP387" i="10"/>
  <c r="AN387" i="10"/>
  <c r="AL387" i="10"/>
  <c r="AJ387" i="10"/>
  <c r="AI387" i="10"/>
  <c r="AH387" i="10"/>
  <c r="AG387" i="10"/>
  <c r="AF387" i="10"/>
  <c r="AP386" i="10"/>
  <c r="AN386" i="10"/>
  <c r="AL386" i="10"/>
  <c r="AJ386" i="10"/>
  <c r="AI386" i="10"/>
  <c r="AH386" i="10"/>
  <c r="AG386" i="10"/>
  <c r="AF386" i="10"/>
  <c r="AP385" i="10"/>
  <c r="AN385" i="10"/>
  <c r="AL385" i="10"/>
  <c r="AJ385" i="10"/>
  <c r="AI385" i="10"/>
  <c r="AH385" i="10"/>
  <c r="AG385" i="10"/>
  <c r="AF385" i="10"/>
  <c r="AP384" i="10"/>
  <c r="AN384" i="10"/>
  <c r="AL384" i="10"/>
  <c r="AJ384" i="10"/>
  <c r="AI384" i="10"/>
  <c r="AH384" i="10"/>
  <c r="AG384" i="10"/>
  <c r="AF384" i="10"/>
  <c r="AP383" i="10"/>
  <c r="AN383" i="10"/>
  <c r="AL383" i="10"/>
  <c r="AJ383" i="10"/>
  <c r="AI383" i="10"/>
  <c r="AH383" i="10"/>
  <c r="AG383" i="10"/>
  <c r="AF383" i="10"/>
  <c r="AP382" i="10"/>
  <c r="AN382" i="10"/>
  <c r="AL382" i="10"/>
  <c r="AJ382" i="10"/>
  <c r="AI382" i="10"/>
  <c r="AH382" i="10"/>
  <c r="AG382" i="10"/>
  <c r="AF382" i="10"/>
  <c r="AP381" i="10"/>
  <c r="AN381" i="10"/>
  <c r="AL381" i="10"/>
  <c r="AJ381" i="10"/>
  <c r="AI381" i="10"/>
  <c r="AH381" i="10"/>
  <c r="AG381" i="10"/>
  <c r="AF381" i="10"/>
  <c r="AP380" i="10"/>
  <c r="AN380" i="10"/>
  <c r="AL380" i="10"/>
  <c r="AJ380" i="10"/>
  <c r="AI380" i="10"/>
  <c r="AH380" i="10"/>
  <c r="AG380" i="10"/>
  <c r="AF380" i="10"/>
  <c r="AP379" i="10"/>
  <c r="AN379" i="10"/>
  <c r="AL379" i="10"/>
  <c r="AJ379" i="10"/>
  <c r="AI379" i="10"/>
  <c r="AH379" i="10"/>
  <c r="AG379" i="10"/>
  <c r="AF379" i="10"/>
  <c r="AP378" i="10"/>
  <c r="AN378" i="10"/>
  <c r="AL378" i="10"/>
  <c r="AJ378" i="10"/>
  <c r="AI378" i="10"/>
  <c r="AH378" i="10"/>
  <c r="AG378" i="10"/>
  <c r="AF378" i="10"/>
  <c r="AP377" i="10"/>
  <c r="AN377" i="10"/>
  <c r="AL377" i="10"/>
  <c r="AJ377" i="10"/>
  <c r="AI377" i="10"/>
  <c r="AH377" i="10"/>
  <c r="AG377" i="10"/>
  <c r="AF377" i="10"/>
  <c r="AP376" i="10"/>
  <c r="AN376" i="10"/>
  <c r="AL376" i="10"/>
  <c r="AJ376" i="10"/>
  <c r="AI376" i="10"/>
  <c r="AH376" i="10"/>
  <c r="AG376" i="10"/>
  <c r="AF376" i="10"/>
  <c r="AP375" i="10"/>
  <c r="AN375" i="10"/>
  <c r="AL375" i="10"/>
  <c r="AJ375" i="10"/>
  <c r="AI375" i="10"/>
  <c r="AH375" i="10"/>
  <c r="AG375" i="10"/>
  <c r="AF375" i="10"/>
  <c r="AP374" i="10"/>
  <c r="AN374" i="10"/>
  <c r="AL374" i="10"/>
  <c r="AJ374" i="10"/>
  <c r="AI374" i="10"/>
  <c r="AH374" i="10"/>
  <c r="AG374" i="10"/>
  <c r="AF374" i="10"/>
  <c r="AP373" i="10"/>
  <c r="AN373" i="10"/>
  <c r="AL373" i="10"/>
  <c r="AJ373" i="10"/>
  <c r="AI373" i="10"/>
  <c r="AH373" i="10"/>
  <c r="AG373" i="10"/>
  <c r="AF373" i="10"/>
  <c r="AP372" i="10"/>
  <c r="AN372" i="10"/>
  <c r="AL372" i="10"/>
  <c r="AJ372" i="10"/>
  <c r="AI372" i="10"/>
  <c r="AH372" i="10"/>
  <c r="AG372" i="10"/>
  <c r="AF372" i="10"/>
  <c r="AP371" i="10"/>
  <c r="AN371" i="10"/>
  <c r="AL371" i="10"/>
  <c r="AJ371" i="10"/>
  <c r="AI371" i="10"/>
  <c r="AH371" i="10"/>
  <c r="AG371" i="10"/>
  <c r="AF371" i="10"/>
  <c r="AP370" i="10"/>
  <c r="AN370" i="10"/>
  <c r="AL370" i="10"/>
  <c r="AJ370" i="10"/>
  <c r="AI370" i="10"/>
  <c r="AH370" i="10"/>
  <c r="AG370" i="10"/>
  <c r="AF370" i="10"/>
  <c r="AP369" i="10"/>
  <c r="AN369" i="10"/>
  <c r="AL369" i="10"/>
  <c r="AJ369" i="10"/>
  <c r="AI369" i="10"/>
  <c r="AH369" i="10"/>
  <c r="AG369" i="10"/>
  <c r="AF369" i="10"/>
  <c r="AP368" i="10"/>
  <c r="AN368" i="10"/>
  <c r="AL368" i="10"/>
  <c r="AJ368" i="10"/>
  <c r="AI368" i="10"/>
  <c r="AH368" i="10"/>
  <c r="AG368" i="10"/>
  <c r="AF368" i="10"/>
  <c r="AP367" i="10"/>
  <c r="AN367" i="10"/>
  <c r="AL367" i="10"/>
  <c r="AJ367" i="10"/>
  <c r="AI367" i="10"/>
  <c r="AH367" i="10"/>
  <c r="AG367" i="10"/>
  <c r="AF367" i="10"/>
  <c r="AP366" i="10"/>
  <c r="AN366" i="10"/>
  <c r="AL366" i="10"/>
  <c r="AJ366" i="10"/>
  <c r="AI366" i="10"/>
  <c r="AH366" i="10"/>
  <c r="AG366" i="10"/>
  <c r="AF366" i="10"/>
  <c r="AP365" i="10"/>
  <c r="AN365" i="10"/>
  <c r="AL365" i="10"/>
  <c r="AJ365" i="10"/>
  <c r="AI365" i="10"/>
  <c r="AH365" i="10"/>
  <c r="AG365" i="10"/>
  <c r="AF365" i="10"/>
  <c r="AP364" i="10"/>
  <c r="AN364" i="10"/>
  <c r="AL364" i="10"/>
  <c r="AJ364" i="10"/>
  <c r="AI364" i="10"/>
  <c r="AH364" i="10"/>
  <c r="AG364" i="10"/>
  <c r="AF364" i="10"/>
  <c r="AP363" i="10"/>
  <c r="AN363" i="10"/>
  <c r="AL363" i="10"/>
  <c r="AJ363" i="10"/>
  <c r="AI363" i="10"/>
  <c r="AH363" i="10"/>
  <c r="AG363" i="10"/>
  <c r="AF363" i="10"/>
  <c r="AP362" i="10"/>
  <c r="AN362" i="10"/>
  <c r="AL362" i="10"/>
  <c r="AJ362" i="10"/>
  <c r="AI362" i="10"/>
  <c r="AH362" i="10"/>
  <c r="AG362" i="10"/>
  <c r="AF362" i="10"/>
  <c r="AP361" i="10"/>
  <c r="AN361" i="10"/>
  <c r="AL361" i="10"/>
  <c r="AJ361" i="10"/>
  <c r="AI361" i="10"/>
  <c r="AH361" i="10"/>
  <c r="AG361" i="10"/>
  <c r="AF361" i="10"/>
  <c r="AP360" i="10"/>
  <c r="AN360" i="10"/>
  <c r="AL360" i="10"/>
  <c r="AJ360" i="10"/>
  <c r="AI360" i="10"/>
  <c r="AH360" i="10"/>
  <c r="AG360" i="10"/>
  <c r="AF360" i="10"/>
  <c r="AP359" i="10"/>
  <c r="AN359" i="10"/>
  <c r="AL359" i="10"/>
  <c r="AJ359" i="10"/>
  <c r="AI359" i="10"/>
  <c r="AH359" i="10"/>
  <c r="AG359" i="10"/>
  <c r="AF359" i="10"/>
  <c r="AP358" i="10"/>
  <c r="AN358" i="10"/>
  <c r="AL358" i="10"/>
  <c r="AJ358" i="10"/>
  <c r="AI358" i="10"/>
  <c r="AH358" i="10"/>
  <c r="AG358" i="10"/>
  <c r="AF358" i="10"/>
  <c r="AP357" i="10"/>
  <c r="AN357" i="10"/>
  <c r="AL357" i="10"/>
  <c r="AJ357" i="10"/>
  <c r="AI357" i="10"/>
  <c r="AH357" i="10"/>
  <c r="AG357" i="10"/>
  <c r="AF357" i="10"/>
  <c r="AP356" i="10"/>
  <c r="AN356" i="10"/>
  <c r="AL356" i="10"/>
  <c r="AJ356" i="10"/>
  <c r="AI356" i="10"/>
  <c r="AH356" i="10"/>
  <c r="AG356" i="10"/>
  <c r="AF356" i="10"/>
  <c r="AP355" i="10"/>
  <c r="AN355" i="10"/>
  <c r="AL355" i="10"/>
  <c r="AJ355" i="10"/>
  <c r="AI355" i="10"/>
  <c r="AH355" i="10"/>
  <c r="AG355" i="10"/>
  <c r="AF355" i="10"/>
  <c r="AP354" i="10"/>
  <c r="AN354" i="10"/>
  <c r="AL354" i="10"/>
  <c r="AJ354" i="10"/>
  <c r="AI354" i="10"/>
  <c r="AH354" i="10"/>
  <c r="AG354" i="10"/>
  <c r="AF354" i="10"/>
  <c r="AP353" i="10"/>
  <c r="AN353" i="10"/>
  <c r="AL353" i="10"/>
  <c r="AJ353" i="10"/>
  <c r="AI353" i="10"/>
  <c r="AH353" i="10"/>
  <c r="AG353" i="10"/>
  <c r="AF353" i="10"/>
  <c r="AP352" i="10"/>
  <c r="AN352" i="10"/>
  <c r="AL352" i="10"/>
  <c r="AJ352" i="10"/>
  <c r="AI352" i="10"/>
  <c r="AH352" i="10"/>
  <c r="AG352" i="10"/>
  <c r="AF352" i="10"/>
  <c r="AP351" i="10"/>
  <c r="AN351" i="10"/>
  <c r="AL351" i="10"/>
  <c r="AJ351" i="10"/>
  <c r="AI351" i="10"/>
  <c r="AH351" i="10"/>
  <c r="AG351" i="10"/>
  <c r="AF351" i="10"/>
  <c r="AP350" i="10"/>
  <c r="AN350" i="10"/>
  <c r="AL350" i="10"/>
  <c r="AJ350" i="10"/>
  <c r="AI350" i="10"/>
  <c r="AH350" i="10"/>
  <c r="AG350" i="10"/>
  <c r="AF350" i="10"/>
  <c r="AP349" i="10"/>
  <c r="AN349" i="10"/>
  <c r="AL349" i="10"/>
  <c r="AJ349" i="10"/>
  <c r="AI349" i="10"/>
  <c r="AH349" i="10"/>
  <c r="AG349" i="10"/>
  <c r="AF349" i="10"/>
  <c r="AP348" i="10"/>
  <c r="AN348" i="10"/>
  <c r="AL348" i="10"/>
  <c r="AJ348" i="10"/>
  <c r="AI348" i="10"/>
  <c r="AH348" i="10"/>
  <c r="AG348" i="10"/>
  <c r="AF348" i="10"/>
  <c r="AP347" i="10"/>
  <c r="AN347" i="10"/>
  <c r="AL347" i="10"/>
  <c r="AJ347" i="10"/>
  <c r="AI347" i="10"/>
  <c r="AH347" i="10"/>
  <c r="AG347" i="10"/>
  <c r="AF347" i="10"/>
  <c r="AP346" i="10"/>
  <c r="AN346" i="10"/>
  <c r="AL346" i="10"/>
  <c r="AJ346" i="10"/>
  <c r="AI346" i="10"/>
  <c r="AH346" i="10"/>
  <c r="AG346" i="10"/>
  <c r="AF346" i="10"/>
  <c r="AP345" i="10"/>
  <c r="AN345" i="10"/>
  <c r="AL345" i="10"/>
  <c r="AJ345" i="10"/>
  <c r="AI345" i="10"/>
  <c r="AH345" i="10"/>
  <c r="AG345" i="10"/>
  <c r="AF345" i="10"/>
  <c r="AP344" i="10"/>
  <c r="AN344" i="10"/>
  <c r="AL344" i="10"/>
  <c r="AJ344" i="10"/>
  <c r="AI344" i="10"/>
  <c r="AH344" i="10"/>
  <c r="AG344" i="10"/>
  <c r="AF344" i="10"/>
  <c r="AP343" i="10"/>
  <c r="AN343" i="10"/>
  <c r="AL343" i="10"/>
  <c r="AJ343" i="10"/>
  <c r="AI343" i="10"/>
  <c r="AH343" i="10"/>
  <c r="AG343" i="10"/>
  <c r="AF343" i="10"/>
  <c r="AP342" i="10"/>
  <c r="AN342" i="10"/>
  <c r="AL342" i="10"/>
  <c r="AJ342" i="10"/>
  <c r="AI342" i="10"/>
  <c r="AH342" i="10"/>
  <c r="AG342" i="10"/>
  <c r="AF342" i="10"/>
  <c r="AP341" i="10"/>
  <c r="AN341" i="10"/>
  <c r="AL341" i="10"/>
  <c r="AJ341" i="10"/>
  <c r="AI341" i="10"/>
  <c r="AH341" i="10"/>
  <c r="AG341" i="10"/>
  <c r="AF341" i="10"/>
  <c r="AP340" i="10"/>
  <c r="AN340" i="10"/>
  <c r="AL340" i="10"/>
  <c r="AJ340" i="10"/>
  <c r="AI340" i="10"/>
  <c r="AH340" i="10"/>
  <c r="AG340" i="10"/>
  <c r="AF340" i="10"/>
  <c r="AP339" i="10"/>
  <c r="AN339" i="10"/>
  <c r="AL339" i="10"/>
  <c r="AJ339" i="10"/>
  <c r="AI339" i="10"/>
  <c r="AH339" i="10"/>
  <c r="AG339" i="10"/>
  <c r="AF339" i="10"/>
  <c r="AP338" i="10"/>
  <c r="AN338" i="10"/>
  <c r="AL338" i="10"/>
  <c r="AJ338" i="10"/>
  <c r="AI338" i="10"/>
  <c r="AH338" i="10"/>
  <c r="AG338" i="10"/>
  <c r="AF338" i="10"/>
  <c r="AP337" i="10"/>
  <c r="AN337" i="10"/>
  <c r="AL337" i="10"/>
  <c r="AJ337" i="10"/>
  <c r="AI337" i="10"/>
  <c r="AH337" i="10"/>
  <c r="AG337" i="10"/>
  <c r="AF337" i="10"/>
  <c r="AP336" i="10"/>
  <c r="AN336" i="10"/>
  <c r="AL336" i="10"/>
  <c r="AJ336" i="10"/>
  <c r="AI336" i="10"/>
  <c r="AH336" i="10"/>
  <c r="AG336" i="10"/>
  <c r="AF336" i="10"/>
  <c r="AP335" i="10"/>
  <c r="AN335" i="10"/>
  <c r="AL335" i="10"/>
  <c r="AJ335" i="10"/>
  <c r="AI335" i="10"/>
  <c r="AH335" i="10"/>
  <c r="AG335" i="10"/>
  <c r="AF335" i="10"/>
  <c r="AP334" i="10"/>
  <c r="AN334" i="10"/>
  <c r="AL334" i="10"/>
  <c r="AJ334" i="10"/>
  <c r="AI334" i="10"/>
  <c r="AH334" i="10"/>
  <c r="AG334" i="10"/>
  <c r="AF334" i="10"/>
  <c r="AP333" i="10"/>
  <c r="AN333" i="10"/>
  <c r="AL333" i="10"/>
  <c r="AJ333" i="10"/>
  <c r="AI333" i="10"/>
  <c r="AH333" i="10"/>
  <c r="AG333" i="10"/>
  <c r="AF333" i="10"/>
  <c r="AP332" i="10"/>
  <c r="AN332" i="10"/>
  <c r="AL332" i="10"/>
  <c r="AJ332" i="10"/>
  <c r="AI332" i="10"/>
  <c r="AH332" i="10"/>
  <c r="AG332" i="10"/>
  <c r="AF332" i="10"/>
  <c r="AP331" i="10"/>
  <c r="AN331" i="10"/>
  <c r="AL331" i="10"/>
  <c r="AJ331" i="10"/>
  <c r="AI331" i="10"/>
  <c r="AH331" i="10"/>
  <c r="AG331" i="10"/>
  <c r="AF331" i="10"/>
  <c r="AP330" i="10"/>
  <c r="AN330" i="10"/>
  <c r="AL330" i="10"/>
  <c r="AJ330" i="10"/>
  <c r="AI330" i="10"/>
  <c r="AH330" i="10"/>
  <c r="AG330" i="10"/>
  <c r="AF330" i="10"/>
  <c r="AP329" i="10"/>
  <c r="AN329" i="10"/>
  <c r="AL329" i="10"/>
  <c r="AJ329" i="10"/>
  <c r="AI329" i="10"/>
  <c r="AH329" i="10"/>
  <c r="AG329" i="10"/>
  <c r="AF329" i="10"/>
  <c r="AP328" i="10"/>
  <c r="AN328" i="10"/>
  <c r="AL328" i="10"/>
  <c r="AJ328" i="10"/>
  <c r="AI328" i="10"/>
  <c r="AH328" i="10"/>
  <c r="AG328" i="10"/>
  <c r="AF328" i="10"/>
  <c r="AP327" i="10"/>
  <c r="AN327" i="10"/>
  <c r="AL327" i="10"/>
  <c r="AJ327" i="10"/>
  <c r="AI327" i="10"/>
  <c r="AH327" i="10"/>
  <c r="AG327" i="10"/>
  <c r="AF327" i="10"/>
  <c r="AP326" i="10"/>
  <c r="AN326" i="10"/>
  <c r="AL326" i="10"/>
  <c r="AJ326" i="10"/>
  <c r="AI326" i="10"/>
  <c r="AH326" i="10"/>
  <c r="AG326" i="10"/>
  <c r="AF326" i="10"/>
  <c r="AP325" i="10"/>
  <c r="AN325" i="10"/>
  <c r="AL325" i="10"/>
  <c r="AJ325" i="10"/>
  <c r="AI325" i="10"/>
  <c r="AH325" i="10"/>
  <c r="AG325" i="10"/>
  <c r="AF325" i="10"/>
  <c r="AP324" i="10"/>
  <c r="AN324" i="10"/>
  <c r="AL324" i="10"/>
  <c r="AJ324" i="10"/>
  <c r="AI324" i="10"/>
  <c r="AH324" i="10"/>
  <c r="AG324" i="10"/>
  <c r="AF324" i="10"/>
  <c r="AP323" i="10"/>
  <c r="AN323" i="10"/>
  <c r="AL323" i="10"/>
  <c r="AJ323" i="10"/>
  <c r="AI323" i="10"/>
  <c r="AH323" i="10"/>
  <c r="AG323" i="10"/>
  <c r="AF323" i="10"/>
  <c r="AP322" i="10"/>
  <c r="AN322" i="10"/>
  <c r="AL322" i="10"/>
  <c r="AJ322" i="10"/>
  <c r="AI322" i="10"/>
  <c r="AH322" i="10"/>
  <c r="AG322" i="10"/>
  <c r="AF322" i="10"/>
  <c r="AP321" i="10"/>
  <c r="AN321" i="10"/>
  <c r="AL321" i="10"/>
  <c r="AJ321" i="10"/>
  <c r="AI321" i="10"/>
  <c r="AH321" i="10"/>
  <c r="AG321" i="10"/>
  <c r="AF321" i="10"/>
  <c r="AP320" i="10"/>
  <c r="AN320" i="10"/>
  <c r="AL320" i="10"/>
  <c r="AJ320" i="10"/>
  <c r="AI320" i="10"/>
  <c r="AH320" i="10"/>
  <c r="AG320" i="10"/>
  <c r="AF320" i="10"/>
  <c r="AP319" i="10"/>
  <c r="AN319" i="10"/>
  <c r="AL319" i="10"/>
  <c r="AJ319" i="10"/>
  <c r="AI319" i="10"/>
  <c r="AH319" i="10"/>
  <c r="AG319" i="10"/>
  <c r="AF319" i="10"/>
  <c r="AP318" i="10"/>
  <c r="AN318" i="10"/>
  <c r="AL318" i="10"/>
  <c r="AJ318" i="10"/>
  <c r="AI318" i="10"/>
  <c r="AH318" i="10"/>
  <c r="AG318" i="10"/>
  <c r="AF318" i="10"/>
  <c r="AP317" i="10"/>
  <c r="AN317" i="10"/>
  <c r="AL317" i="10"/>
  <c r="AJ317" i="10"/>
  <c r="AI317" i="10"/>
  <c r="AH317" i="10"/>
  <c r="AG317" i="10"/>
  <c r="AF317" i="10"/>
  <c r="AP316" i="10"/>
  <c r="AN316" i="10"/>
  <c r="AL316" i="10"/>
  <c r="AJ316" i="10"/>
  <c r="AI316" i="10"/>
  <c r="AH316" i="10"/>
  <c r="AG316" i="10"/>
  <c r="AF316" i="10"/>
  <c r="AP315" i="10"/>
  <c r="AN315" i="10"/>
  <c r="AL315" i="10"/>
  <c r="AJ315" i="10"/>
  <c r="AI315" i="10"/>
  <c r="AH315" i="10"/>
  <c r="AG315" i="10"/>
  <c r="AF315" i="10"/>
  <c r="AP314" i="10"/>
  <c r="AN314" i="10"/>
  <c r="AL314" i="10"/>
  <c r="AJ314" i="10"/>
  <c r="AI314" i="10"/>
  <c r="AH314" i="10"/>
  <c r="AG314" i="10"/>
  <c r="AF314" i="10"/>
  <c r="AP313" i="10"/>
  <c r="AN313" i="10"/>
  <c r="AL313" i="10"/>
  <c r="AJ313" i="10"/>
  <c r="AI313" i="10"/>
  <c r="AH313" i="10"/>
  <c r="AG313" i="10"/>
  <c r="AF313" i="10"/>
  <c r="AP312" i="10"/>
  <c r="AN312" i="10"/>
  <c r="AL312" i="10"/>
  <c r="AJ312" i="10"/>
  <c r="AI312" i="10"/>
  <c r="AH312" i="10"/>
  <c r="AG312" i="10"/>
  <c r="AF312" i="10"/>
  <c r="AP311" i="10"/>
  <c r="AN311" i="10"/>
  <c r="AL311" i="10"/>
  <c r="AJ311" i="10"/>
  <c r="AI311" i="10"/>
  <c r="AH311" i="10"/>
  <c r="AG311" i="10"/>
  <c r="AF311" i="10"/>
  <c r="AP310" i="10"/>
  <c r="AN310" i="10"/>
  <c r="AL310" i="10"/>
  <c r="AJ310" i="10"/>
  <c r="AI310" i="10"/>
  <c r="AH310" i="10"/>
  <c r="AG310" i="10"/>
  <c r="AF310" i="10"/>
  <c r="AP309" i="10"/>
  <c r="AN309" i="10"/>
  <c r="AL309" i="10"/>
  <c r="AJ309" i="10"/>
  <c r="AI309" i="10"/>
  <c r="AH309" i="10"/>
  <c r="AG309" i="10"/>
  <c r="AF309" i="10"/>
  <c r="AP308" i="10"/>
  <c r="AN308" i="10"/>
  <c r="AL308" i="10"/>
  <c r="AJ308" i="10"/>
  <c r="AI308" i="10"/>
  <c r="AH308" i="10"/>
  <c r="AG308" i="10"/>
  <c r="AF308" i="10"/>
  <c r="AP307" i="10"/>
  <c r="AN307" i="10"/>
  <c r="AL307" i="10"/>
  <c r="AJ307" i="10"/>
  <c r="AI307" i="10"/>
  <c r="AH307" i="10"/>
  <c r="AG307" i="10"/>
  <c r="AF307" i="10"/>
  <c r="AP306" i="10"/>
  <c r="AN306" i="10"/>
  <c r="AL306" i="10"/>
  <c r="AJ306" i="10"/>
  <c r="AI306" i="10"/>
  <c r="AH306" i="10"/>
  <c r="AG306" i="10"/>
  <c r="AF306" i="10"/>
  <c r="AP305" i="10"/>
  <c r="AN305" i="10"/>
  <c r="AL305" i="10"/>
  <c r="AJ305" i="10"/>
  <c r="AI305" i="10"/>
  <c r="AH305" i="10"/>
  <c r="AG305" i="10"/>
  <c r="AF305" i="10"/>
  <c r="AP304" i="10"/>
  <c r="AN304" i="10"/>
  <c r="AL304" i="10"/>
  <c r="AJ304" i="10"/>
  <c r="AI304" i="10"/>
  <c r="AH304" i="10"/>
  <c r="AG304" i="10"/>
  <c r="AF304" i="10"/>
  <c r="AP303" i="10"/>
  <c r="AN303" i="10"/>
  <c r="AL303" i="10"/>
  <c r="AJ303" i="10"/>
  <c r="AI303" i="10"/>
  <c r="AH303" i="10"/>
  <c r="AG303" i="10"/>
  <c r="AF303" i="10"/>
  <c r="AP302" i="10"/>
  <c r="AN302" i="10"/>
  <c r="AL302" i="10"/>
  <c r="AJ302" i="10"/>
  <c r="AI302" i="10"/>
  <c r="AH302" i="10"/>
  <c r="AG302" i="10"/>
  <c r="AF302" i="10"/>
  <c r="AP301" i="10"/>
  <c r="AN301" i="10"/>
  <c r="AL301" i="10"/>
  <c r="AJ301" i="10"/>
  <c r="AI301" i="10"/>
  <c r="AH301" i="10"/>
  <c r="AG301" i="10"/>
  <c r="AF301" i="10"/>
  <c r="AP300" i="10"/>
  <c r="AN300" i="10"/>
  <c r="AL300" i="10"/>
  <c r="AJ300" i="10"/>
  <c r="AI300" i="10"/>
  <c r="AH300" i="10"/>
  <c r="AG300" i="10"/>
  <c r="AF300" i="10"/>
  <c r="AP299" i="10"/>
  <c r="AN299" i="10"/>
  <c r="AL299" i="10"/>
  <c r="AJ299" i="10"/>
  <c r="AI299" i="10"/>
  <c r="AH299" i="10"/>
  <c r="AG299" i="10"/>
  <c r="AF299" i="10"/>
  <c r="AP298" i="10"/>
  <c r="AN298" i="10"/>
  <c r="AL298" i="10"/>
  <c r="AJ298" i="10"/>
  <c r="AI298" i="10"/>
  <c r="AH298" i="10"/>
  <c r="AG298" i="10"/>
  <c r="AF298" i="10"/>
  <c r="AP297" i="10"/>
  <c r="AN297" i="10"/>
  <c r="AL297" i="10"/>
  <c r="AJ297" i="10"/>
  <c r="AI297" i="10"/>
  <c r="AH297" i="10"/>
  <c r="AG297" i="10"/>
  <c r="AF297" i="10"/>
  <c r="AP296" i="10"/>
  <c r="AN296" i="10"/>
  <c r="AL296" i="10"/>
  <c r="AJ296" i="10"/>
  <c r="AI296" i="10"/>
  <c r="AH296" i="10"/>
  <c r="AG296" i="10"/>
  <c r="AF296" i="10"/>
  <c r="AP295" i="10"/>
  <c r="AN295" i="10"/>
  <c r="AL295" i="10"/>
  <c r="AJ295" i="10"/>
  <c r="AI295" i="10"/>
  <c r="AH295" i="10"/>
  <c r="AG295" i="10"/>
  <c r="AF295" i="10"/>
  <c r="AP294" i="10"/>
  <c r="AN294" i="10"/>
  <c r="AL294" i="10"/>
  <c r="AJ294" i="10"/>
  <c r="AI294" i="10"/>
  <c r="AH294" i="10"/>
  <c r="AG294" i="10"/>
  <c r="AF294" i="10"/>
  <c r="AP293" i="10"/>
  <c r="AN293" i="10"/>
  <c r="AL293" i="10"/>
  <c r="AJ293" i="10"/>
  <c r="AI293" i="10"/>
  <c r="AH293" i="10"/>
  <c r="AG293" i="10"/>
  <c r="AF293" i="10"/>
  <c r="AP292" i="10"/>
  <c r="AN292" i="10"/>
  <c r="AL292" i="10"/>
  <c r="AJ292" i="10"/>
  <c r="AI292" i="10"/>
  <c r="AH292" i="10"/>
  <c r="AG292" i="10"/>
  <c r="AF292" i="10"/>
  <c r="AP291" i="10"/>
  <c r="AN291" i="10"/>
  <c r="AL291" i="10"/>
  <c r="AJ291" i="10"/>
  <c r="AI291" i="10"/>
  <c r="AH291" i="10"/>
  <c r="AG291" i="10"/>
  <c r="AF291" i="10"/>
  <c r="AP290" i="10"/>
  <c r="AN290" i="10"/>
  <c r="AL290" i="10"/>
  <c r="AJ290" i="10"/>
  <c r="AI290" i="10"/>
  <c r="AH290" i="10"/>
  <c r="AG290" i="10"/>
  <c r="AF290" i="10"/>
  <c r="AP289" i="10"/>
  <c r="AN289" i="10"/>
  <c r="AL289" i="10"/>
  <c r="AJ289" i="10"/>
  <c r="AI289" i="10"/>
  <c r="AH289" i="10"/>
  <c r="AG289" i="10"/>
  <c r="AF289" i="10"/>
  <c r="AP288" i="10"/>
  <c r="AN288" i="10"/>
  <c r="AL288" i="10"/>
  <c r="AJ288" i="10"/>
  <c r="AI288" i="10"/>
  <c r="AH288" i="10"/>
  <c r="AG288" i="10"/>
  <c r="AF288" i="10"/>
  <c r="AP287" i="10"/>
  <c r="AN287" i="10"/>
  <c r="AL287" i="10"/>
  <c r="AJ287" i="10"/>
  <c r="AI287" i="10"/>
  <c r="AH287" i="10"/>
  <c r="AG287" i="10"/>
  <c r="AF287" i="10"/>
  <c r="AP286" i="10"/>
  <c r="AN286" i="10"/>
  <c r="AL286" i="10"/>
  <c r="AJ286" i="10"/>
  <c r="AI286" i="10"/>
  <c r="AH286" i="10"/>
  <c r="AG286" i="10"/>
  <c r="AF286" i="10"/>
  <c r="AP285" i="10"/>
  <c r="AN285" i="10"/>
  <c r="AL285" i="10"/>
  <c r="AJ285" i="10"/>
  <c r="AI285" i="10"/>
  <c r="AH285" i="10"/>
  <c r="AG285" i="10"/>
  <c r="AF285" i="10"/>
  <c r="AP284" i="10"/>
  <c r="AN284" i="10"/>
  <c r="AL284" i="10"/>
  <c r="AJ284" i="10"/>
  <c r="AI284" i="10"/>
  <c r="AH284" i="10"/>
  <c r="AG284" i="10"/>
  <c r="AF284" i="10"/>
  <c r="AP283" i="10"/>
  <c r="AN283" i="10"/>
  <c r="AL283" i="10"/>
  <c r="AJ283" i="10"/>
  <c r="AI283" i="10"/>
  <c r="AH283" i="10"/>
  <c r="AG283" i="10"/>
  <c r="AF283" i="10"/>
  <c r="AP282" i="10"/>
  <c r="AN282" i="10"/>
  <c r="AL282" i="10"/>
  <c r="AJ282" i="10"/>
  <c r="AI282" i="10"/>
  <c r="AH282" i="10"/>
  <c r="AG282" i="10"/>
  <c r="AF282" i="10"/>
  <c r="AP281" i="10"/>
  <c r="AN281" i="10"/>
  <c r="AL281" i="10"/>
  <c r="AJ281" i="10"/>
  <c r="AI281" i="10"/>
  <c r="AH281" i="10"/>
  <c r="AG281" i="10"/>
  <c r="AF281" i="10"/>
  <c r="AP280" i="10"/>
  <c r="AN280" i="10"/>
  <c r="AL280" i="10"/>
  <c r="AJ280" i="10"/>
  <c r="AI280" i="10"/>
  <c r="AH280" i="10"/>
  <c r="AG280" i="10"/>
  <c r="AF280" i="10"/>
  <c r="AP279" i="10"/>
  <c r="AN279" i="10"/>
  <c r="AL279" i="10"/>
  <c r="AJ279" i="10"/>
  <c r="AI279" i="10"/>
  <c r="AH279" i="10"/>
  <c r="AG279" i="10"/>
  <c r="AF279" i="10"/>
  <c r="AP278" i="10"/>
  <c r="AN278" i="10"/>
  <c r="AL278" i="10"/>
  <c r="AJ278" i="10"/>
  <c r="AI278" i="10"/>
  <c r="AH278" i="10"/>
  <c r="AG278" i="10"/>
  <c r="AF278" i="10"/>
  <c r="AP277" i="10"/>
  <c r="AN277" i="10"/>
  <c r="AL277" i="10"/>
  <c r="AJ277" i="10"/>
  <c r="AI277" i="10"/>
  <c r="AH277" i="10"/>
  <c r="AG277" i="10"/>
  <c r="AF277" i="10"/>
  <c r="AP276" i="10"/>
  <c r="AN276" i="10"/>
  <c r="AL276" i="10"/>
  <c r="AJ276" i="10"/>
  <c r="AI276" i="10"/>
  <c r="AH276" i="10"/>
  <c r="AG276" i="10"/>
  <c r="AF276" i="10"/>
  <c r="AP275" i="10"/>
  <c r="AN275" i="10"/>
  <c r="AL275" i="10"/>
  <c r="AJ275" i="10"/>
  <c r="AI275" i="10"/>
  <c r="AH275" i="10"/>
  <c r="AG275" i="10"/>
  <c r="AF275" i="10"/>
  <c r="AP274" i="10"/>
  <c r="AN274" i="10"/>
  <c r="AL274" i="10"/>
  <c r="AJ274" i="10"/>
  <c r="AI274" i="10"/>
  <c r="AH274" i="10"/>
  <c r="AG274" i="10"/>
  <c r="AF274" i="10"/>
  <c r="AP273" i="10"/>
  <c r="AN273" i="10"/>
  <c r="AL273" i="10"/>
  <c r="AJ273" i="10"/>
  <c r="AI273" i="10"/>
  <c r="AH273" i="10"/>
  <c r="AG273" i="10"/>
  <c r="AF273" i="10"/>
  <c r="AP272" i="10"/>
  <c r="AN272" i="10"/>
  <c r="AL272" i="10"/>
  <c r="AJ272" i="10"/>
  <c r="AI272" i="10"/>
  <c r="AH272" i="10"/>
  <c r="AG272" i="10"/>
  <c r="AF272" i="10"/>
  <c r="AP271" i="10"/>
  <c r="AN271" i="10"/>
  <c r="AL271" i="10"/>
  <c r="AJ271" i="10"/>
  <c r="AI271" i="10"/>
  <c r="AH271" i="10"/>
  <c r="AG271" i="10"/>
  <c r="AF271" i="10"/>
  <c r="AP270" i="10"/>
  <c r="AN270" i="10"/>
  <c r="AL270" i="10"/>
  <c r="AJ270" i="10"/>
  <c r="AI270" i="10"/>
  <c r="AH270" i="10"/>
  <c r="AG270" i="10"/>
  <c r="AF270" i="10"/>
  <c r="AP269" i="10"/>
  <c r="AN269" i="10"/>
  <c r="AL269" i="10"/>
  <c r="AJ269" i="10"/>
  <c r="AI269" i="10"/>
  <c r="AH269" i="10"/>
  <c r="AG269" i="10"/>
  <c r="AF269" i="10"/>
  <c r="AP268" i="10"/>
  <c r="AN268" i="10"/>
  <c r="AL268" i="10"/>
  <c r="AJ268" i="10"/>
  <c r="AI268" i="10"/>
  <c r="AH268" i="10"/>
  <c r="AG268" i="10"/>
  <c r="AF268" i="10"/>
  <c r="AP267" i="10"/>
  <c r="AN267" i="10"/>
  <c r="AL267" i="10"/>
  <c r="AJ267" i="10"/>
  <c r="AI267" i="10"/>
  <c r="AH267" i="10"/>
  <c r="AG267" i="10"/>
  <c r="AF267" i="10"/>
  <c r="AP266" i="10"/>
  <c r="AN266" i="10"/>
  <c r="AL266" i="10"/>
  <c r="AJ266" i="10"/>
  <c r="AI266" i="10"/>
  <c r="AH266" i="10"/>
  <c r="AG266" i="10"/>
  <c r="AF266" i="10"/>
  <c r="AP265" i="10"/>
  <c r="AN265" i="10"/>
  <c r="AL265" i="10"/>
  <c r="AJ265" i="10"/>
  <c r="AI265" i="10"/>
  <c r="AH265" i="10"/>
  <c r="AG265" i="10"/>
  <c r="AF265" i="10"/>
  <c r="AP264" i="10"/>
  <c r="AN264" i="10"/>
  <c r="AL264" i="10"/>
  <c r="AJ264" i="10"/>
  <c r="AI264" i="10"/>
  <c r="AH264" i="10"/>
  <c r="AG264" i="10"/>
  <c r="AF264" i="10"/>
  <c r="AP263" i="10"/>
  <c r="AN263" i="10"/>
  <c r="AL263" i="10"/>
  <c r="AJ263" i="10"/>
  <c r="AI263" i="10"/>
  <c r="AH263" i="10"/>
  <c r="AG263" i="10"/>
  <c r="AF263" i="10"/>
  <c r="AP262" i="10"/>
  <c r="AN262" i="10"/>
  <c r="AL262" i="10"/>
  <c r="AJ262" i="10"/>
  <c r="AI262" i="10"/>
  <c r="AH262" i="10"/>
  <c r="AG262" i="10"/>
  <c r="AF262" i="10"/>
  <c r="AP261" i="10"/>
  <c r="AN261" i="10"/>
  <c r="AL261" i="10"/>
  <c r="AJ261" i="10"/>
  <c r="AI261" i="10"/>
  <c r="AH261" i="10"/>
  <c r="AG261" i="10"/>
  <c r="AF261" i="10"/>
  <c r="AP260" i="10"/>
  <c r="AN260" i="10"/>
  <c r="AL260" i="10"/>
  <c r="AJ260" i="10"/>
  <c r="AI260" i="10"/>
  <c r="AH260" i="10"/>
  <c r="AG260" i="10"/>
  <c r="AF260" i="10"/>
  <c r="AP259" i="10"/>
  <c r="AN259" i="10"/>
  <c r="AL259" i="10"/>
  <c r="AJ259" i="10"/>
  <c r="AI259" i="10"/>
  <c r="AH259" i="10"/>
  <c r="AG259" i="10"/>
  <c r="AF259" i="10"/>
  <c r="AP258" i="10"/>
  <c r="AN258" i="10"/>
  <c r="AL258" i="10"/>
  <c r="AJ258" i="10"/>
  <c r="AI258" i="10"/>
  <c r="AH258" i="10"/>
  <c r="AG258" i="10"/>
  <c r="AF258" i="10"/>
  <c r="AP257" i="10"/>
  <c r="AN257" i="10"/>
  <c r="AL257" i="10"/>
  <c r="AJ257" i="10"/>
  <c r="AI257" i="10"/>
  <c r="AH257" i="10"/>
  <c r="AG257" i="10"/>
  <c r="AF257" i="10"/>
  <c r="AP256" i="10"/>
  <c r="AN256" i="10"/>
  <c r="AL256" i="10"/>
  <c r="AJ256" i="10"/>
  <c r="AI256" i="10"/>
  <c r="AH256" i="10"/>
  <c r="AG256" i="10"/>
  <c r="AF256" i="10"/>
  <c r="AP255" i="10"/>
  <c r="AN255" i="10"/>
  <c r="AL255" i="10"/>
  <c r="AJ255" i="10"/>
  <c r="AI255" i="10"/>
  <c r="AH255" i="10"/>
  <c r="AG255" i="10"/>
  <c r="AF255" i="10"/>
  <c r="AP254" i="10"/>
  <c r="AN254" i="10"/>
  <c r="AL254" i="10"/>
  <c r="AJ254" i="10"/>
  <c r="AI254" i="10"/>
  <c r="AH254" i="10"/>
  <c r="AG254" i="10"/>
  <c r="AF254" i="10"/>
  <c r="AP253" i="10"/>
  <c r="AN253" i="10"/>
  <c r="AL253" i="10"/>
  <c r="AJ253" i="10"/>
  <c r="AI253" i="10"/>
  <c r="AH253" i="10"/>
  <c r="AG253" i="10"/>
  <c r="AF253" i="10"/>
  <c r="AP252" i="10"/>
  <c r="AN252" i="10"/>
  <c r="AL252" i="10"/>
  <c r="AJ252" i="10"/>
  <c r="AI252" i="10"/>
  <c r="AH252" i="10"/>
  <c r="AG252" i="10"/>
  <c r="AF252" i="10"/>
  <c r="AP251" i="10"/>
  <c r="AN251" i="10"/>
  <c r="AL251" i="10"/>
  <c r="AJ251" i="10"/>
  <c r="AI251" i="10"/>
  <c r="AH251" i="10"/>
  <c r="AG251" i="10"/>
  <c r="AF251" i="10"/>
  <c r="AP250" i="10"/>
  <c r="AN250" i="10"/>
  <c r="AL250" i="10"/>
  <c r="AJ250" i="10"/>
  <c r="AI250" i="10"/>
  <c r="AH250" i="10"/>
  <c r="AG250" i="10"/>
  <c r="AF250" i="10"/>
  <c r="AP249" i="10"/>
  <c r="AN249" i="10"/>
  <c r="AL249" i="10"/>
  <c r="AJ249" i="10"/>
  <c r="AI249" i="10"/>
  <c r="AH249" i="10"/>
  <c r="AG249" i="10"/>
  <c r="AF249" i="10"/>
  <c r="AP248" i="10"/>
  <c r="AN248" i="10"/>
  <c r="AL248" i="10"/>
  <c r="AJ248" i="10"/>
  <c r="AI248" i="10"/>
  <c r="AH248" i="10"/>
  <c r="AG248" i="10"/>
  <c r="AF248" i="10"/>
  <c r="AP247" i="10"/>
  <c r="AN247" i="10"/>
  <c r="AL247" i="10"/>
  <c r="AJ247" i="10"/>
  <c r="AI247" i="10"/>
  <c r="AH247" i="10"/>
  <c r="AG247" i="10"/>
  <c r="AF247" i="10"/>
  <c r="AP246" i="10"/>
  <c r="AN246" i="10"/>
  <c r="AL246" i="10"/>
  <c r="AJ246" i="10"/>
  <c r="AI246" i="10"/>
  <c r="AH246" i="10"/>
  <c r="AG246" i="10"/>
  <c r="AF246" i="10"/>
  <c r="AP245" i="10"/>
  <c r="AN245" i="10"/>
  <c r="AL245" i="10"/>
  <c r="AJ245" i="10"/>
  <c r="AI245" i="10"/>
  <c r="AH245" i="10"/>
  <c r="AG245" i="10"/>
  <c r="AF245" i="10"/>
  <c r="AP244" i="10"/>
  <c r="AN244" i="10"/>
  <c r="AL244" i="10"/>
  <c r="AJ244" i="10"/>
  <c r="AI244" i="10"/>
  <c r="AH244" i="10"/>
  <c r="AG244" i="10"/>
  <c r="AF244" i="10"/>
  <c r="AP243" i="10"/>
  <c r="AN243" i="10"/>
  <c r="AL243" i="10"/>
  <c r="AJ243" i="10"/>
  <c r="AI243" i="10"/>
  <c r="AH243" i="10"/>
  <c r="AG243" i="10"/>
  <c r="AF243" i="10"/>
  <c r="AP242" i="10"/>
  <c r="AN242" i="10"/>
  <c r="AL242" i="10"/>
  <c r="AJ242" i="10"/>
  <c r="AI242" i="10"/>
  <c r="AH242" i="10"/>
  <c r="AG242" i="10"/>
  <c r="AF242" i="10"/>
  <c r="AP241" i="10"/>
  <c r="AN241" i="10"/>
  <c r="AL241" i="10"/>
  <c r="AJ241" i="10"/>
  <c r="AI241" i="10"/>
  <c r="AH241" i="10"/>
  <c r="AG241" i="10"/>
  <c r="AF241" i="10"/>
  <c r="AP240" i="10"/>
  <c r="AN240" i="10"/>
  <c r="AL240" i="10"/>
  <c r="AJ240" i="10"/>
  <c r="AI240" i="10"/>
  <c r="AH240" i="10"/>
  <c r="AG240" i="10"/>
  <c r="AF240" i="10"/>
  <c r="AP239" i="10"/>
  <c r="AN239" i="10"/>
  <c r="AL239" i="10"/>
  <c r="AJ239" i="10"/>
  <c r="AI239" i="10"/>
  <c r="AH239" i="10"/>
  <c r="AG239" i="10"/>
  <c r="AF239" i="10"/>
  <c r="AP238" i="10"/>
  <c r="AN238" i="10"/>
  <c r="AL238" i="10"/>
  <c r="AJ238" i="10"/>
  <c r="AI238" i="10"/>
  <c r="AH238" i="10"/>
  <c r="AG238" i="10"/>
  <c r="AF238" i="10"/>
  <c r="AP237" i="10"/>
  <c r="AN237" i="10"/>
  <c r="AL237" i="10"/>
  <c r="AJ237" i="10"/>
  <c r="AI237" i="10"/>
  <c r="AH237" i="10"/>
  <c r="AG237" i="10"/>
  <c r="AF237" i="10"/>
  <c r="AP236" i="10"/>
  <c r="AN236" i="10"/>
  <c r="AL236" i="10"/>
  <c r="AJ236" i="10"/>
  <c r="AI236" i="10"/>
  <c r="AH236" i="10"/>
  <c r="AG236" i="10"/>
  <c r="AF236" i="10"/>
  <c r="AP235" i="10"/>
  <c r="AN235" i="10"/>
  <c r="AL235" i="10"/>
  <c r="AJ235" i="10"/>
  <c r="AI235" i="10"/>
  <c r="AH235" i="10"/>
  <c r="AG235" i="10"/>
  <c r="AF235" i="10"/>
  <c r="AP234" i="10"/>
  <c r="AN234" i="10"/>
  <c r="AL234" i="10"/>
  <c r="AJ234" i="10"/>
  <c r="AI234" i="10"/>
  <c r="AH234" i="10"/>
  <c r="AG234" i="10"/>
  <c r="AF234" i="10"/>
  <c r="AP233" i="10"/>
  <c r="AN233" i="10"/>
  <c r="AL233" i="10"/>
  <c r="AJ233" i="10"/>
  <c r="AI233" i="10"/>
  <c r="AH233" i="10"/>
  <c r="AG233" i="10"/>
  <c r="AF233" i="10"/>
  <c r="AP232" i="10"/>
  <c r="AN232" i="10"/>
  <c r="AL232" i="10"/>
  <c r="AJ232" i="10"/>
  <c r="AI232" i="10"/>
  <c r="AH232" i="10"/>
  <c r="AG232" i="10"/>
  <c r="AF232" i="10"/>
  <c r="AP231" i="10"/>
  <c r="AN231" i="10"/>
  <c r="AL231" i="10"/>
  <c r="AJ231" i="10"/>
  <c r="AI231" i="10"/>
  <c r="AH231" i="10"/>
  <c r="AG231" i="10"/>
  <c r="AF231" i="10"/>
  <c r="AP230" i="10"/>
  <c r="AN230" i="10"/>
  <c r="AL230" i="10"/>
  <c r="AJ230" i="10"/>
  <c r="AI230" i="10"/>
  <c r="AH230" i="10"/>
  <c r="AG230" i="10"/>
  <c r="AF230" i="10"/>
  <c r="AP229" i="10"/>
  <c r="AN229" i="10"/>
  <c r="AL229" i="10"/>
  <c r="AJ229" i="10"/>
  <c r="AI229" i="10"/>
  <c r="AH229" i="10"/>
  <c r="AG229" i="10"/>
  <c r="AF229" i="10"/>
  <c r="AP228" i="10"/>
  <c r="AN228" i="10"/>
  <c r="AL228" i="10"/>
  <c r="AJ228" i="10"/>
  <c r="AI228" i="10"/>
  <c r="AH228" i="10"/>
  <c r="AG228" i="10"/>
  <c r="AF228" i="10"/>
  <c r="AP227" i="10"/>
  <c r="AN227" i="10"/>
  <c r="AL227" i="10"/>
  <c r="AJ227" i="10"/>
  <c r="AI227" i="10"/>
  <c r="AH227" i="10"/>
  <c r="AG227" i="10"/>
  <c r="AF227" i="10"/>
  <c r="AP226" i="10"/>
  <c r="AN226" i="10"/>
  <c r="AL226" i="10"/>
  <c r="AJ226" i="10"/>
  <c r="AI226" i="10"/>
  <c r="AH226" i="10"/>
  <c r="AG226" i="10"/>
  <c r="AF226" i="10"/>
  <c r="AP225" i="10"/>
  <c r="AN225" i="10"/>
  <c r="AL225" i="10"/>
  <c r="AJ225" i="10"/>
  <c r="AI225" i="10"/>
  <c r="AH225" i="10"/>
  <c r="AG225" i="10"/>
  <c r="AF225" i="10"/>
  <c r="AP224" i="10"/>
  <c r="AN224" i="10"/>
  <c r="AL224" i="10"/>
  <c r="AJ224" i="10"/>
  <c r="AI224" i="10"/>
  <c r="AH224" i="10"/>
  <c r="AG224" i="10"/>
  <c r="AF224" i="10"/>
  <c r="AP223" i="10"/>
  <c r="AN223" i="10"/>
  <c r="AL223" i="10"/>
  <c r="AJ223" i="10"/>
  <c r="AI223" i="10"/>
  <c r="AH223" i="10"/>
  <c r="AG223" i="10"/>
  <c r="AF223" i="10"/>
  <c r="AP222" i="10"/>
  <c r="AN222" i="10"/>
  <c r="AL222" i="10"/>
  <c r="AJ222" i="10"/>
  <c r="AI222" i="10"/>
  <c r="AH222" i="10"/>
  <c r="AG222" i="10"/>
  <c r="AF222" i="10"/>
  <c r="AP221" i="10"/>
  <c r="AN221" i="10"/>
  <c r="AL221" i="10"/>
  <c r="AJ221" i="10"/>
  <c r="AI221" i="10"/>
  <c r="AH221" i="10"/>
  <c r="AG221" i="10"/>
  <c r="AF221" i="10"/>
  <c r="AP220" i="10"/>
  <c r="AN220" i="10"/>
  <c r="AL220" i="10"/>
  <c r="AJ220" i="10"/>
  <c r="AI220" i="10"/>
  <c r="AH220" i="10"/>
  <c r="AG220" i="10"/>
  <c r="AF220" i="10"/>
  <c r="AP219" i="10"/>
  <c r="AN219" i="10"/>
  <c r="AL219" i="10"/>
  <c r="AJ219" i="10"/>
  <c r="AI219" i="10"/>
  <c r="AH219" i="10"/>
  <c r="AG219" i="10"/>
  <c r="AF219" i="10"/>
  <c r="AP218" i="10"/>
  <c r="AN218" i="10"/>
  <c r="AL218" i="10"/>
  <c r="AJ218" i="10"/>
  <c r="AI218" i="10"/>
  <c r="AH218" i="10"/>
  <c r="AG218" i="10"/>
  <c r="AF218" i="10"/>
  <c r="AP217" i="10"/>
  <c r="AN217" i="10"/>
  <c r="AL217" i="10"/>
  <c r="AJ217" i="10"/>
  <c r="AI217" i="10"/>
  <c r="AH217" i="10"/>
  <c r="AG217" i="10"/>
  <c r="AF217" i="10"/>
  <c r="AP216" i="10"/>
  <c r="AN216" i="10"/>
  <c r="AL216" i="10"/>
  <c r="AJ216" i="10"/>
  <c r="AI216" i="10"/>
  <c r="AH216" i="10"/>
  <c r="AG216" i="10"/>
  <c r="AF216" i="10"/>
  <c r="AP215" i="10"/>
  <c r="AN215" i="10"/>
  <c r="AL215" i="10"/>
  <c r="AJ215" i="10"/>
  <c r="AI215" i="10"/>
  <c r="AH215" i="10"/>
  <c r="AG215" i="10"/>
  <c r="AF215" i="10"/>
  <c r="AP214" i="10"/>
  <c r="AN214" i="10"/>
  <c r="AL214" i="10"/>
  <c r="AJ214" i="10"/>
  <c r="AI214" i="10"/>
  <c r="AH214" i="10"/>
  <c r="AG214" i="10"/>
  <c r="AF214" i="10"/>
  <c r="AP213" i="10"/>
  <c r="AN213" i="10"/>
  <c r="AL213" i="10"/>
  <c r="AJ213" i="10"/>
  <c r="AI213" i="10"/>
  <c r="AH213" i="10"/>
  <c r="AG213" i="10"/>
  <c r="AF213" i="10"/>
  <c r="AP212" i="10"/>
  <c r="AN212" i="10"/>
  <c r="AL212" i="10"/>
  <c r="AJ212" i="10"/>
  <c r="AI212" i="10"/>
  <c r="AH212" i="10"/>
  <c r="AG212" i="10"/>
  <c r="AF212" i="10"/>
  <c r="AP211" i="10"/>
  <c r="AN211" i="10"/>
  <c r="AL211" i="10"/>
  <c r="AJ211" i="10"/>
  <c r="AI211" i="10"/>
  <c r="AH211" i="10"/>
  <c r="AG211" i="10"/>
  <c r="AF211" i="10"/>
  <c r="AP210" i="10"/>
  <c r="AN210" i="10"/>
  <c r="AL210" i="10"/>
  <c r="AJ210" i="10"/>
  <c r="AI210" i="10"/>
  <c r="AH210" i="10"/>
  <c r="AG210" i="10"/>
  <c r="AF210" i="10"/>
  <c r="AP209" i="10"/>
  <c r="AN209" i="10"/>
  <c r="AL209" i="10"/>
  <c r="AJ209" i="10"/>
  <c r="AI209" i="10"/>
  <c r="AH209" i="10"/>
  <c r="AG209" i="10"/>
  <c r="AF209" i="10"/>
  <c r="AP208" i="10"/>
  <c r="AN208" i="10"/>
  <c r="AL208" i="10"/>
  <c r="AJ208" i="10"/>
  <c r="AI208" i="10"/>
  <c r="AH208" i="10"/>
  <c r="AG208" i="10"/>
  <c r="AF208" i="10"/>
  <c r="AP207" i="10"/>
  <c r="AN207" i="10"/>
  <c r="AL207" i="10"/>
  <c r="AJ207" i="10"/>
  <c r="AI207" i="10"/>
  <c r="AH207" i="10"/>
  <c r="AG207" i="10"/>
  <c r="AF207" i="10"/>
  <c r="AP206" i="10"/>
  <c r="AN206" i="10"/>
  <c r="AL206" i="10"/>
  <c r="AJ206" i="10"/>
  <c r="AI206" i="10"/>
  <c r="AH206" i="10"/>
  <c r="AG206" i="10"/>
  <c r="AF206" i="10"/>
  <c r="AP205" i="10"/>
  <c r="AN205" i="10"/>
  <c r="AL205" i="10"/>
  <c r="AJ205" i="10"/>
  <c r="AI205" i="10"/>
  <c r="AH205" i="10"/>
  <c r="AG205" i="10"/>
  <c r="AF205" i="10"/>
  <c r="AP204" i="10"/>
  <c r="AN204" i="10"/>
  <c r="AL204" i="10"/>
  <c r="AJ204" i="10"/>
  <c r="AI204" i="10"/>
  <c r="AH204" i="10"/>
  <c r="AG204" i="10"/>
  <c r="AF204" i="10"/>
  <c r="AP203" i="10"/>
  <c r="AN203" i="10"/>
  <c r="AL203" i="10"/>
  <c r="AJ203" i="10"/>
  <c r="AI203" i="10"/>
  <c r="AH203" i="10"/>
  <c r="AG203" i="10"/>
  <c r="AF203" i="10"/>
  <c r="AP202" i="10"/>
  <c r="AN202" i="10"/>
  <c r="AL202" i="10"/>
  <c r="AJ202" i="10"/>
  <c r="AI202" i="10"/>
  <c r="AH202" i="10"/>
  <c r="AG202" i="10"/>
  <c r="AF202" i="10"/>
  <c r="AP201" i="10"/>
  <c r="AN201" i="10"/>
  <c r="AL201" i="10"/>
  <c r="AJ201" i="10"/>
  <c r="AI201" i="10"/>
  <c r="AH201" i="10"/>
  <c r="AG201" i="10"/>
  <c r="AF201" i="10"/>
  <c r="AP200" i="10"/>
  <c r="AN200" i="10"/>
  <c r="AL200" i="10"/>
  <c r="AJ200" i="10"/>
  <c r="AI200" i="10"/>
  <c r="AH200" i="10"/>
  <c r="AG200" i="10"/>
  <c r="AF200" i="10"/>
  <c r="AP199" i="10"/>
  <c r="AN199" i="10"/>
  <c r="AL199" i="10"/>
  <c r="AJ199" i="10"/>
  <c r="AI199" i="10"/>
  <c r="AH199" i="10"/>
  <c r="AG199" i="10"/>
  <c r="AF199" i="10"/>
  <c r="AP198" i="10"/>
  <c r="AN198" i="10"/>
  <c r="AL198" i="10"/>
  <c r="AJ198" i="10"/>
  <c r="AI198" i="10"/>
  <c r="AH198" i="10"/>
  <c r="AG198" i="10"/>
  <c r="AF198" i="10"/>
  <c r="AP197" i="10"/>
  <c r="AN197" i="10"/>
  <c r="AL197" i="10"/>
  <c r="AJ197" i="10"/>
  <c r="AI197" i="10"/>
  <c r="AH197" i="10"/>
  <c r="AG197" i="10"/>
  <c r="AF197" i="10"/>
  <c r="AP196" i="10"/>
  <c r="AN196" i="10"/>
  <c r="AL196" i="10"/>
  <c r="AJ196" i="10"/>
  <c r="AI196" i="10"/>
  <c r="AH196" i="10"/>
  <c r="AG196" i="10"/>
  <c r="AF196" i="10"/>
  <c r="AP195" i="10"/>
  <c r="AN195" i="10"/>
  <c r="AL195" i="10"/>
  <c r="AJ195" i="10"/>
  <c r="AI195" i="10"/>
  <c r="AH195" i="10"/>
  <c r="AG195" i="10"/>
  <c r="AF195" i="10"/>
  <c r="AP194" i="10"/>
  <c r="AN194" i="10"/>
  <c r="AL194" i="10"/>
  <c r="AJ194" i="10"/>
  <c r="AI194" i="10"/>
  <c r="AH194" i="10"/>
  <c r="AG194" i="10"/>
  <c r="AF194" i="10"/>
  <c r="AP193" i="10"/>
  <c r="AN193" i="10"/>
  <c r="AL193" i="10"/>
  <c r="AJ193" i="10"/>
  <c r="AI193" i="10"/>
  <c r="AH193" i="10"/>
  <c r="AG193" i="10"/>
  <c r="AF193" i="10"/>
  <c r="AP192" i="10"/>
  <c r="AN192" i="10"/>
  <c r="AL192" i="10"/>
  <c r="AJ192" i="10"/>
  <c r="AI192" i="10"/>
  <c r="AH192" i="10"/>
  <c r="AG192" i="10"/>
  <c r="AF192" i="10"/>
  <c r="AP191" i="10"/>
  <c r="AN191" i="10"/>
  <c r="AL191" i="10"/>
  <c r="AJ191" i="10"/>
  <c r="AI191" i="10"/>
  <c r="AH191" i="10"/>
  <c r="AG191" i="10"/>
  <c r="AF191" i="10"/>
  <c r="AP190" i="10"/>
  <c r="AN190" i="10"/>
  <c r="AL190" i="10"/>
  <c r="AJ190" i="10"/>
  <c r="AI190" i="10"/>
  <c r="AH190" i="10"/>
  <c r="AG190" i="10"/>
  <c r="AF190" i="10"/>
  <c r="AP189" i="10"/>
  <c r="AN189" i="10"/>
  <c r="AL189" i="10"/>
  <c r="AJ189" i="10"/>
  <c r="AI189" i="10"/>
  <c r="AH189" i="10"/>
  <c r="AG189" i="10"/>
  <c r="AF189" i="10"/>
  <c r="AP188" i="10"/>
  <c r="AN188" i="10"/>
  <c r="AL188" i="10"/>
  <c r="AJ188" i="10"/>
  <c r="AI188" i="10"/>
  <c r="AH188" i="10"/>
  <c r="AG188" i="10"/>
  <c r="AF188" i="10"/>
  <c r="AP187" i="10"/>
  <c r="AN187" i="10"/>
  <c r="AL187" i="10"/>
  <c r="AJ187" i="10"/>
  <c r="AI187" i="10"/>
  <c r="AH187" i="10"/>
  <c r="AG187" i="10"/>
  <c r="AF187" i="10"/>
  <c r="AP186" i="10"/>
  <c r="AN186" i="10"/>
  <c r="AL186" i="10"/>
  <c r="AJ186" i="10"/>
  <c r="AI186" i="10"/>
  <c r="AH186" i="10"/>
  <c r="AG186" i="10"/>
  <c r="AF186" i="10"/>
  <c r="AP185" i="10"/>
  <c r="AN185" i="10"/>
  <c r="AL185" i="10"/>
  <c r="AJ185" i="10"/>
  <c r="AI185" i="10"/>
  <c r="AH185" i="10"/>
  <c r="AG185" i="10"/>
  <c r="AF185" i="10"/>
  <c r="AP184" i="10"/>
  <c r="AN184" i="10"/>
  <c r="AL184" i="10"/>
  <c r="AJ184" i="10"/>
  <c r="AI184" i="10"/>
  <c r="AH184" i="10"/>
  <c r="AG184" i="10"/>
  <c r="AF184" i="10"/>
  <c r="AP183" i="10"/>
  <c r="AN183" i="10"/>
  <c r="AL183" i="10"/>
  <c r="AJ183" i="10"/>
  <c r="AI183" i="10"/>
  <c r="AH183" i="10"/>
  <c r="AG183" i="10"/>
  <c r="AF183" i="10"/>
  <c r="AP182" i="10"/>
  <c r="AN182" i="10"/>
  <c r="AL182" i="10"/>
  <c r="AJ182" i="10"/>
  <c r="AI182" i="10"/>
  <c r="AH182" i="10"/>
  <c r="AG182" i="10"/>
  <c r="AF182" i="10"/>
  <c r="AP181" i="10"/>
  <c r="AN181" i="10"/>
  <c r="AL181" i="10"/>
  <c r="AJ181" i="10"/>
  <c r="AI181" i="10"/>
  <c r="AH181" i="10"/>
  <c r="AG181" i="10"/>
  <c r="AF181" i="10"/>
  <c r="AP180" i="10"/>
  <c r="AN180" i="10"/>
  <c r="AL180" i="10"/>
  <c r="AJ180" i="10"/>
  <c r="AI180" i="10"/>
  <c r="AH180" i="10"/>
  <c r="AG180" i="10"/>
  <c r="AF180" i="10"/>
  <c r="AP179" i="10"/>
  <c r="AN179" i="10"/>
  <c r="AL179" i="10"/>
  <c r="AJ179" i="10"/>
  <c r="AI179" i="10"/>
  <c r="AH179" i="10"/>
  <c r="AG179" i="10"/>
  <c r="AF179" i="10"/>
  <c r="AP178" i="10"/>
  <c r="AN178" i="10"/>
  <c r="AL178" i="10"/>
  <c r="AJ178" i="10"/>
  <c r="AI178" i="10"/>
  <c r="AH178" i="10"/>
  <c r="AG178" i="10"/>
  <c r="AF178" i="10"/>
  <c r="AP177" i="10"/>
  <c r="AN177" i="10"/>
  <c r="AL177" i="10"/>
  <c r="AJ177" i="10"/>
  <c r="AI177" i="10"/>
  <c r="AH177" i="10"/>
  <c r="AG177" i="10"/>
  <c r="AF177" i="10"/>
  <c r="AP176" i="10"/>
  <c r="AN176" i="10"/>
  <c r="AL176" i="10"/>
  <c r="AJ176" i="10"/>
  <c r="AI176" i="10"/>
  <c r="AH176" i="10"/>
  <c r="AG176" i="10"/>
  <c r="AF176" i="10"/>
  <c r="AP175" i="10"/>
  <c r="AN175" i="10"/>
  <c r="AL175" i="10"/>
  <c r="AJ175" i="10"/>
  <c r="AI175" i="10"/>
  <c r="AH175" i="10"/>
  <c r="AG175" i="10"/>
  <c r="AF175" i="10"/>
  <c r="AP174" i="10"/>
  <c r="AN174" i="10"/>
  <c r="AL174" i="10"/>
  <c r="AJ174" i="10"/>
  <c r="AI174" i="10"/>
  <c r="AH174" i="10"/>
  <c r="AG174" i="10"/>
  <c r="AF174" i="10"/>
  <c r="AP173" i="10"/>
  <c r="AN173" i="10"/>
  <c r="AL173" i="10"/>
  <c r="AJ173" i="10"/>
  <c r="AI173" i="10"/>
  <c r="AH173" i="10"/>
  <c r="AG173" i="10"/>
  <c r="AF173" i="10"/>
  <c r="AP172" i="10"/>
  <c r="AN172" i="10"/>
  <c r="AL172" i="10"/>
  <c r="AJ172" i="10"/>
  <c r="AI172" i="10"/>
  <c r="AH172" i="10"/>
  <c r="AG172" i="10"/>
  <c r="AF172" i="10"/>
  <c r="AP171" i="10"/>
  <c r="AN171" i="10"/>
  <c r="AL171" i="10"/>
  <c r="AJ171" i="10"/>
  <c r="AI171" i="10"/>
  <c r="AH171" i="10"/>
  <c r="AG171" i="10"/>
  <c r="AF171" i="10"/>
  <c r="AP170" i="10"/>
  <c r="AN170" i="10"/>
  <c r="AL170" i="10"/>
  <c r="AJ170" i="10"/>
  <c r="AI170" i="10"/>
  <c r="AH170" i="10"/>
  <c r="AG170" i="10"/>
  <c r="AF170" i="10"/>
  <c r="AP169" i="10"/>
  <c r="AN169" i="10"/>
  <c r="AL169" i="10"/>
  <c r="AJ169" i="10"/>
  <c r="AI169" i="10"/>
  <c r="AH169" i="10"/>
  <c r="AG169" i="10"/>
  <c r="AF169" i="10"/>
  <c r="AP168" i="10"/>
  <c r="AN168" i="10"/>
  <c r="AL168" i="10"/>
  <c r="AJ168" i="10"/>
  <c r="AI168" i="10"/>
  <c r="AH168" i="10"/>
  <c r="AG168" i="10"/>
  <c r="AF168" i="10"/>
  <c r="AP167" i="10"/>
  <c r="AN167" i="10"/>
  <c r="AL167" i="10"/>
  <c r="AJ167" i="10"/>
  <c r="AI167" i="10"/>
  <c r="AH167" i="10"/>
  <c r="AG167" i="10"/>
  <c r="AF167" i="10"/>
  <c r="AP166" i="10"/>
  <c r="AN166" i="10"/>
  <c r="AL166" i="10"/>
  <c r="AJ166" i="10"/>
  <c r="AI166" i="10"/>
  <c r="AH166" i="10"/>
  <c r="AG166" i="10"/>
  <c r="AF166" i="10"/>
  <c r="AP165" i="10"/>
  <c r="AN165" i="10"/>
  <c r="AL165" i="10"/>
  <c r="AJ165" i="10"/>
  <c r="AI165" i="10"/>
  <c r="AH165" i="10"/>
  <c r="AG165" i="10"/>
  <c r="AF165" i="10"/>
  <c r="AP164" i="10"/>
  <c r="AN164" i="10"/>
  <c r="AL164" i="10"/>
  <c r="AJ164" i="10"/>
  <c r="AI164" i="10"/>
  <c r="AH164" i="10"/>
  <c r="AG164" i="10"/>
  <c r="AF164" i="10"/>
  <c r="AP163" i="10"/>
  <c r="AN163" i="10"/>
  <c r="AL163" i="10"/>
  <c r="AJ163" i="10"/>
  <c r="AI163" i="10"/>
  <c r="AH163" i="10"/>
  <c r="AG163" i="10"/>
  <c r="AF163" i="10"/>
  <c r="AP162" i="10"/>
  <c r="AN162" i="10"/>
  <c r="AL162" i="10"/>
  <c r="AJ162" i="10"/>
  <c r="AI162" i="10"/>
  <c r="AH162" i="10"/>
  <c r="AG162" i="10"/>
  <c r="AF162" i="10"/>
  <c r="AP161" i="10"/>
  <c r="AN161" i="10"/>
  <c r="AL161" i="10"/>
  <c r="AJ161" i="10"/>
  <c r="AI161" i="10"/>
  <c r="AH161" i="10"/>
  <c r="AG161" i="10"/>
  <c r="AF161" i="10"/>
  <c r="AP160" i="10"/>
  <c r="AN160" i="10"/>
  <c r="AL160" i="10"/>
  <c r="AJ160" i="10"/>
  <c r="AI160" i="10"/>
  <c r="AH160" i="10"/>
  <c r="AG160" i="10"/>
  <c r="AF160" i="10"/>
  <c r="AP159" i="10"/>
  <c r="AN159" i="10"/>
  <c r="AL159" i="10"/>
  <c r="AJ159" i="10"/>
  <c r="AI159" i="10"/>
  <c r="AH159" i="10"/>
  <c r="AG159" i="10"/>
  <c r="AF159" i="10"/>
  <c r="AP158" i="10"/>
  <c r="AN158" i="10"/>
  <c r="AL158" i="10"/>
  <c r="AJ158" i="10"/>
  <c r="AI158" i="10"/>
  <c r="AH158" i="10"/>
  <c r="AG158" i="10"/>
  <c r="AF158" i="10"/>
  <c r="AP157" i="10"/>
  <c r="AN157" i="10"/>
  <c r="AL157" i="10"/>
  <c r="AJ157" i="10"/>
  <c r="AI157" i="10"/>
  <c r="AH157" i="10"/>
  <c r="AG157" i="10"/>
  <c r="AF157" i="10"/>
  <c r="AP156" i="10"/>
  <c r="AN156" i="10"/>
  <c r="AL156" i="10"/>
  <c r="AJ156" i="10"/>
  <c r="AI156" i="10"/>
  <c r="AH156" i="10"/>
  <c r="AG156" i="10"/>
  <c r="AF156" i="10"/>
  <c r="AP155" i="10"/>
  <c r="AN155" i="10"/>
  <c r="AL155" i="10"/>
  <c r="AJ155" i="10"/>
  <c r="AI155" i="10"/>
  <c r="AH155" i="10"/>
  <c r="AG155" i="10"/>
  <c r="AF155" i="10"/>
  <c r="AP154" i="10"/>
  <c r="AN154" i="10"/>
  <c r="AL154" i="10"/>
  <c r="AJ154" i="10"/>
  <c r="AI154" i="10"/>
  <c r="AH154" i="10"/>
  <c r="AG154" i="10"/>
  <c r="AF154" i="10"/>
  <c r="AP153" i="10"/>
  <c r="AN153" i="10"/>
  <c r="AL153" i="10"/>
  <c r="AJ153" i="10"/>
  <c r="AI153" i="10"/>
  <c r="AH153" i="10"/>
  <c r="AG153" i="10"/>
  <c r="AF153" i="10"/>
  <c r="AP152" i="10"/>
  <c r="AN152" i="10"/>
  <c r="AL152" i="10"/>
  <c r="AJ152" i="10"/>
  <c r="AI152" i="10"/>
  <c r="AH152" i="10"/>
  <c r="AG152" i="10"/>
  <c r="AF152" i="10"/>
  <c r="AP151" i="10"/>
  <c r="AN151" i="10"/>
  <c r="AL151" i="10"/>
  <c r="AJ151" i="10"/>
  <c r="AI151" i="10"/>
  <c r="AH151" i="10"/>
  <c r="AG151" i="10"/>
  <c r="AF151" i="10"/>
  <c r="AP150" i="10"/>
  <c r="AN150" i="10"/>
  <c r="AL150" i="10"/>
  <c r="AJ150" i="10"/>
  <c r="AI150" i="10"/>
  <c r="AH150" i="10"/>
  <c r="AG150" i="10"/>
  <c r="AF150" i="10"/>
  <c r="AP149" i="10"/>
  <c r="AN149" i="10"/>
  <c r="AL149" i="10"/>
  <c r="AJ149" i="10"/>
  <c r="AI149" i="10"/>
  <c r="AH149" i="10"/>
  <c r="AG149" i="10"/>
  <c r="AF149" i="10"/>
  <c r="AP148" i="10"/>
  <c r="AN148" i="10"/>
  <c r="AL148" i="10"/>
  <c r="AJ148" i="10"/>
  <c r="AI148" i="10"/>
  <c r="AH148" i="10"/>
  <c r="AG148" i="10"/>
  <c r="AF148" i="10"/>
  <c r="AP147" i="10"/>
  <c r="AN147" i="10"/>
  <c r="AL147" i="10"/>
  <c r="AJ147" i="10"/>
  <c r="AI147" i="10"/>
  <c r="AH147" i="10"/>
  <c r="AG147" i="10"/>
  <c r="AF147" i="10"/>
  <c r="AP146" i="10"/>
  <c r="AN146" i="10"/>
  <c r="AL146" i="10"/>
  <c r="AJ146" i="10"/>
  <c r="AI146" i="10"/>
  <c r="AH146" i="10"/>
  <c r="AG146" i="10"/>
  <c r="AF146" i="10"/>
  <c r="AP145" i="10"/>
  <c r="AN145" i="10"/>
  <c r="AL145" i="10"/>
  <c r="AJ145" i="10"/>
  <c r="AI145" i="10"/>
  <c r="AH145" i="10"/>
  <c r="AG145" i="10"/>
  <c r="AF145" i="10"/>
  <c r="AP144" i="10"/>
  <c r="AN144" i="10"/>
  <c r="AL144" i="10"/>
  <c r="AJ144" i="10"/>
  <c r="AI144" i="10"/>
  <c r="AH144" i="10"/>
  <c r="AG144" i="10"/>
  <c r="AF144" i="10"/>
  <c r="AP143" i="10"/>
  <c r="AN143" i="10"/>
  <c r="AL143" i="10"/>
  <c r="AJ143" i="10"/>
  <c r="AI143" i="10"/>
  <c r="AH143" i="10"/>
  <c r="AG143" i="10"/>
  <c r="AF143" i="10"/>
  <c r="AP142" i="10"/>
  <c r="AN142" i="10"/>
  <c r="AL142" i="10"/>
  <c r="AJ142" i="10"/>
  <c r="AI142" i="10"/>
  <c r="AH142" i="10"/>
  <c r="AG142" i="10"/>
  <c r="AF142" i="10"/>
  <c r="AP141" i="10"/>
  <c r="AN141" i="10"/>
  <c r="AL141" i="10"/>
  <c r="AJ141" i="10"/>
  <c r="AI141" i="10"/>
  <c r="AH141" i="10"/>
  <c r="AG141" i="10"/>
  <c r="AF141" i="10"/>
  <c r="AP140" i="10"/>
  <c r="AN140" i="10"/>
  <c r="AL140" i="10"/>
  <c r="AJ140" i="10"/>
  <c r="AI140" i="10"/>
  <c r="AH140" i="10"/>
  <c r="AG140" i="10"/>
  <c r="AF140" i="10"/>
  <c r="AP139" i="10"/>
  <c r="AN139" i="10"/>
  <c r="AL139" i="10"/>
  <c r="AJ139" i="10"/>
  <c r="AI139" i="10"/>
  <c r="AH139" i="10"/>
  <c r="AG139" i="10"/>
  <c r="AF139" i="10"/>
  <c r="AP138" i="10"/>
  <c r="AN138" i="10"/>
  <c r="AL138" i="10"/>
  <c r="AJ138" i="10"/>
  <c r="AI138" i="10"/>
  <c r="AH138" i="10"/>
  <c r="AG138" i="10"/>
  <c r="AF138" i="10"/>
  <c r="AP137" i="10"/>
  <c r="AN137" i="10"/>
  <c r="AL137" i="10"/>
  <c r="AJ137" i="10"/>
  <c r="AI137" i="10"/>
  <c r="AH137" i="10"/>
  <c r="AG137" i="10"/>
  <c r="AF137" i="10"/>
  <c r="AP136" i="10"/>
  <c r="AN136" i="10"/>
  <c r="AL136" i="10"/>
  <c r="AJ136" i="10"/>
  <c r="AI136" i="10"/>
  <c r="AH136" i="10"/>
  <c r="AG136" i="10"/>
  <c r="AF136" i="10"/>
  <c r="AP135" i="10"/>
  <c r="AN135" i="10"/>
  <c r="AL135" i="10"/>
  <c r="AJ135" i="10"/>
  <c r="AI135" i="10"/>
  <c r="AH135" i="10"/>
  <c r="AG135" i="10"/>
  <c r="AF135" i="10"/>
  <c r="AP134" i="10"/>
  <c r="AN134" i="10"/>
  <c r="AL134" i="10"/>
  <c r="AJ134" i="10"/>
  <c r="AI134" i="10"/>
  <c r="AH134" i="10"/>
  <c r="AG134" i="10"/>
  <c r="AF134" i="10"/>
  <c r="AP133" i="10"/>
  <c r="AN133" i="10"/>
  <c r="AL133" i="10"/>
  <c r="AJ133" i="10"/>
  <c r="AI133" i="10"/>
  <c r="AH133" i="10"/>
  <c r="AG133" i="10"/>
  <c r="AF133" i="10"/>
  <c r="AP132" i="10"/>
  <c r="AN132" i="10"/>
  <c r="AL132" i="10"/>
  <c r="AJ132" i="10"/>
  <c r="AI132" i="10"/>
  <c r="AH132" i="10"/>
  <c r="AG132" i="10"/>
  <c r="AF132" i="10"/>
  <c r="AP131" i="10"/>
  <c r="AN131" i="10"/>
  <c r="AL131" i="10"/>
  <c r="AJ131" i="10"/>
  <c r="AI131" i="10"/>
  <c r="AH131" i="10"/>
  <c r="AG131" i="10"/>
  <c r="AF131" i="10"/>
  <c r="AP130" i="10"/>
  <c r="AN130" i="10"/>
  <c r="AL130" i="10"/>
  <c r="AJ130" i="10"/>
  <c r="AI130" i="10"/>
  <c r="AH130" i="10"/>
  <c r="AG130" i="10"/>
  <c r="AF130" i="10"/>
  <c r="AP129" i="10"/>
  <c r="AN129" i="10"/>
  <c r="AL129" i="10"/>
  <c r="AJ129" i="10"/>
  <c r="AI129" i="10"/>
  <c r="AH129" i="10"/>
  <c r="AG129" i="10"/>
  <c r="AF129" i="10"/>
  <c r="AP128" i="10"/>
  <c r="AN128" i="10"/>
  <c r="AL128" i="10"/>
  <c r="AJ128" i="10"/>
  <c r="AI128" i="10"/>
  <c r="AH128" i="10"/>
  <c r="AG128" i="10"/>
  <c r="AF128" i="10"/>
  <c r="AP127" i="10"/>
  <c r="AN127" i="10"/>
  <c r="AL127" i="10"/>
  <c r="AJ127" i="10"/>
  <c r="AI127" i="10"/>
  <c r="AH127" i="10"/>
  <c r="AG127" i="10"/>
  <c r="AF127" i="10"/>
  <c r="AP126" i="10"/>
  <c r="AN126" i="10"/>
  <c r="AL126" i="10"/>
  <c r="AJ126" i="10"/>
  <c r="AI126" i="10"/>
  <c r="AH126" i="10"/>
  <c r="AG126" i="10"/>
  <c r="AF126" i="10"/>
  <c r="AP125" i="10"/>
  <c r="AN125" i="10"/>
  <c r="AL125" i="10"/>
  <c r="AJ125" i="10"/>
  <c r="AI125" i="10"/>
  <c r="AH125" i="10"/>
  <c r="AG125" i="10"/>
  <c r="AF125" i="10"/>
  <c r="AP124" i="10"/>
  <c r="AN124" i="10"/>
  <c r="AL124" i="10"/>
  <c r="AJ124" i="10"/>
  <c r="AI124" i="10"/>
  <c r="AH124" i="10"/>
  <c r="AG124" i="10"/>
  <c r="AF124" i="10"/>
  <c r="AP123" i="10"/>
  <c r="AN123" i="10"/>
  <c r="AL123" i="10"/>
  <c r="AJ123" i="10"/>
  <c r="AI123" i="10"/>
  <c r="AH123" i="10"/>
  <c r="AG123" i="10"/>
  <c r="AF123" i="10"/>
  <c r="AP122" i="10"/>
  <c r="AN122" i="10"/>
  <c r="AL122" i="10"/>
  <c r="AJ122" i="10"/>
  <c r="AI122" i="10"/>
  <c r="AH122" i="10"/>
  <c r="AG122" i="10"/>
  <c r="AF122" i="10"/>
  <c r="AP121" i="10"/>
  <c r="AN121" i="10"/>
  <c r="AL121" i="10"/>
  <c r="AJ121" i="10"/>
  <c r="AI121" i="10"/>
  <c r="AH121" i="10"/>
  <c r="AG121" i="10"/>
  <c r="AF121" i="10"/>
  <c r="AP120" i="10"/>
  <c r="AN120" i="10"/>
  <c r="AL120" i="10"/>
  <c r="AJ120" i="10"/>
  <c r="AI120" i="10"/>
  <c r="AH120" i="10"/>
  <c r="AG120" i="10"/>
  <c r="AF120" i="10"/>
  <c r="AP119" i="10"/>
  <c r="AN119" i="10"/>
  <c r="AL119" i="10"/>
  <c r="AJ119" i="10"/>
  <c r="AI119" i="10"/>
  <c r="AH119" i="10"/>
  <c r="AG119" i="10"/>
  <c r="AF119" i="10"/>
  <c r="AP118" i="10"/>
  <c r="AN118" i="10"/>
  <c r="AL118" i="10"/>
  <c r="AJ118" i="10"/>
  <c r="AI118" i="10"/>
  <c r="AH118" i="10"/>
  <c r="AG118" i="10"/>
  <c r="AF118" i="10"/>
  <c r="AP117" i="10"/>
  <c r="AN117" i="10"/>
  <c r="AL117" i="10"/>
  <c r="AJ117" i="10"/>
  <c r="AI117" i="10"/>
  <c r="AH117" i="10"/>
  <c r="AG117" i="10"/>
  <c r="AF117" i="10"/>
  <c r="AP116" i="10"/>
  <c r="AN116" i="10"/>
  <c r="AL116" i="10"/>
  <c r="AJ116" i="10"/>
  <c r="AI116" i="10"/>
  <c r="AH116" i="10"/>
  <c r="AG116" i="10"/>
  <c r="AF116" i="10"/>
  <c r="AP115" i="10"/>
  <c r="AN115" i="10"/>
  <c r="AL115" i="10"/>
  <c r="AJ115" i="10"/>
  <c r="AI115" i="10"/>
  <c r="AH115" i="10"/>
  <c r="AG115" i="10"/>
  <c r="AF115" i="10"/>
  <c r="AP114" i="10"/>
  <c r="AN114" i="10"/>
  <c r="AL114" i="10"/>
  <c r="AJ114" i="10"/>
  <c r="AI114" i="10"/>
  <c r="AH114" i="10"/>
  <c r="AG114" i="10"/>
  <c r="AF114" i="10"/>
  <c r="AP113" i="10"/>
  <c r="AN113" i="10"/>
  <c r="AL113" i="10"/>
  <c r="AJ113" i="10"/>
  <c r="AI113" i="10"/>
  <c r="AH113" i="10"/>
  <c r="AG113" i="10"/>
  <c r="AF113" i="10"/>
  <c r="AP112" i="10"/>
  <c r="AN112" i="10"/>
  <c r="AL112" i="10"/>
  <c r="AJ112" i="10"/>
  <c r="AI112" i="10"/>
  <c r="AH112" i="10"/>
  <c r="AG112" i="10"/>
  <c r="AF112" i="10"/>
  <c r="AP111" i="10"/>
  <c r="AN111" i="10"/>
  <c r="AL111" i="10"/>
  <c r="AJ111" i="10"/>
  <c r="AI111" i="10"/>
  <c r="AH111" i="10"/>
  <c r="AG111" i="10"/>
  <c r="AF111" i="10"/>
  <c r="AP110" i="10"/>
  <c r="AN110" i="10"/>
  <c r="AL110" i="10"/>
  <c r="AJ110" i="10"/>
  <c r="AI110" i="10"/>
  <c r="AH110" i="10"/>
  <c r="AG110" i="10"/>
  <c r="AF110" i="10"/>
  <c r="AP109" i="10"/>
  <c r="AN109" i="10"/>
  <c r="AL109" i="10"/>
  <c r="AJ109" i="10"/>
  <c r="AI109" i="10"/>
  <c r="AH109" i="10"/>
  <c r="AG109" i="10"/>
  <c r="AF109" i="10"/>
  <c r="AP108" i="10"/>
  <c r="AN108" i="10"/>
  <c r="AL108" i="10"/>
  <c r="AJ108" i="10"/>
  <c r="AI108" i="10"/>
  <c r="AH108" i="10"/>
  <c r="AG108" i="10"/>
  <c r="AF108" i="10"/>
  <c r="AP107" i="10"/>
  <c r="AN107" i="10"/>
  <c r="AL107" i="10"/>
  <c r="AJ107" i="10"/>
  <c r="AI107" i="10"/>
  <c r="AH107" i="10"/>
  <c r="AG107" i="10"/>
  <c r="AF107" i="10"/>
  <c r="AP106" i="10"/>
  <c r="AN106" i="10"/>
  <c r="AL106" i="10"/>
  <c r="AJ106" i="10"/>
  <c r="AI106" i="10"/>
  <c r="AH106" i="10"/>
  <c r="AG106" i="10"/>
  <c r="AF106" i="10"/>
  <c r="AP105" i="10"/>
  <c r="AN105" i="10"/>
  <c r="AL105" i="10"/>
  <c r="AJ105" i="10"/>
  <c r="AI105" i="10"/>
  <c r="AH105" i="10"/>
  <c r="AG105" i="10"/>
  <c r="AF105" i="10"/>
  <c r="AP104" i="10"/>
  <c r="AN104" i="10"/>
  <c r="AL104" i="10"/>
  <c r="AJ104" i="10"/>
  <c r="AI104" i="10"/>
  <c r="AH104" i="10"/>
  <c r="AG104" i="10"/>
  <c r="AF104" i="10"/>
  <c r="AP103" i="10"/>
  <c r="AN103" i="10"/>
  <c r="AL103" i="10"/>
  <c r="AJ103" i="10"/>
  <c r="AI103" i="10"/>
  <c r="AH103" i="10"/>
  <c r="AG103" i="10"/>
  <c r="AF103" i="10"/>
  <c r="AP102" i="10"/>
  <c r="AN102" i="10"/>
  <c r="AL102" i="10"/>
  <c r="AJ102" i="10"/>
  <c r="AI102" i="10"/>
  <c r="AH102" i="10"/>
  <c r="AG102" i="10"/>
  <c r="AF102" i="10"/>
  <c r="AP101" i="10"/>
  <c r="AN101" i="10"/>
  <c r="AL101" i="10"/>
  <c r="AJ101" i="10"/>
  <c r="AI101" i="10"/>
  <c r="AH101" i="10"/>
  <c r="AG101" i="10"/>
  <c r="AF101" i="10"/>
  <c r="AP100" i="10"/>
  <c r="AN100" i="10"/>
  <c r="AL100" i="10"/>
  <c r="AJ100" i="10"/>
  <c r="AI100" i="10"/>
  <c r="AH100" i="10"/>
  <c r="AG100" i="10"/>
  <c r="AF100" i="10"/>
  <c r="AP99" i="10"/>
  <c r="AN99" i="10"/>
  <c r="AL99" i="10"/>
  <c r="AJ99" i="10"/>
  <c r="AI99" i="10"/>
  <c r="AH99" i="10"/>
  <c r="AG99" i="10"/>
  <c r="AF99" i="10"/>
  <c r="AP98" i="10"/>
  <c r="AN98" i="10"/>
  <c r="AL98" i="10"/>
  <c r="AJ98" i="10"/>
  <c r="AI98" i="10"/>
  <c r="AH98" i="10"/>
  <c r="AG98" i="10"/>
  <c r="AF98" i="10"/>
  <c r="AP97" i="10"/>
  <c r="AN97" i="10"/>
  <c r="AL97" i="10"/>
  <c r="AJ97" i="10"/>
  <c r="AI97" i="10"/>
  <c r="AH97" i="10"/>
  <c r="AG97" i="10"/>
  <c r="AF97" i="10"/>
  <c r="AP96" i="10"/>
  <c r="AN96" i="10"/>
  <c r="AL96" i="10"/>
  <c r="AJ96" i="10"/>
  <c r="AI96" i="10"/>
  <c r="AH96" i="10"/>
  <c r="AG96" i="10"/>
  <c r="AF96" i="10"/>
  <c r="AP95" i="10"/>
  <c r="AN95" i="10"/>
  <c r="AL95" i="10"/>
  <c r="AJ95" i="10"/>
  <c r="AI95" i="10"/>
  <c r="AH95" i="10"/>
  <c r="AG95" i="10"/>
  <c r="AF95" i="10"/>
  <c r="AP94" i="10"/>
  <c r="AN94" i="10"/>
  <c r="AL94" i="10"/>
  <c r="AJ94" i="10"/>
  <c r="AI94" i="10"/>
  <c r="AH94" i="10"/>
  <c r="AG94" i="10"/>
  <c r="AF94" i="10"/>
  <c r="AP93" i="10"/>
  <c r="AN93" i="10"/>
  <c r="AL93" i="10"/>
  <c r="AJ93" i="10"/>
  <c r="AI93" i="10"/>
  <c r="AH93" i="10"/>
  <c r="AG93" i="10"/>
  <c r="AF93" i="10"/>
  <c r="AP92" i="10"/>
  <c r="AN92" i="10"/>
  <c r="AL92" i="10"/>
  <c r="AJ92" i="10"/>
  <c r="AI92" i="10"/>
  <c r="AH92" i="10"/>
  <c r="AG92" i="10"/>
  <c r="AF92" i="10"/>
  <c r="AP91" i="10"/>
  <c r="AN91" i="10"/>
  <c r="AL91" i="10"/>
  <c r="AJ91" i="10"/>
  <c r="AI91" i="10"/>
  <c r="AH91" i="10"/>
  <c r="AG91" i="10"/>
  <c r="AF91" i="10"/>
  <c r="AP90" i="10"/>
  <c r="AN90" i="10"/>
  <c r="AL90" i="10"/>
  <c r="AJ90" i="10"/>
  <c r="AI90" i="10"/>
  <c r="AH90" i="10"/>
  <c r="AG90" i="10"/>
  <c r="AF90" i="10"/>
  <c r="AP89" i="10"/>
  <c r="AN89" i="10"/>
  <c r="AL89" i="10"/>
  <c r="AJ89" i="10"/>
  <c r="AI89" i="10"/>
  <c r="AH89" i="10"/>
  <c r="AG89" i="10"/>
  <c r="AF89" i="10"/>
  <c r="AP88" i="10"/>
  <c r="AN88" i="10"/>
  <c r="AL88" i="10"/>
  <c r="AJ88" i="10"/>
  <c r="AI88" i="10"/>
  <c r="AH88" i="10"/>
  <c r="AG88" i="10"/>
  <c r="AF88" i="10"/>
  <c r="AP87" i="10"/>
  <c r="AN87" i="10"/>
  <c r="AL87" i="10"/>
  <c r="AJ87" i="10"/>
  <c r="AI87" i="10"/>
  <c r="AH87" i="10"/>
  <c r="AG87" i="10"/>
  <c r="AF87" i="10"/>
  <c r="AP86" i="10"/>
  <c r="AN86" i="10"/>
  <c r="AL86" i="10"/>
  <c r="AJ86" i="10"/>
  <c r="AI86" i="10"/>
  <c r="AH86" i="10"/>
  <c r="AG86" i="10"/>
  <c r="AF86" i="10"/>
  <c r="AP85" i="10"/>
  <c r="AN85" i="10"/>
  <c r="AL85" i="10"/>
  <c r="AJ85" i="10"/>
  <c r="AI85" i="10"/>
  <c r="AH85" i="10"/>
  <c r="AG85" i="10"/>
  <c r="AF85" i="10"/>
  <c r="AP84" i="10"/>
  <c r="AN84" i="10"/>
  <c r="AL84" i="10"/>
  <c r="AJ84" i="10"/>
  <c r="AI84" i="10"/>
  <c r="AH84" i="10"/>
  <c r="AG84" i="10"/>
  <c r="AF84" i="10"/>
  <c r="AP83" i="10"/>
  <c r="AN83" i="10"/>
  <c r="AL83" i="10"/>
  <c r="AJ83" i="10"/>
  <c r="AI83" i="10"/>
  <c r="AH83" i="10"/>
  <c r="AG83" i="10"/>
  <c r="AF83" i="10"/>
  <c r="AP82" i="10"/>
  <c r="AN82" i="10"/>
  <c r="AL82" i="10"/>
  <c r="AJ82" i="10"/>
  <c r="AI82" i="10"/>
  <c r="AH82" i="10"/>
  <c r="AG82" i="10"/>
  <c r="AF82" i="10"/>
  <c r="AP81" i="10"/>
  <c r="AN81" i="10"/>
  <c r="AL81" i="10"/>
  <c r="AJ81" i="10"/>
  <c r="AI81" i="10"/>
  <c r="AH81" i="10"/>
  <c r="AG81" i="10"/>
  <c r="AF81" i="10"/>
  <c r="AP80" i="10"/>
  <c r="AN80" i="10"/>
  <c r="AL80" i="10"/>
  <c r="AJ80" i="10"/>
  <c r="AI80" i="10"/>
  <c r="AH80" i="10"/>
  <c r="AG80" i="10"/>
  <c r="AF80" i="10"/>
  <c r="AP79" i="10"/>
  <c r="AN79" i="10"/>
  <c r="AL79" i="10"/>
  <c r="AJ79" i="10"/>
  <c r="AI79" i="10"/>
  <c r="AH79" i="10"/>
  <c r="AG79" i="10"/>
  <c r="AF79" i="10"/>
  <c r="AP78" i="10"/>
  <c r="AN78" i="10"/>
  <c r="AL78" i="10"/>
  <c r="AJ78" i="10"/>
  <c r="AI78" i="10"/>
  <c r="AH78" i="10"/>
  <c r="AG78" i="10"/>
  <c r="AF78" i="10"/>
  <c r="AP77" i="10"/>
  <c r="AN77" i="10"/>
  <c r="AL77" i="10"/>
  <c r="AJ77" i="10"/>
  <c r="AI77" i="10"/>
  <c r="AH77" i="10"/>
  <c r="AG77" i="10"/>
  <c r="AF77" i="10"/>
  <c r="AP76" i="10"/>
  <c r="AN76" i="10"/>
  <c r="AL76" i="10"/>
  <c r="AJ76" i="10"/>
  <c r="AI76" i="10"/>
  <c r="AH76" i="10"/>
  <c r="AG76" i="10"/>
  <c r="AF76" i="10"/>
  <c r="AP75" i="10"/>
  <c r="AN75" i="10"/>
  <c r="AL75" i="10"/>
  <c r="AJ75" i="10"/>
  <c r="AI75" i="10"/>
  <c r="AH75" i="10"/>
  <c r="AG75" i="10"/>
  <c r="AF75" i="10"/>
  <c r="AP74" i="10"/>
  <c r="AN74" i="10"/>
  <c r="AL74" i="10"/>
  <c r="AJ74" i="10"/>
  <c r="AI74" i="10"/>
  <c r="AH74" i="10"/>
  <c r="AG74" i="10"/>
  <c r="AF74" i="10"/>
  <c r="AP73" i="10"/>
  <c r="AN73" i="10"/>
  <c r="AL73" i="10"/>
  <c r="AJ73" i="10"/>
  <c r="AI73" i="10"/>
  <c r="AH73" i="10"/>
  <c r="AG73" i="10"/>
  <c r="AF73" i="10"/>
  <c r="AP72" i="10"/>
  <c r="AN72" i="10"/>
  <c r="AL72" i="10"/>
  <c r="AJ72" i="10"/>
  <c r="AI72" i="10"/>
  <c r="AH72" i="10"/>
  <c r="AG72" i="10"/>
  <c r="AF72" i="10"/>
  <c r="AP71" i="10"/>
  <c r="AN71" i="10"/>
  <c r="AL71" i="10"/>
  <c r="AJ71" i="10"/>
  <c r="AI71" i="10"/>
  <c r="AH71" i="10"/>
  <c r="AG71" i="10"/>
  <c r="AF71" i="10"/>
  <c r="AP70" i="10"/>
  <c r="AN70" i="10"/>
  <c r="AL70" i="10"/>
  <c r="AJ70" i="10"/>
  <c r="AI70" i="10"/>
  <c r="AH70" i="10"/>
  <c r="AG70" i="10"/>
  <c r="AF70" i="10"/>
  <c r="AP69" i="10"/>
  <c r="AN69" i="10"/>
  <c r="AL69" i="10"/>
  <c r="AJ69" i="10"/>
  <c r="AI69" i="10"/>
  <c r="AH69" i="10"/>
  <c r="AG69" i="10"/>
  <c r="AF69" i="10"/>
  <c r="AP68" i="10"/>
  <c r="AN68" i="10"/>
  <c r="AL68" i="10"/>
  <c r="AJ68" i="10"/>
  <c r="AI68" i="10"/>
  <c r="AH68" i="10"/>
  <c r="AG68" i="10"/>
  <c r="AF68" i="10"/>
  <c r="AP67" i="10"/>
  <c r="AN67" i="10"/>
  <c r="AL67" i="10"/>
  <c r="AJ67" i="10"/>
  <c r="AI67" i="10"/>
  <c r="AH67" i="10"/>
  <c r="AG67" i="10"/>
  <c r="AF67" i="10"/>
  <c r="AP66" i="10"/>
  <c r="AN66" i="10"/>
  <c r="AL66" i="10"/>
  <c r="AJ66" i="10"/>
  <c r="AI66" i="10"/>
  <c r="AH66" i="10"/>
  <c r="AG66" i="10"/>
  <c r="AF66" i="10"/>
  <c r="AP65" i="10"/>
  <c r="AN65" i="10"/>
  <c r="AL65" i="10"/>
  <c r="AJ65" i="10"/>
  <c r="AI65" i="10"/>
  <c r="AH65" i="10"/>
  <c r="AG65" i="10"/>
  <c r="AF65" i="10"/>
  <c r="AP64" i="10"/>
  <c r="AN64" i="10"/>
  <c r="AL64" i="10"/>
  <c r="AJ64" i="10"/>
  <c r="AI64" i="10"/>
  <c r="AH64" i="10"/>
  <c r="AG64" i="10"/>
  <c r="AF64" i="10"/>
  <c r="AP63" i="10"/>
  <c r="AN63" i="10"/>
  <c r="AL63" i="10"/>
  <c r="AJ63" i="10"/>
  <c r="AI63" i="10"/>
  <c r="AH63" i="10"/>
  <c r="AG63" i="10"/>
  <c r="AF63" i="10"/>
  <c r="AP62" i="10"/>
  <c r="AN62" i="10"/>
  <c r="AL62" i="10"/>
  <c r="AJ62" i="10"/>
  <c r="AI62" i="10"/>
  <c r="AH62" i="10"/>
  <c r="AG62" i="10"/>
  <c r="AF62" i="10"/>
  <c r="AP61" i="10"/>
  <c r="AN61" i="10"/>
  <c r="AL61" i="10"/>
  <c r="AJ61" i="10"/>
  <c r="AI61" i="10"/>
  <c r="AH61" i="10"/>
  <c r="AG61" i="10"/>
  <c r="AF61" i="10"/>
  <c r="AP60" i="10"/>
  <c r="AN60" i="10"/>
  <c r="AL60" i="10"/>
  <c r="AJ60" i="10"/>
  <c r="AI60" i="10"/>
  <c r="AH60" i="10"/>
  <c r="AG60" i="10"/>
  <c r="AF60" i="10"/>
  <c r="AP59" i="10"/>
  <c r="AN59" i="10"/>
  <c r="AL59" i="10"/>
  <c r="AJ59" i="10"/>
  <c r="AI59" i="10"/>
  <c r="AH59" i="10"/>
  <c r="AG59" i="10"/>
  <c r="AF59" i="10"/>
  <c r="AP58" i="10"/>
  <c r="AN58" i="10"/>
  <c r="AL58" i="10"/>
  <c r="AJ58" i="10"/>
  <c r="AI58" i="10"/>
  <c r="AH58" i="10"/>
  <c r="AG58" i="10"/>
  <c r="AF58" i="10"/>
  <c r="AP57" i="10"/>
  <c r="AN57" i="10"/>
  <c r="AL57" i="10"/>
  <c r="AJ57" i="10"/>
  <c r="AI57" i="10"/>
  <c r="AH57" i="10"/>
  <c r="AG57" i="10"/>
  <c r="AF57" i="10"/>
  <c r="AP56" i="10"/>
  <c r="AN56" i="10"/>
  <c r="AL56" i="10"/>
  <c r="AJ56" i="10"/>
  <c r="AI56" i="10"/>
  <c r="AH56" i="10"/>
  <c r="AG56" i="10"/>
  <c r="AF56" i="10"/>
  <c r="AP55" i="10"/>
  <c r="AN55" i="10"/>
  <c r="AL55" i="10"/>
  <c r="AJ55" i="10"/>
  <c r="AI55" i="10"/>
  <c r="AH55" i="10"/>
  <c r="AG55" i="10"/>
  <c r="AF55" i="10"/>
  <c r="AP54" i="10"/>
  <c r="AN54" i="10"/>
  <c r="AL54" i="10"/>
  <c r="AJ54" i="10"/>
  <c r="AI54" i="10"/>
  <c r="AH54" i="10"/>
  <c r="AG54" i="10"/>
  <c r="AF54" i="10"/>
  <c r="AP53" i="10"/>
  <c r="AN53" i="10"/>
  <c r="AL53" i="10"/>
  <c r="AJ53" i="10"/>
  <c r="AI53" i="10"/>
  <c r="AH53" i="10"/>
  <c r="AG53" i="10"/>
  <c r="AF53" i="10"/>
  <c r="AP52" i="10"/>
  <c r="AN52" i="10"/>
  <c r="AL52" i="10"/>
  <c r="AJ52" i="10"/>
  <c r="AI52" i="10"/>
  <c r="AH52" i="10"/>
  <c r="AG52" i="10"/>
  <c r="AF52" i="10"/>
  <c r="AP51" i="10"/>
  <c r="AN51" i="10"/>
  <c r="AL51" i="10"/>
  <c r="AJ51" i="10"/>
  <c r="AI51" i="10"/>
  <c r="AH51" i="10"/>
  <c r="AG51" i="10"/>
  <c r="AF51" i="10"/>
  <c r="AP50" i="10"/>
  <c r="AN50" i="10"/>
  <c r="AL50" i="10"/>
  <c r="AJ50" i="10"/>
  <c r="AI50" i="10"/>
  <c r="AH50" i="10"/>
  <c r="AG50" i="10"/>
  <c r="AF50" i="10"/>
  <c r="AP49" i="10"/>
  <c r="AN49" i="10"/>
  <c r="AL49" i="10"/>
  <c r="AJ49" i="10"/>
  <c r="AI49" i="10"/>
  <c r="AH49" i="10"/>
  <c r="AG49" i="10"/>
  <c r="AF49" i="10"/>
  <c r="AP48" i="10"/>
  <c r="AN48" i="10"/>
  <c r="AL48" i="10"/>
  <c r="AJ48" i="10"/>
  <c r="AI48" i="10"/>
  <c r="AH48" i="10"/>
  <c r="AG48" i="10"/>
  <c r="AF48" i="10"/>
  <c r="AP47" i="10"/>
  <c r="AN47" i="10"/>
  <c r="AL47" i="10"/>
  <c r="AJ47" i="10"/>
  <c r="AI47" i="10"/>
  <c r="AH47" i="10"/>
  <c r="AG47" i="10"/>
  <c r="AF47" i="10"/>
  <c r="AP46" i="10"/>
  <c r="AN46" i="10"/>
  <c r="AL46" i="10"/>
  <c r="AJ46" i="10"/>
  <c r="AI46" i="10"/>
  <c r="AH46" i="10"/>
  <c r="AG46" i="10"/>
  <c r="AF46" i="10"/>
  <c r="AP45" i="10"/>
  <c r="AN45" i="10"/>
  <c r="AL45" i="10"/>
  <c r="AJ45" i="10"/>
  <c r="AI45" i="10"/>
  <c r="AH45" i="10"/>
  <c r="AG45" i="10"/>
  <c r="AF45" i="10"/>
  <c r="AP44" i="10"/>
  <c r="AN44" i="10"/>
  <c r="AL44" i="10"/>
  <c r="AJ44" i="10"/>
  <c r="AI44" i="10"/>
  <c r="AH44" i="10"/>
  <c r="AG44" i="10"/>
  <c r="AF44" i="10"/>
  <c r="AP43" i="10"/>
  <c r="AN43" i="10"/>
  <c r="AL43" i="10"/>
  <c r="AJ43" i="10"/>
  <c r="AI43" i="10"/>
  <c r="AH43" i="10"/>
  <c r="AG43" i="10"/>
  <c r="AF43" i="10"/>
  <c r="AP42" i="10"/>
  <c r="AN42" i="10"/>
  <c r="AL42" i="10"/>
  <c r="AJ42" i="10"/>
  <c r="AI42" i="10"/>
  <c r="AH42" i="10"/>
  <c r="AG42" i="10"/>
  <c r="AF42" i="10"/>
  <c r="AP41" i="10"/>
  <c r="AN41" i="10"/>
  <c r="AL41" i="10"/>
  <c r="AJ41" i="10"/>
  <c r="AI41" i="10"/>
  <c r="AH41" i="10"/>
  <c r="AG41" i="10"/>
  <c r="AF41" i="10"/>
  <c r="AP40" i="10"/>
  <c r="AN40" i="10"/>
  <c r="AL40" i="10"/>
  <c r="AJ40" i="10"/>
  <c r="AI40" i="10"/>
  <c r="AH40" i="10"/>
  <c r="AG40" i="10"/>
  <c r="AF40" i="10"/>
  <c r="AP39" i="10"/>
  <c r="AN39" i="10"/>
  <c r="AL39" i="10"/>
  <c r="AJ39" i="10"/>
  <c r="AI39" i="10"/>
  <c r="AH39" i="10"/>
  <c r="AG39" i="10"/>
  <c r="AF39" i="10"/>
  <c r="AP38" i="10"/>
  <c r="AN38" i="10"/>
  <c r="AL38" i="10"/>
  <c r="AJ38" i="10"/>
  <c r="AI38" i="10"/>
  <c r="AH38" i="10"/>
  <c r="AG38" i="10"/>
  <c r="AF38" i="10"/>
  <c r="AP37" i="10"/>
  <c r="AN37" i="10"/>
  <c r="AL37" i="10"/>
  <c r="AJ37" i="10"/>
  <c r="AI37" i="10"/>
  <c r="AH37" i="10"/>
  <c r="AG37" i="10"/>
  <c r="AF37" i="10"/>
  <c r="AP36" i="10"/>
  <c r="AN36" i="10"/>
  <c r="AL36" i="10"/>
  <c r="AJ36" i="10"/>
  <c r="AI36" i="10"/>
  <c r="AH36" i="10"/>
  <c r="AG36" i="10"/>
  <c r="AF36" i="10"/>
  <c r="AP35" i="10"/>
  <c r="AN35" i="10"/>
  <c r="AL35" i="10"/>
  <c r="AJ35" i="10"/>
  <c r="AI35" i="10"/>
  <c r="AH35" i="10"/>
  <c r="AG35" i="10"/>
  <c r="AF35" i="10"/>
  <c r="AP34" i="10"/>
  <c r="AN34" i="10"/>
  <c r="AL34" i="10"/>
  <c r="AJ34" i="10"/>
  <c r="AI34" i="10"/>
  <c r="AH34" i="10"/>
  <c r="AG34" i="10"/>
  <c r="AF34" i="10"/>
  <c r="AP33" i="10"/>
  <c r="AN33" i="10"/>
  <c r="AL33" i="10"/>
  <c r="AJ33" i="10"/>
  <c r="AI33" i="10"/>
  <c r="AH33" i="10"/>
  <c r="AG33" i="10"/>
  <c r="AF33" i="10"/>
  <c r="AP32" i="10"/>
  <c r="AN32" i="10"/>
  <c r="AL32" i="10"/>
  <c r="AJ32" i="10"/>
  <c r="AI32" i="10"/>
  <c r="AH32" i="10"/>
  <c r="AG32" i="10"/>
  <c r="AF32" i="10"/>
  <c r="AP31" i="10"/>
  <c r="AN31" i="10"/>
  <c r="AL31" i="10"/>
  <c r="AJ31" i="10"/>
  <c r="AI31" i="10"/>
  <c r="AH31" i="10"/>
  <c r="AG31" i="10"/>
  <c r="AF31" i="10"/>
  <c r="AP30" i="10"/>
  <c r="AN30" i="10"/>
  <c r="AL30" i="10"/>
  <c r="AJ30" i="10"/>
  <c r="AI30" i="10"/>
  <c r="AH30" i="10"/>
  <c r="AG30" i="10"/>
  <c r="AF30" i="10"/>
  <c r="AP29" i="10"/>
  <c r="AN29" i="10"/>
  <c r="AL29" i="10"/>
  <c r="AJ29" i="10"/>
  <c r="AI29" i="10"/>
  <c r="AH29" i="10"/>
  <c r="AG29" i="10"/>
  <c r="AF29" i="10"/>
  <c r="AP28" i="10"/>
  <c r="AN28" i="10"/>
  <c r="AL28" i="10"/>
  <c r="AJ28" i="10"/>
  <c r="AI28" i="10"/>
  <c r="AH28" i="10"/>
  <c r="AG28" i="10"/>
  <c r="AF28" i="10"/>
  <c r="AP27" i="10"/>
  <c r="AN27" i="10"/>
  <c r="AL27" i="10"/>
  <c r="AJ27" i="10"/>
  <c r="AI27" i="10"/>
  <c r="AH27" i="10"/>
  <c r="AG27" i="10"/>
  <c r="AF27" i="10"/>
  <c r="AP26" i="10"/>
  <c r="AN26" i="10"/>
  <c r="AL26" i="10"/>
  <c r="AJ26" i="10"/>
  <c r="AI26" i="10"/>
  <c r="AH26" i="10"/>
  <c r="AG26" i="10"/>
  <c r="AF26" i="10"/>
  <c r="AP25" i="10"/>
  <c r="AN25" i="10"/>
  <c r="AL25" i="10"/>
  <c r="AJ25" i="10"/>
  <c r="AI25" i="10"/>
  <c r="AH25" i="10"/>
  <c r="AG25" i="10"/>
  <c r="AF25" i="10"/>
  <c r="AP24" i="10"/>
  <c r="AN24" i="10"/>
  <c r="AL24" i="10"/>
  <c r="AJ24" i="10"/>
  <c r="AI24" i="10"/>
  <c r="AH24" i="10"/>
  <c r="AG24" i="10"/>
  <c r="AF24" i="10"/>
  <c r="AP23" i="10"/>
  <c r="AN23" i="10"/>
  <c r="AL23" i="10"/>
  <c r="AJ23" i="10"/>
  <c r="AI23" i="10"/>
  <c r="AH23" i="10"/>
  <c r="AG23" i="10"/>
  <c r="AF23" i="10"/>
  <c r="AP22" i="10"/>
  <c r="AN22" i="10"/>
  <c r="AL22" i="10"/>
  <c r="AJ22" i="10"/>
  <c r="AI22" i="10"/>
  <c r="AH22" i="10"/>
  <c r="AG22" i="10"/>
  <c r="AF22" i="10"/>
  <c r="AP21" i="10"/>
  <c r="AN21" i="10"/>
  <c r="AL21" i="10"/>
  <c r="AJ21" i="10"/>
  <c r="AI21" i="10"/>
  <c r="AH21" i="10"/>
  <c r="AG21" i="10"/>
  <c r="AF21" i="10"/>
  <c r="M21" i="10" l="1"/>
  <c r="K21" i="10"/>
  <c r="I21" i="10"/>
  <c r="G21" i="10"/>
  <c r="E21" i="10"/>
  <c r="C21" i="10"/>
  <c r="BQ21" i="10" l="1"/>
  <c r="BY21" i="10"/>
  <c r="BU21" i="10"/>
  <c r="BW21" i="10"/>
  <c r="BS21" i="10"/>
  <c r="CA21" i="10"/>
  <c r="P21" i="10"/>
  <c r="G521" i="10"/>
  <c r="I521" i="10"/>
  <c r="K521" i="10"/>
  <c r="M521" i="10"/>
  <c r="G15" i="10"/>
  <c r="AV9" i="10" s="1"/>
  <c r="E15" i="10"/>
  <c r="AT9" i="10" s="1"/>
  <c r="O21" i="10" l="1"/>
  <c r="I15" i="10"/>
  <c r="AX9" i="10" s="1"/>
  <c r="C15" i="10"/>
  <c r="AR9" i="10" s="1"/>
  <c r="K15" i="10"/>
  <c r="AZ9" i="10" s="1"/>
  <c r="M15" i="10"/>
  <c r="BB9" i="10" s="1"/>
  <c r="BD9" i="10" l="1"/>
  <c r="P7" i="10" s="1"/>
  <c r="P10" i="10"/>
  <c r="P9" i="10" s="1"/>
  <c r="P12" i="10" l="1"/>
  <c r="P13" i="10" s="1"/>
  <c r="BD8" i="10"/>
  <c r="P6" i="10" s="1"/>
  <c r="AD21" i="10" l="1"/>
  <c r="Z21" i="10"/>
  <c r="AB21" i="10"/>
  <c r="V21" i="10"/>
  <c r="X21" i="10"/>
  <c r="T21" i="10"/>
  <c r="I22" i="10" l="1"/>
  <c r="E22" i="10"/>
  <c r="K22" i="10"/>
  <c r="G22" i="10"/>
  <c r="M22" i="10"/>
  <c r="C22" i="10"/>
  <c r="P22" i="10" l="1"/>
  <c r="O22" i="10" l="1"/>
  <c r="AD22" i="10" s="1"/>
  <c r="V22" i="10" l="1"/>
  <c r="E23" i="10" s="1"/>
  <c r="AB22" i="10"/>
  <c r="K23" i="10" s="1"/>
  <c r="T22" i="10"/>
  <c r="C23" i="10" s="1"/>
  <c r="Z22" i="10"/>
  <c r="I23" i="10" s="1"/>
  <c r="BW22" i="10" s="1"/>
  <c r="X22" i="10"/>
  <c r="G23" i="10" s="1"/>
  <c r="M23" i="10"/>
  <c r="BS22" i="10" l="1"/>
  <c r="AT22" i="10" s="1"/>
  <c r="BU22" i="10"/>
  <c r="AV22" i="10" s="1"/>
  <c r="BQ22" i="10"/>
  <c r="AR22" i="10" s="1"/>
  <c r="CA22" i="10"/>
  <c r="BB22" i="10" s="1"/>
  <c r="BY22" i="10"/>
  <c r="AZ22" i="10" s="1"/>
  <c r="P23" i="10"/>
  <c r="AX22" i="10"/>
  <c r="O23" i="10" l="1"/>
  <c r="AB23" i="10" s="1"/>
  <c r="BI22" i="10"/>
  <c r="BO22" i="10"/>
  <c r="BK22" i="10"/>
  <c r="BM22" i="10"/>
  <c r="BG22" i="10"/>
  <c r="BE22" i="10"/>
  <c r="Q22" i="10"/>
  <c r="AD23" i="10" l="1"/>
  <c r="M24" i="10" s="1"/>
  <c r="T23" i="10"/>
  <c r="C24" i="10" s="1"/>
  <c r="X23" i="10"/>
  <c r="G24" i="10" s="1"/>
  <c r="Z23" i="10"/>
  <c r="I24" i="10" s="1"/>
  <c r="BW23" i="10" s="1"/>
  <c r="V23" i="10"/>
  <c r="E24" i="10" s="1"/>
  <c r="R22" i="10"/>
  <c r="K24" i="10"/>
  <c r="BQ23" i="10" l="1"/>
  <c r="AR23" i="10" s="1"/>
  <c r="BS23" i="10"/>
  <c r="AT23" i="10" s="1"/>
  <c r="CA23" i="10"/>
  <c r="BB23" i="10" s="1"/>
  <c r="BY23" i="10"/>
  <c r="AZ23" i="10" s="1"/>
  <c r="BU23" i="10"/>
  <c r="AV23" i="10" s="1"/>
  <c r="P24" i="10"/>
  <c r="AX23" i="10"/>
  <c r="O24" i="10" l="1"/>
  <c r="Z24" i="10" s="1"/>
  <c r="BK23" i="10"/>
  <c r="BO23" i="10"/>
  <c r="BI23" i="10"/>
  <c r="BM23" i="10"/>
  <c r="BG23" i="10"/>
  <c r="BE23" i="10"/>
  <c r="Q23" i="10"/>
  <c r="AD24" i="10" l="1"/>
  <c r="M25" i="10" s="1"/>
  <c r="CA24" i="10" s="1"/>
  <c r="X24" i="10"/>
  <c r="G25" i="10" s="1"/>
  <c r="BU24" i="10" s="1"/>
  <c r="AV24" i="10" s="1"/>
  <c r="V24" i="10"/>
  <c r="E25" i="10" s="1"/>
  <c r="BS24" i="10" s="1"/>
  <c r="AB24" i="10"/>
  <c r="K25" i="10" s="1"/>
  <c r="BY24" i="10" s="1"/>
  <c r="T24" i="10"/>
  <c r="C25" i="10" s="1"/>
  <c r="BQ24" i="10" s="1"/>
  <c r="R23" i="10"/>
  <c r="I25" i="10"/>
  <c r="BW24" i="10" s="1"/>
  <c r="BI24" i="10" l="1"/>
  <c r="P25" i="10"/>
  <c r="BB24" i="10"/>
  <c r="AZ24" i="10"/>
  <c r="AX24" i="10"/>
  <c r="AT24" i="10"/>
  <c r="AR24" i="10"/>
  <c r="O25" i="10" l="1"/>
  <c r="V25" i="10" s="1"/>
  <c r="BM24" i="10"/>
  <c r="BO24" i="10"/>
  <c r="BG24" i="10"/>
  <c r="BK24" i="10"/>
  <c r="BE24" i="10"/>
  <c r="Q24" i="10"/>
  <c r="AB25" i="10" l="1"/>
  <c r="K26" i="10" s="1"/>
  <c r="BY25" i="10" s="1"/>
  <c r="Z25" i="10"/>
  <c r="I26" i="10" s="1"/>
  <c r="BW25" i="10" s="1"/>
  <c r="T25" i="10"/>
  <c r="C26" i="10" s="1"/>
  <c r="BQ25" i="10" s="1"/>
  <c r="X25" i="10"/>
  <c r="G26" i="10" s="1"/>
  <c r="BU25" i="10" s="1"/>
  <c r="AD25" i="10"/>
  <c r="M26" i="10" s="1"/>
  <c r="CA25" i="10" s="1"/>
  <c r="R24" i="10"/>
  <c r="E26" i="10"/>
  <c r="BS25" i="10" s="1"/>
  <c r="P26" i="10" l="1"/>
  <c r="O26" i="10" s="1"/>
  <c r="BB25" i="10"/>
  <c r="AZ25" i="10"/>
  <c r="AX25" i="10"/>
  <c r="AV25" i="10"/>
  <c r="AT25" i="10"/>
  <c r="AR25" i="10"/>
  <c r="BG25" i="10" l="1"/>
  <c r="BI25" i="10"/>
  <c r="BK25" i="10"/>
  <c r="BO25" i="10"/>
  <c r="BM25" i="10"/>
  <c r="BE25" i="10"/>
  <c r="Q25" i="10"/>
  <c r="AD26" i="10"/>
  <c r="M27" i="10" s="1"/>
  <c r="Z26" i="10"/>
  <c r="I27" i="10" s="1"/>
  <c r="BW26" i="10" s="1"/>
  <c r="AB26" i="10"/>
  <c r="K27" i="10" s="1"/>
  <c r="BY26" i="10" s="1"/>
  <c r="AZ26" i="10" s="1"/>
  <c r="V26" i="10"/>
  <c r="E27" i="10" s="1"/>
  <c r="X26" i="10"/>
  <c r="G27" i="10" s="1"/>
  <c r="T26" i="10"/>
  <c r="C27" i="10" s="1"/>
  <c r="R25" i="10" l="1"/>
  <c r="AX26" i="10"/>
  <c r="CA26" i="10"/>
  <c r="BU26" i="10"/>
  <c r="BS26" i="10"/>
  <c r="BM26" i="10"/>
  <c r="BQ26" i="10"/>
  <c r="P27" i="10"/>
  <c r="BK26" i="10" l="1"/>
  <c r="BB26" i="10"/>
  <c r="AV26" i="10"/>
  <c r="AT26" i="10"/>
  <c r="AR26" i="10"/>
  <c r="O27" i="10"/>
  <c r="BG26" i="10" l="1"/>
  <c r="BI26" i="10"/>
  <c r="BO26" i="10"/>
  <c r="BE26" i="10"/>
  <c r="Q26" i="10"/>
  <c r="AD27" i="10"/>
  <c r="M28" i="10" s="1"/>
  <c r="CA27" i="10" s="1"/>
  <c r="BB27" i="10" s="1"/>
  <c r="Z27" i="10"/>
  <c r="I28" i="10" s="1"/>
  <c r="AB27" i="10"/>
  <c r="K28" i="10" s="1"/>
  <c r="V27" i="10"/>
  <c r="E28" i="10" s="1"/>
  <c r="X27" i="10"/>
  <c r="G28" i="10" s="1"/>
  <c r="T27" i="10"/>
  <c r="C28" i="10" s="1"/>
  <c r="R26" i="10" l="1"/>
  <c r="BY27" i="10"/>
  <c r="BW27" i="10"/>
  <c r="BU27" i="10"/>
  <c r="BS27" i="10"/>
  <c r="BO27" i="10"/>
  <c r="BQ27" i="10"/>
  <c r="P28" i="10"/>
  <c r="AZ27" i="10" l="1"/>
  <c r="BM27" i="10" s="1"/>
  <c r="AX27" i="10"/>
  <c r="BK27" i="10" s="1"/>
  <c r="AV27" i="10"/>
  <c r="BI27" i="10" s="1"/>
  <c r="AT27" i="10"/>
  <c r="BG27" i="10" s="1"/>
  <c r="AR27" i="10"/>
  <c r="BE27" i="10" s="1"/>
  <c r="O28" i="10"/>
  <c r="R27" i="10" l="1"/>
  <c r="Q27" i="10"/>
  <c r="AD28" i="10"/>
  <c r="M29" i="10" s="1"/>
  <c r="Z28" i="10"/>
  <c r="I29" i="10" s="1"/>
  <c r="AB28" i="10"/>
  <c r="K29" i="10" s="1"/>
  <c r="V28" i="10"/>
  <c r="E29" i="10" s="1"/>
  <c r="X28" i="10"/>
  <c r="G29" i="10" s="1"/>
  <c r="T28" i="10"/>
  <c r="C29" i="10" s="1"/>
  <c r="BQ28" i="10" s="1"/>
  <c r="AR28" i="10" l="1"/>
  <c r="CA28" i="10"/>
  <c r="BY28" i="10"/>
  <c r="BW28" i="10"/>
  <c r="BU28" i="10"/>
  <c r="BS28" i="10"/>
  <c r="P29" i="10"/>
  <c r="BB28" i="10" l="1"/>
  <c r="BO28" i="10" s="1"/>
  <c r="AZ28" i="10"/>
  <c r="BM28" i="10" s="1"/>
  <c r="AX28" i="10"/>
  <c r="BK28" i="10" s="1"/>
  <c r="AV28" i="10"/>
  <c r="BI28" i="10" s="1"/>
  <c r="AT28" i="10"/>
  <c r="BG28" i="10" s="1"/>
  <c r="BE28" i="10"/>
  <c r="O29" i="10"/>
  <c r="Q28" i="10" l="1"/>
  <c r="R28" i="10"/>
  <c r="AD29" i="10"/>
  <c r="M30" i="10" s="1"/>
  <c r="Z29" i="10"/>
  <c r="I30" i="10" s="1"/>
  <c r="AB29" i="10"/>
  <c r="K30" i="10" s="1"/>
  <c r="V29" i="10"/>
  <c r="E30" i="10" s="1"/>
  <c r="BS29" i="10" s="1"/>
  <c r="X29" i="10"/>
  <c r="G30" i="10" s="1"/>
  <c r="T29" i="10"/>
  <c r="C30" i="10" s="1"/>
  <c r="AT29" i="10" l="1"/>
  <c r="BG29" i="10" s="1"/>
  <c r="CA29" i="10"/>
  <c r="BY29" i="10"/>
  <c r="BW29" i="10"/>
  <c r="BU29" i="10"/>
  <c r="BQ29" i="10"/>
  <c r="P30" i="10"/>
  <c r="BB29" i="10" l="1"/>
  <c r="BO29" i="10" s="1"/>
  <c r="AZ29" i="10"/>
  <c r="BM29" i="10" s="1"/>
  <c r="AX29" i="10"/>
  <c r="BK29" i="10" s="1"/>
  <c r="AV29" i="10"/>
  <c r="BI29" i="10" s="1"/>
  <c r="AR29" i="10"/>
  <c r="BE29" i="10" s="1"/>
  <c r="O30" i="10"/>
  <c r="R29" i="10" l="1"/>
  <c r="Q29" i="10"/>
  <c r="AD30" i="10"/>
  <c r="M31" i="10" s="1"/>
  <c r="Z30" i="10"/>
  <c r="I31" i="10" s="1"/>
  <c r="AB30" i="10"/>
  <c r="K31" i="10" s="1"/>
  <c r="V30" i="10"/>
  <c r="E31" i="10" s="1"/>
  <c r="X30" i="10"/>
  <c r="G31" i="10" s="1"/>
  <c r="BU30" i="10" s="1"/>
  <c r="T30" i="10"/>
  <c r="C31" i="10" s="1"/>
  <c r="AV30" i="10" l="1"/>
  <c r="BI30" i="10" s="1"/>
  <c r="CA30" i="10"/>
  <c r="BY30" i="10"/>
  <c r="BW30" i="10"/>
  <c r="BS30" i="10"/>
  <c r="BQ30" i="10"/>
  <c r="P31" i="10"/>
  <c r="BB30" i="10" l="1"/>
  <c r="BO30" i="10" s="1"/>
  <c r="AZ30" i="10"/>
  <c r="BM30" i="10" s="1"/>
  <c r="AX30" i="10"/>
  <c r="BK30" i="10" s="1"/>
  <c r="AT30" i="10"/>
  <c r="BG30" i="10" s="1"/>
  <c r="AR30" i="10"/>
  <c r="BE30" i="10" s="1"/>
  <c r="O31" i="10"/>
  <c r="R30" i="10" l="1"/>
  <c r="Q30" i="10"/>
  <c r="AD31" i="10"/>
  <c r="M32" i="10" s="1"/>
  <c r="Z31" i="10"/>
  <c r="I32" i="10" s="1"/>
  <c r="AB31" i="10"/>
  <c r="K32" i="10" s="1"/>
  <c r="V31" i="10"/>
  <c r="E32" i="10" s="1"/>
  <c r="X31" i="10"/>
  <c r="G32" i="10" s="1"/>
  <c r="T31" i="10"/>
  <c r="C32" i="10" s="1"/>
  <c r="CA31" i="10" l="1"/>
  <c r="BY31" i="10"/>
  <c r="BW31" i="10"/>
  <c r="BU31" i="10"/>
  <c r="BS31" i="10"/>
  <c r="BQ31" i="10"/>
  <c r="P32" i="10"/>
  <c r="BB31" i="10" l="1"/>
  <c r="BO31" i="10" s="1"/>
  <c r="AZ31" i="10"/>
  <c r="BM31" i="10" s="1"/>
  <c r="AX31" i="10"/>
  <c r="BK31" i="10" s="1"/>
  <c r="AV31" i="10"/>
  <c r="BI31" i="10" s="1"/>
  <c r="AT31" i="10"/>
  <c r="BG31" i="10" s="1"/>
  <c r="AR31" i="10"/>
  <c r="BE31" i="10" s="1"/>
  <c r="O32" i="10"/>
  <c r="R31" i="10" l="1"/>
  <c r="Q31" i="10"/>
  <c r="AD32" i="10"/>
  <c r="M33" i="10" s="1"/>
  <c r="Z32" i="10"/>
  <c r="I33" i="10" s="1"/>
  <c r="BW32" i="10" s="1"/>
  <c r="AB32" i="10"/>
  <c r="K33" i="10" s="1"/>
  <c r="BY32" i="10" s="1"/>
  <c r="V32" i="10"/>
  <c r="E33" i="10" s="1"/>
  <c r="X32" i="10"/>
  <c r="G33" i="10" s="1"/>
  <c r="T32" i="10"/>
  <c r="C33" i="10" s="1"/>
  <c r="AZ32" i="10" l="1"/>
  <c r="BM32" i="10" s="1"/>
  <c r="AX32" i="10"/>
  <c r="BK32" i="10" s="1"/>
  <c r="CA32" i="10"/>
  <c r="BU32" i="10"/>
  <c r="BS32" i="10"/>
  <c r="BQ32" i="10"/>
  <c r="P33" i="10"/>
  <c r="BB32" i="10" l="1"/>
  <c r="BO32" i="10" s="1"/>
  <c r="AV32" i="10"/>
  <c r="BI32" i="10" s="1"/>
  <c r="AT32" i="10"/>
  <c r="BG32" i="10" s="1"/>
  <c r="AR32" i="10"/>
  <c r="BE32" i="10" s="1"/>
  <c r="O33" i="10"/>
  <c r="R32" i="10" l="1"/>
  <c r="Q32" i="10"/>
  <c r="AD33" i="10"/>
  <c r="M34" i="10" s="1"/>
  <c r="Z33" i="10"/>
  <c r="I34" i="10" s="1"/>
  <c r="AB33" i="10"/>
  <c r="K34" i="10" s="1"/>
  <c r="V33" i="10"/>
  <c r="E34" i="10" s="1"/>
  <c r="X33" i="10"/>
  <c r="G34" i="10" s="1"/>
  <c r="T33" i="10"/>
  <c r="C34" i="10" s="1"/>
  <c r="CA33" i="10" l="1"/>
  <c r="BY33" i="10"/>
  <c r="BW33" i="10"/>
  <c r="BU33" i="10"/>
  <c r="BS33" i="10"/>
  <c r="BQ33" i="10"/>
  <c r="P34" i="10"/>
  <c r="BB33" i="10" l="1"/>
  <c r="BO33" i="10" s="1"/>
  <c r="AZ33" i="10"/>
  <c r="BM33" i="10" s="1"/>
  <c r="AX33" i="10"/>
  <c r="BK33" i="10" s="1"/>
  <c r="AV33" i="10"/>
  <c r="BI33" i="10" s="1"/>
  <c r="AT33" i="10"/>
  <c r="AR33" i="10"/>
  <c r="BE33" i="10" s="1"/>
  <c r="O34" i="10"/>
  <c r="Q33" i="10" l="1"/>
  <c r="BG33" i="10"/>
  <c r="R33" i="10" s="1"/>
  <c r="AD34" i="10"/>
  <c r="M35" i="10" s="1"/>
  <c r="Z34" i="10"/>
  <c r="I35" i="10" s="1"/>
  <c r="AB34" i="10"/>
  <c r="K35" i="10" s="1"/>
  <c r="V34" i="10"/>
  <c r="E35" i="10" s="1"/>
  <c r="X34" i="10"/>
  <c r="G35" i="10" s="1"/>
  <c r="T34" i="10"/>
  <c r="C35" i="10" s="1"/>
  <c r="BQ34" i="10" s="1"/>
  <c r="AR34" i="10" l="1"/>
  <c r="BE34" i="10" s="1"/>
  <c r="CA34" i="10"/>
  <c r="BY34" i="10"/>
  <c r="BW34" i="10"/>
  <c r="BU34" i="10"/>
  <c r="BS34" i="10"/>
  <c r="P35" i="10"/>
  <c r="BB34" i="10" l="1"/>
  <c r="BO34" i="10" s="1"/>
  <c r="AZ34" i="10"/>
  <c r="BM34" i="10" s="1"/>
  <c r="AX34" i="10"/>
  <c r="BK34" i="10" s="1"/>
  <c r="AV34" i="10"/>
  <c r="BI34" i="10" s="1"/>
  <c r="AT34" i="10"/>
  <c r="BG34" i="10" s="1"/>
  <c r="O35" i="10"/>
  <c r="R34" i="10" l="1"/>
  <c r="Q34" i="10"/>
  <c r="AD35" i="10"/>
  <c r="M36" i="10" s="1"/>
  <c r="CA35" i="10" s="1"/>
  <c r="Z35" i="10"/>
  <c r="I36" i="10" s="1"/>
  <c r="AB35" i="10"/>
  <c r="K36" i="10" s="1"/>
  <c r="V35" i="10"/>
  <c r="E36" i="10" s="1"/>
  <c r="BS35" i="10" s="1"/>
  <c r="X35" i="10"/>
  <c r="G36" i="10" s="1"/>
  <c r="T35" i="10"/>
  <c r="C36" i="10" s="1"/>
  <c r="BB35" i="10" l="1"/>
  <c r="BO35" i="10" s="1"/>
  <c r="AT35" i="10"/>
  <c r="BG35" i="10" s="1"/>
  <c r="BY35" i="10"/>
  <c r="BW35" i="10"/>
  <c r="BU35" i="10"/>
  <c r="BQ35" i="10"/>
  <c r="P36" i="10"/>
  <c r="AZ35" i="10" l="1"/>
  <c r="BM35" i="10" s="1"/>
  <c r="AX35" i="10"/>
  <c r="BK35" i="10" s="1"/>
  <c r="AV35" i="10"/>
  <c r="BI35" i="10" s="1"/>
  <c r="AR35" i="10"/>
  <c r="BE35" i="10" s="1"/>
  <c r="O36" i="10"/>
  <c r="R35" i="10" l="1"/>
  <c r="Q35" i="10"/>
  <c r="AD36" i="10"/>
  <c r="M37" i="10" s="1"/>
  <c r="Z36" i="10"/>
  <c r="I37" i="10" s="1"/>
  <c r="AB36" i="10"/>
  <c r="K37" i="10" s="1"/>
  <c r="V36" i="10"/>
  <c r="E37" i="10" s="1"/>
  <c r="X36" i="10"/>
  <c r="G37" i="10" s="1"/>
  <c r="BU36" i="10" s="1"/>
  <c r="T36" i="10"/>
  <c r="C37" i="10" s="1"/>
  <c r="AV36" i="10" l="1"/>
  <c r="BI36" i="10" s="1"/>
  <c r="CA36" i="10"/>
  <c r="BY36" i="10"/>
  <c r="BW36" i="10"/>
  <c r="BS36" i="10"/>
  <c r="BQ36" i="10"/>
  <c r="P37" i="10"/>
  <c r="BB36" i="10" l="1"/>
  <c r="BO36" i="10" s="1"/>
  <c r="AZ36" i="10"/>
  <c r="BM36" i="10" s="1"/>
  <c r="AX36" i="10"/>
  <c r="BK36" i="10" s="1"/>
  <c r="AT36" i="10"/>
  <c r="BG36" i="10" s="1"/>
  <c r="AR36" i="10"/>
  <c r="BE36" i="10" s="1"/>
  <c r="O37" i="10"/>
  <c r="R36" i="10" l="1"/>
  <c r="Q36" i="10"/>
  <c r="AD37" i="10"/>
  <c r="M38" i="10" s="1"/>
  <c r="Z37" i="10"/>
  <c r="I38" i="10" s="1"/>
  <c r="AB37" i="10"/>
  <c r="K38" i="10" s="1"/>
  <c r="V37" i="10"/>
  <c r="E38" i="10" s="1"/>
  <c r="X37" i="10"/>
  <c r="G38" i="10" s="1"/>
  <c r="T37" i="10"/>
  <c r="C38" i="10" s="1"/>
  <c r="CA37" i="10" l="1"/>
  <c r="BY37" i="10"/>
  <c r="BW37" i="10"/>
  <c r="BU37" i="10"/>
  <c r="BS37" i="10"/>
  <c r="BQ37" i="10"/>
  <c r="P38" i="10"/>
  <c r="BB37" i="10" l="1"/>
  <c r="BO37" i="10" s="1"/>
  <c r="AZ37" i="10"/>
  <c r="BM37" i="10" s="1"/>
  <c r="AX37" i="10"/>
  <c r="BK37" i="10" s="1"/>
  <c r="AV37" i="10"/>
  <c r="BI37" i="10" s="1"/>
  <c r="AT37" i="10"/>
  <c r="BG37" i="10" s="1"/>
  <c r="AR37" i="10"/>
  <c r="BE37" i="10" s="1"/>
  <c r="O38" i="10"/>
  <c r="R37" i="10" l="1"/>
  <c r="Q37" i="10"/>
  <c r="AD38" i="10"/>
  <c r="M39" i="10" s="1"/>
  <c r="Z38" i="10"/>
  <c r="I39" i="10" s="1"/>
  <c r="BW38" i="10" s="1"/>
  <c r="AB38" i="10"/>
  <c r="K39" i="10" s="1"/>
  <c r="V38" i="10"/>
  <c r="E39" i="10" s="1"/>
  <c r="X38" i="10"/>
  <c r="G39" i="10" s="1"/>
  <c r="T38" i="10"/>
  <c r="C39" i="10" s="1"/>
  <c r="BQ38" i="10" s="1"/>
  <c r="AX38" i="10" l="1"/>
  <c r="BK38" i="10" s="1"/>
  <c r="AR38" i="10"/>
  <c r="BE38" i="10" s="1"/>
  <c r="CA38" i="10"/>
  <c r="BY38" i="10"/>
  <c r="BU38" i="10"/>
  <c r="BS38" i="10"/>
  <c r="P39" i="10"/>
  <c r="BB38" i="10" l="1"/>
  <c r="BO38" i="10" s="1"/>
  <c r="AZ38" i="10"/>
  <c r="BM38" i="10" s="1"/>
  <c r="AV38" i="10"/>
  <c r="BI38" i="10" s="1"/>
  <c r="AT38" i="10"/>
  <c r="BG38" i="10" s="1"/>
  <c r="O39" i="10"/>
  <c r="R38" i="10" l="1"/>
  <c r="Q38" i="10"/>
  <c r="AD39" i="10"/>
  <c r="M40" i="10" s="1"/>
  <c r="Z39" i="10"/>
  <c r="I40" i="10" s="1"/>
  <c r="AB39" i="10"/>
  <c r="K40" i="10" s="1"/>
  <c r="V39" i="10"/>
  <c r="E40" i="10" s="1"/>
  <c r="X39" i="10"/>
  <c r="G40" i="10" s="1"/>
  <c r="T39" i="10"/>
  <c r="C40" i="10" s="1"/>
  <c r="CA39" i="10" l="1"/>
  <c r="BY39" i="10"/>
  <c r="BW39" i="10"/>
  <c r="BU39" i="10"/>
  <c r="BS39" i="10"/>
  <c r="BQ39" i="10"/>
  <c r="P40" i="10"/>
  <c r="BB39" i="10" l="1"/>
  <c r="BO39" i="10" s="1"/>
  <c r="AZ39" i="10"/>
  <c r="BM39" i="10" s="1"/>
  <c r="AX39" i="10"/>
  <c r="BK39" i="10" s="1"/>
  <c r="AV39" i="10"/>
  <c r="BI39" i="10" s="1"/>
  <c r="AT39" i="10"/>
  <c r="BG39" i="10" s="1"/>
  <c r="AR39" i="10"/>
  <c r="BE39" i="10" s="1"/>
  <c r="O40" i="10"/>
  <c r="R39" i="10" l="1"/>
  <c r="Q39" i="10"/>
  <c r="AD40" i="10"/>
  <c r="M41" i="10" s="1"/>
  <c r="Z40" i="10"/>
  <c r="I41" i="10" s="1"/>
  <c r="AB40" i="10"/>
  <c r="K41" i="10" s="1"/>
  <c r="BY40" i="10" s="1"/>
  <c r="V40" i="10"/>
  <c r="E41" i="10" s="1"/>
  <c r="BS40" i="10" s="1"/>
  <c r="X40" i="10"/>
  <c r="G41" i="10" s="1"/>
  <c r="T40" i="10"/>
  <c r="C41" i="10" s="1"/>
  <c r="AZ40" i="10" l="1"/>
  <c r="BM40" i="10" s="1"/>
  <c r="AT40" i="10"/>
  <c r="BG40" i="10" s="1"/>
  <c r="CA40" i="10"/>
  <c r="BW40" i="10"/>
  <c r="BU40" i="10"/>
  <c r="BQ40" i="10"/>
  <c r="P41" i="10"/>
  <c r="BB40" i="10" l="1"/>
  <c r="BO40" i="10" s="1"/>
  <c r="AX40" i="10"/>
  <c r="BK40" i="10" s="1"/>
  <c r="AV40" i="10"/>
  <c r="BI40" i="10" s="1"/>
  <c r="AR40" i="10"/>
  <c r="BE40" i="10" s="1"/>
  <c r="O41" i="10"/>
  <c r="R40" i="10" l="1"/>
  <c r="Q40" i="10"/>
  <c r="AD41" i="10"/>
  <c r="M42" i="10" s="1"/>
  <c r="Z41" i="10"/>
  <c r="I42" i="10" s="1"/>
  <c r="AB41" i="10"/>
  <c r="K42" i="10" s="1"/>
  <c r="V41" i="10"/>
  <c r="E42" i="10" s="1"/>
  <c r="X41" i="10"/>
  <c r="G42" i="10" s="1"/>
  <c r="T41" i="10"/>
  <c r="C42" i="10" s="1"/>
  <c r="CA41" i="10" l="1"/>
  <c r="BY41" i="10"/>
  <c r="BW41" i="10"/>
  <c r="BU41" i="10"/>
  <c r="BS41" i="10"/>
  <c r="BQ41" i="10"/>
  <c r="P42" i="10"/>
  <c r="BB41" i="10" l="1"/>
  <c r="BO41" i="10" s="1"/>
  <c r="AZ41" i="10"/>
  <c r="BM41" i="10" s="1"/>
  <c r="AX41" i="10"/>
  <c r="BK41" i="10" s="1"/>
  <c r="AV41" i="10"/>
  <c r="BI41" i="10" s="1"/>
  <c r="AT41" i="10"/>
  <c r="BG41" i="10" s="1"/>
  <c r="AR41" i="10"/>
  <c r="BE41" i="10" s="1"/>
  <c r="O42" i="10"/>
  <c r="R41" i="10" l="1"/>
  <c r="Q41" i="10"/>
  <c r="AD42" i="10"/>
  <c r="M43" i="10" s="1"/>
  <c r="CA42" i="10" s="1"/>
  <c r="Z42" i="10"/>
  <c r="I43" i="10" s="1"/>
  <c r="AB42" i="10"/>
  <c r="K43" i="10" s="1"/>
  <c r="V42" i="10"/>
  <c r="E43" i="10" s="1"/>
  <c r="X42" i="10"/>
  <c r="G43" i="10" s="1"/>
  <c r="BU42" i="10" s="1"/>
  <c r="T42" i="10"/>
  <c r="C43" i="10" s="1"/>
  <c r="BB42" i="10" l="1"/>
  <c r="BO42" i="10" s="1"/>
  <c r="AV42" i="10"/>
  <c r="BI42" i="10" s="1"/>
  <c r="BY42" i="10"/>
  <c r="BW42" i="10"/>
  <c r="BS42" i="10"/>
  <c r="BQ42" i="10"/>
  <c r="P43" i="10"/>
  <c r="AZ42" i="10" l="1"/>
  <c r="BM42" i="10" s="1"/>
  <c r="AX42" i="10"/>
  <c r="BK42" i="10" s="1"/>
  <c r="AT42" i="10"/>
  <c r="BG42" i="10" s="1"/>
  <c r="AR42" i="10"/>
  <c r="BE42" i="10" s="1"/>
  <c r="O43" i="10"/>
  <c r="R42" i="10" l="1"/>
  <c r="Q42" i="10"/>
  <c r="AD43" i="10"/>
  <c r="M44" i="10" s="1"/>
  <c r="Z43" i="10"/>
  <c r="I44" i="10" s="1"/>
  <c r="AB43" i="10"/>
  <c r="K44" i="10" s="1"/>
  <c r="V43" i="10"/>
  <c r="E44" i="10" s="1"/>
  <c r="X43" i="10"/>
  <c r="G44" i="10" s="1"/>
  <c r="T43" i="10"/>
  <c r="C44" i="10" s="1"/>
  <c r="BQ43" i="10" s="1"/>
  <c r="AR43" i="10" l="1"/>
  <c r="BE43" i="10" s="1"/>
  <c r="CA43" i="10"/>
  <c r="BY43" i="10"/>
  <c r="BW43" i="10"/>
  <c r="BU43" i="10"/>
  <c r="BS43" i="10"/>
  <c r="P44" i="10"/>
  <c r="BB43" i="10" l="1"/>
  <c r="BO43" i="10" s="1"/>
  <c r="AZ43" i="10"/>
  <c r="BM43" i="10" s="1"/>
  <c r="AX43" i="10"/>
  <c r="BK43" i="10" s="1"/>
  <c r="AV43" i="10"/>
  <c r="BI43" i="10" s="1"/>
  <c r="AT43" i="10"/>
  <c r="BG43" i="10" s="1"/>
  <c r="O44" i="10"/>
  <c r="R43" i="10" l="1"/>
  <c r="Q43" i="10"/>
  <c r="AD44" i="10"/>
  <c r="M45" i="10" s="1"/>
  <c r="Z44" i="10"/>
  <c r="I45" i="10" s="1"/>
  <c r="BW44" i="10" s="1"/>
  <c r="AB44" i="10"/>
  <c r="K45" i="10" s="1"/>
  <c r="V44" i="10"/>
  <c r="E45" i="10" s="1"/>
  <c r="X44" i="10"/>
  <c r="G45" i="10" s="1"/>
  <c r="T44" i="10"/>
  <c r="C45" i="10" s="1"/>
  <c r="AX44" i="10" l="1"/>
  <c r="BK44" i="10" s="1"/>
  <c r="CA44" i="10"/>
  <c r="BY44" i="10"/>
  <c r="BU44" i="10"/>
  <c r="BS44" i="10"/>
  <c r="BQ44" i="10"/>
  <c r="P45" i="10"/>
  <c r="BB44" i="10" l="1"/>
  <c r="BO44" i="10" s="1"/>
  <c r="AZ44" i="10"/>
  <c r="BM44" i="10" s="1"/>
  <c r="AV44" i="10"/>
  <c r="BI44" i="10" s="1"/>
  <c r="AT44" i="10"/>
  <c r="BG44" i="10" s="1"/>
  <c r="AR44" i="10"/>
  <c r="BE44" i="10" s="1"/>
  <c r="O45" i="10"/>
  <c r="R44" i="10" l="1"/>
  <c r="Q44" i="10"/>
  <c r="AD45" i="10"/>
  <c r="M46" i="10" s="1"/>
  <c r="Z45" i="10"/>
  <c r="I46" i="10" s="1"/>
  <c r="AB45" i="10"/>
  <c r="K46" i="10" s="1"/>
  <c r="V45" i="10"/>
  <c r="E46" i="10" s="1"/>
  <c r="X45" i="10"/>
  <c r="G46" i="10" s="1"/>
  <c r="T45" i="10"/>
  <c r="C46" i="10" s="1"/>
  <c r="CA45" i="10" l="1"/>
  <c r="BY45" i="10"/>
  <c r="BW45" i="10"/>
  <c r="BU45" i="10"/>
  <c r="BS45" i="10"/>
  <c r="BQ45" i="10"/>
  <c r="P46" i="10"/>
  <c r="BB45" i="10" l="1"/>
  <c r="BO45" i="10" s="1"/>
  <c r="AZ45" i="10"/>
  <c r="BM45" i="10" s="1"/>
  <c r="AX45" i="10"/>
  <c r="BK45" i="10" s="1"/>
  <c r="AV45" i="10"/>
  <c r="BI45" i="10" s="1"/>
  <c r="AT45" i="10"/>
  <c r="BG45" i="10" s="1"/>
  <c r="AR45" i="10"/>
  <c r="BE45" i="10" s="1"/>
  <c r="O46" i="10"/>
  <c r="R45" i="10" l="1"/>
  <c r="Q45" i="10"/>
  <c r="AD46" i="10"/>
  <c r="M47" i="10" s="1"/>
  <c r="Z46" i="10"/>
  <c r="I47" i="10" s="1"/>
  <c r="AB46" i="10"/>
  <c r="K47" i="10" s="1"/>
  <c r="V46" i="10"/>
  <c r="E47" i="10" s="1"/>
  <c r="BS46" i="10" s="1"/>
  <c r="X46" i="10"/>
  <c r="G47" i="10" s="1"/>
  <c r="T46" i="10"/>
  <c r="C47" i="10" s="1"/>
  <c r="AT46" i="10" l="1"/>
  <c r="BG46" i="10" s="1"/>
  <c r="CA46" i="10"/>
  <c r="BY46" i="10"/>
  <c r="BW46" i="10"/>
  <c r="BU46" i="10"/>
  <c r="BQ46" i="10"/>
  <c r="P47" i="10"/>
  <c r="BB46" i="10" l="1"/>
  <c r="BO46" i="10" s="1"/>
  <c r="AZ46" i="10"/>
  <c r="BM46" i="10" s="1"/>
  <c r="AX46" i="10"/>
  <c r="BK46" i="10" s="1"/>
  <c r="AV46" i="10"/>
  <c r="BI46" i="10" s="1"/>
  <c r="AR46" i="10"/>
  <c r="BE46" i="10" s="1"/>
  <c r="O47" i="10"/>
  <c r="R46" i="10" l="1"/>
  <c r="Q46" i="10"/>
  <c r="AD47" i="10"/>
  <c r="M48" i="10" s="1"/>
  <c r="Z47" i="10"/>
  <c r="I48" i="10" s="1"/>
  <c r="AB47" i="10"/>
  <c r="K48" i="10" s="1"/>
  <c r="V47" i="10"/>
  <c r="E48" i="10" s="1"/>
  <c r="X47" i="10"/>
  <c r="G48" i="10" s="1"/>
  <c r="T47" i="10"/>
  <c r="C48" i="10" s="1"/>
  <c r="BQ47" i="10" s="1"/>
  <c r="AR47" i="10" l="1"/>
  <c r="BE47" i="10" s="1"/>
  <c r="CA47" i="10"/>
  <c r="BY47" i="10"/>
  <c r="BW47" i="10"/>
  <c r="BU47" i="10"/>
  <c r="BS47" i="10"/>
  <c r="P48" i="10"/>
  <c r="BB47" i="10" l="1"/>
  <c r="BO47" i="10" s="1"/>
  <c r="AZ47" i="10"/>
  <c r="BM47" i="10" s="1"/>
  <c r="AX47" i="10"/>
  <c r="BK47" i="10" s="1"/>
  <c r="AV47" i="10"/>
  <c r="BI47" i="10" s="1"/>
  <c r="AT47" i="10"/>
  <c r="BG47" i="10" s="1"/>
  <c r="O48" i="10"/>
  <c r="R47" i="10" l="1"/>
  <c r="Q47" i="10"/>
  <c r="AD48" i="10"/>
  <c r="M49" i="10" s="1"/>
  <c r="Z48" i="10"/>
  <c r="I49" i="10" s="1"/>
  <c r="AB48" i="10"/>
  <c r="K49" i="10" s="1"/>
  <c r="BY48" i="10" s="1"/>
  <c r="V48" i="10"/>
  <c r="E49" i="10" s="1"/>
  <c r="X48" i="10"/>
  <c r="G49" i="10" s="1"/>
  <c r="T48" i="10"/>
  <c r="C49" i="10" s="1"/>
  <c r="AZ48" i="10" l="1"/>
  <c r="BM48" i="10" s="1"/>
  <c r="CA48" i="10"/>
  <c r="BW48" i="10"/>
  <c r="BU48" i="10"/>
  <c r="BS48" i="10"/>
  <c r="BQ48" i="10"/>
  <c r="P49" i="10"/>
  <c r="BB48" i="10" l="1"/>
  <c r="BO48" i="10" s="1"/>
  <c r="AX48" i="10"/>
  <c r="BK48" i="10" s="1"/>
  <c r="AV48" i="10"/>
  <c r="BI48" i="10" s="1"/>
  <c r="AT48" i="10"/>
  <c r="BG48" i="10" s="1"/>
  <c r="AR48" i="10"/>
  <c r="BE48" i="10" s="1"/>
  <c r="O49" i="10"/>
  <c r="R48" i="10" l="1"/>
  <c r="Q48" i="10"/>
  <c r="AD49" i="10"/>
  <c r="M50" i="10" s="1"/>
  <c r="CA49" i="10" s="1"/>
  <c r="Z49" i="10"/>
  <c r="I50" i="10" s="1"/>
  <c r="AB49" i="10"/>
  <c r="K50" i="10" s="1"/>
  <c r="V49" i="10"/>
  <c r="E50" i="10" s="1"/>
  <c r="X49" i="10"/>
  <c r="G50" i="10" s="1"/>
  <c r="BU49" i="10" s="1"/>
  <c r="T49" i="10"/>
  <c r="C50" i="10" s="1"/>
  <c r="BB49" i="10" l="1"/>
  <c r="BO49" i="10" s="1"/>
  <c r="AV49" i="10"/>
  <c r="BI49" i="10" s="1"/>
  <c r="BY49" i="10"/>
  <c r="BW49" i="10"/>
  <c r="BS49" i="10"/>
  <c r="BQ49" i="10"/>
  <c r="P50" i="10"/>
  <c r="AZ49" i="10" l="1"/>
  <c r="BM49" i="10" s="1"/>
  <c r="AX49" i="10"/>
  <c r="BK49" i="10" s="1"/>
  <c r="AT49" i="10"/>
  <c r="BG49" i="10" s="1"/>
  <c r="AR49" i="10"/>
  <c r="BE49" i="10" s="1"/>
  <c r="O50" i="10"/>
  <c r="R49" i="10" l="1"/>
  <c r="Q49" i="10"/>
  <c r="AD50" i="10"/>
  <c r="M51" i="10" s="1"/>
  <c r="Z50" i="10"/>
  <c r="I51" i="10" s="1"/>
  <c r="BW50" i="10" s="1"/>
  <c r="AB50" i="10"/>
  <c r="K51" i="10" s="1"/>
  <c r="V50" i="10"/>
  <c r="E51" i="10" s="1"/>
  <c r="X50" i="10"/>
  <c r="G51" i="10" s="1"/>
  <c r="T50" i="10"/>
  <c r="C51" i="10" s="1"/>
  <c r="AX50" i="10" l="1"/>
  <c r="BK50" i="10" s="1"/>
  <c r="CA50" i="10"/>
  <c r="BY50" i="10"/>
  <c r="BU50" i="10"/>
  <c r="BS50" i="10"/>
  <c r="BQ50" i="10"/>
  <c r="P51" i="10"/>
  <c r="BB50" i="10" l="1"/>
  <c r="BO50" i="10" s="1"/>
  <c r="AZ50" i="10"/>
  <c r="BM50" i="10" s="1"/>
  <c r="AV50" i="10"/>
  <c r="BI50" i="10" s="1"/>
  <c r="AT50" i="10"/>
  <c r="BG50" i="10" s="1"/>
  <c r="AR50" i="10"/>
  <c r="BE50" i="10" s="1"/>
  <c r="O51" i="10"/>
  <c r="R50" i="10" l="1"/>
  <c r="Q50" i="10"/>
  <c r="AD51" i="10"/>
  <c r="M52" i="10" s="1"/>
  <c r="Z51" i="10"/>
  <c r="I52" i="10" s="1"/>
  <c r="AB51" i="10"/>
  <c r="K52" i="10" s="1"/>
  <c r="V51" i="10"/>
  <c r="E52" i="10" s="1"/>
  <c r="BS51" i="10" s="1"/>
  <c r="X51" i="10"/>
  <c r="G52" i="10" s="1"/>
  <c r="T51" i="10"/>
  <c r="C52" i="10" s="1"/>
  <c r="AT51" i="10" l="1"/>
  <c r="BG51" i="10" s="1"/>
  <c r="CA51" i="10"/>
  <c r="BY51" i="10"/>
  <c r="BW51" i="10"/>
  <c r="BU51" i="10"/>
  <c r="BQ51" i="10"/>
  <c r="P52" i="10"/>
  <c r="BB51" i="10" l="1"/>
  <c r="BO51" i="10" s="1"/>
  <c r="AZ51" i="10"/>
  <c r="BM51" i="10" s="1"/>
  <c r="AX51" i="10"/>
  <c r="BK51" i="10" s="1"/>
  <c r="AV51" i="10"/>
  <c r="BI51" i="10" s="1"/>
  <c r="AR51" i="10"/>
  <c r="BE51" i="10" s="1"/>
  <c r="O52" i="10"/>
  <c r="R51" i="10" l="1"/>
  <c r="Q51" i="10"/>
  <c r="AD52" i="10"/>
  <c r="M53" i="10" s="1"/>
  <c r="Z52" i="10"/>
  <c r="I53" i="10" s="1"/>
  <c r="AB52" i="10"/>
  <c r="K53" i="10" s="1"/>
  <c r="V52" i="10"/>
  <c r="E53" i="10" s="1"/>
  <c r="X52" i="10"/>
  <c r="G53" i="10" s="1"/>
  <c r="T52" i="10"/>
  <c r="C53" i="10" s="1"/>
  <c r="BQ52" i="10" s="1"/>
  <c r="AR52" i="10" l="1"/>
  <c r="BE52" i="10" s="1"/>
  <c r="CA52" i="10"/>
  <c r="BY52" i="10"/>
  <c r="BW52" i="10"/>
  <c r="BU52" i="10"/>
  <c r="BS52" i="10"/>
  <c r="P53" i="10"/>
  <c r="BB52" i="10" l="1"/>
  <c r="BO52" i="10" s="1"/>
  <c r="AZ52" i="10"/>
  <c r="BM52" i="10" s="1"/>
  <c r="AX52" i="10"/>
  <c r="BK52" i="10" s="1"/>
  <c r="AV52" i="10"/>
  <c r="BI52" i="10" s="1"/>
  <c r="AT52" i="10"/>
  <c r="BG52" i="10" s="1"/>
  <c r="O53" i="10"/>
  <c r="R52" i="10" l="1"/>
  <c r="Q52" i="10"/>
  <c r="AD53" i="10"/>
  <c r="M54" i="10" s="1"/>
  <c r="Z53" i="10"/>
  <c r="I54" i="10" s="1"/>
  <c r="AB53" i="10"/>
  <c r="K54" i="10" s="1"/>
  <c r="V53" i="10"/>
  <c r="E54" i="10" s="1"/>
  <c r="X53" i="10"/>
  <c r="G54" i="10" s="1"/>
  <c r="T53" i="10"/>
  <c r="C54" i="10" s="1"/>
  <c r="CA53" i="10" l="1"/>
  <c r="BY53" i="10"/>
  <c r="BW53" i="10"/>
  <c r="BU53" i="10"/>
  <c r="BS53" i="10"/>
  <c r="BQ53" i="10"/>
  <c r="P54" i="10"/>
  <c r="BB53" i="10" l="1"/>
  <c r="BO53" i="10" s="1"/>
  <c r="AZ53" i="10"/>
  <c r="BM53" i="10" s="1"/>
  <c r="AX53" i="10"/>
  <c r="BK53" i="10" s="1"/>
  <c r="AV53" i="10"/>
  <c r="BI53" i="10" s="1"/>
  <c r="AT53" i="10"/>
  <c r="BG53" i="10" s="1"/>
  <c r="AR53" i="10"/>
  <c r="BE53" i="10" s="1"/>
  <c r="O54" i="10"/>
  <c r="R53" i="10" l="1"/>
  <c r="Q53" i="10"/>
  <c r="AD54" i="10"/>
  <c r="M55" i="10" s="1"/>
  <c r="Z54" i="10"/>
  <c r="I55" i="10" s="1"/>
  <c r="AB54" i="10"/>
  <c r="K55" i="10" s="1"/>
  <c r="BY54" i="10" s="1"/>
  <c r="V54" i="10"/>
  <c r="E55" i="10" s="1"/>
  <c r="X54" i="10"/>
  <c r="G55" i="10" s="1"/>
  <c r="BU54" i="10" s="1"/>
  <c r="T54" i="10"/>
  <c r="C55" i="10" s="1"/>
  <c r="AZ54" i="10" l="1"/>
  <c r="BM54" i="10" s="1"/>
  <c r="AV54" i="10"/>
  <c r="BI54" i="10" s="1"/>
  <c r="CA54" i="10"/>
  <c r="BW54" i="10"/>
  <c r="BS54" i="10"/>
  <c r="BQ54" i="10"/>
  <c r="P55" i="10"/>
  <c r="BB54" i="10" l="1"/>
  <c r="BO54" i="10" s="1"/>
  <c r="AX54" i="10"/>
  <c r="BK54" i="10" s="1"/>
  <c r="AT54" i="10"/>
  <c r="BG54" i="10" s="1"/>
  <c r="AR54" i="10"/>
  <c r="BE54" i="10" s="1"/>
  <c r="O55" i="10"/>
  <c r="R54" i="10" l="1"/>
  <c r="Q54" i="10"/>
  <c r="AD55" i="10"/>
  <c r="M56" i="10" s="1"/>
  <c r="Z55" i="10"/>
  <c r="I56" i="10" s="1"/>
  <c r="AB55" i="10"/>
  <c r="K56" i="10" s="1"/>
  <c r="V55" i="10"/>
  <c r="E56" i="10" s="1"/>
  <c r="X55" i="10"/>
  <c r="G56" i="10" s="1"/>
  <c r="T55" i="10"/>
  <c r="C56" i="10" s="1"/>
  <c r="CA55" i="10" l="1"/>
  <c r="BY55" i="10"/>
  <c r="BW55" i="10"/>
  <c r="BU55" i="10"/>
  <c r="BS55" i="10"/>
  <c r="BQ55" i="10"/>
  <c r="P56" i="10"/>
  <c r="BB55" i="10" l="1"/>
  <c r="BO55" i="10" s="1"/>
  <c r="AZ55" i="10"/>
  <c r="BM55" i="10" s="1"/>
  <c r="AX55" i="10"/>
  <c r="BK55" i="10" s="1"/>
  <c r="AV55" i="10"/>
  <c r="BI55" i="10" s="1"/>
  <c r="AT55" i="10"/>
  <c r="BG55" i="10" s="1"/>
  <c r="AR55" i="10"/>
  <c r="BE55" i="10" s="1"/>
  <c r="O56" i="10"/>
  <c r="R55" i="10" l="1"/>
  <c r="Q55" i="10"/>
  <c r="AD56" i="10"/>
  <c r="M57" i="10" s="1"/>
  <c r="Z56" i="10"/>
  <c r="I57" i="10" s="1"/>
  <c r="BW56" i="10" s="1"/>
  <c r="AB56" i="10"/>
  <c r="K57" i="10" s="1"/>
  <c r="V56" i="10"/>
  <c r="E57" i="10" s="1"/>
  <c r="BS56" i="10" s="1"/>
  <c r="X56" i="10"/>
  <c r="G57" i="10" s="1"/>
  <c r="T56" i="10"/>
  <c r="C57" i="10" s="1"/>
  <c r="AX56" i="10" l="1"/>
  <c r="BK56" i="10" s="1"/>
  <c r="AT56" i="10"/>
  <c r="BG56" i="10" s="1"/>
  <c r="CA56" i="10"/>
  <c r="BY56" i="10"/>
  <c r="BU56" i="10"/>
  <c r="BQ56" i="10"/>
  <c r="P57" i="10"/>
  <c r="BB56" i="10" l="1"/>
  <c r="BO56" i="10" s="1"/>
  <c r="AZ56" i="10"/>
  <c r="BM56" i="10" s="1"/>
  <c r="AV56" i="10"/>
  <c r="BI56" i="10" s="1"/>
  <c r="AR56" i="10"/>
  <c r="BE56" i="10" s="1"/>
  <c r="O57" i="10"/>
  <c r="R56" i="10" l="1"/>
  <c r="Q56" i="10"/>
  <c r="AD57" i="10"/>
  <c r="M58" i="10" s="1"/>
  <c r="CA57" i="10" s="1"/>
  <c r="Z57" i="10"/>
  <c r="I58" i="10" s="1"/>
  <c r="AB57" i="10"/>
  <c r="K58" i="10" s="1"/>
  <c r="V57" i="10"/>
  <c r="E58" i="10" s="1"/>
  <c r="X57" i="10"/>
  <c r="G58" i="10" s="1"/>
  <c r="T57" i="10"/>
  <c r="C58" i="10" s="1"/>
  <c r="BB57" i="10" l="1"/>
  <c r="BO57" i="10" s="1"/>
  <c r="BY57" i="10"/>
  <c r="BW57" i="10"/>
  <c r="BU57" i="10"/>
  <c r="BS57" i="10"/>
  <c r="BQ57" i="10"/>
  <c r="P58" i="10"/>
  <c r="AZ57" i="10" l="1"/>
  <c r="BM57" i="10" s="1"/>
  <c r="AX57" i="10"/>
  <c r="BK57" i="10" s="1"/>
  <c r="AV57" i="10"/>
  <c r="BI57" i="10" s="1"/>
  <c r="AT57" i="10"/>
  <c r="BG57" i="10" s="1"/>
  <c r="AR57" i="10"/>
  <c r="BE57" i="10" s="1"/>
  <c r="O58" i="10"/>
  <c r="R57" i="10" l="1"/>
  <c r="Q57" i="10"/>
  <c r="AD58" i="10"/>
  <c r="M59" i="10" s="1"/>
  <c r="Z58" i="10"/>
  <c r="I59" i="10" s="1"/>
  <c r="AB58" i="10"/>
  <c r="K59" i="10" s="1"/>
  <c r="V58" i="10"/>
  <c r="E59" i="10" s="1"/>
  <c r="X58" i="10"/>
  <c r="G59" i="10" s="1"/>
  <c r="T58" i="10"/>
  <c r="C59" i="10" s="1"/>
  <c r="BQ58" i="10" s="1"/>
  <c r="AR58" i="10" l="1"/>
  <c r="BE58" i="10" s="1"/>
  <c r="CA58" i="10"/>
  <c r="BY58" i="10"/>
  <c r="BW58" i="10"/>
  <c r="BU58" i="10"/>
  <c r="BS58" i="10"/>
  <c r="P59" i="10"/>
  <c r="BB58" i="10" l="1"/>
  <c r="BO58" i="10" s="1"/>
  <c r="AZ58" i="10"/>
  <c r="BM58" i="10" s="1"/>
  <c r="AX58" i="10"/>
  <c r="BK58" i="10" s="1"/>
  <c r="AV58" i="10"/>
  <c r="BI58" i="10" s="1"/>
  <c r="AT58" i="10"/>
  <c r="BG58" i="10" s="1"/>
  <c r="O59" i="10"/>
  <c r="R58" i="10" l="1"/>
  <c r="Q58" i="10"/>
  <c r="AD59" i="10"/>
  <c r="M60" i="10" s="1"/>
  <c r="Z59" i="10"/>
  <c r="I60" i="10" s="1"/>
  <c r="AB59" i="10"/>
  <c r="K60" i="10" s="1"/>
  <c r="V59" i="10"/>
  <c r="E60" i="10" s="1"/>
  <c r="X59" i="10"/>
  <c r="G60" i="10" s="1"/>
  <c r="T59" i="10"/>
  <c r="C60" i="10" s="1"/>
  <c r="CA59" i="10" l="1"/>
  <c r="BY59" i="10"/>
  <c r="BW59" i="10"/>
  <c r="BU59" i="10"/>
  <c r="BS59" i="10"/>
  <c r="BQ59" i="10"/>
  <c r="P60" i="10"/>
  <c r="BB59" i="10" l="1"/>
  <c r="BO59" i="10" s="1"/>
  <c r="AZ59" i="10"/>
  <c r="BM59" i="10" s="1"/>
  <c r="AX59" i="10"/>
  <c r="BK59" i="10" s="1"/>
  <c r="AV59" i="10"/>
  <c r="BI59" i="10" s="1"/>
  <c r="AT59" i="10"/>
  <c r="BG59" i="10" s="1"/>
  <c r="AR59" i="10"/>
  <c r="BE59" i="10" s="1"/>
  <c r="O60" i="10"/>
  <c r="R59" i="10" l="1"/>
  <c r="Q59" i="10"/>
  <c r="AD60" i="10"/>
  <c r="M61" i="10" s="1"/>
  <c r="Z60" i="10"/>
  <c r="I61" i="10" s="1"/>
  <c r="AB60" i="10"/>
  <c r="K61" i="10" s="1"/>
  <c r="V60" i="10"/>
  <c r="E61" i="10" s="1"/>
  <c r="X60" i="10"/>
  <c r="G61" i="10" s="1"/>
  <c r="BU60" i="10" s="1"/>
  <c r="T60" i="10"/>
  <c r="C61" i="10" s="1"/>
  <c r="AV60" i="10" l="1"/>
  <c r="BI60" i="10" s="1"/>
  <c r="CA60" i="10"/>
  <c r="BY60" i="10"/>
  <c r="BW60" i="10"/>
  <c r="BS60" i="10"/>
  <c r="BQ60" i="10"/>
  <c r="P61" i="10"/>
  <c r="BB60" i="10" l="1"/>
  <c r="BO60" i="10" s="1"/>
  <c r="AZ60" i="10"/>
  <c r="BM60" i="10" s="1"/>
  <c r="AX60" i="10"/>
  <c r="BK60" i="10" s="1"/>
  <c r="AT60" i="10"/>
  <c r="BG60" i="10" s="1"/>
  <c r="AR60" i="10"/>
  <c r="BE60" i="10" s="1"/>
  <c r="O61" i="10"/>
  <c r="R60" i="10" l="1"/>
  <c r="Q60" i="10"/>
  <c r="AD61" i="10"/>
  <c r="M62" i="10" s="1"/>
  <c r="Z61" i="10"/>
  <c r="I62" i="10" s="1"/>
  <c r="AB61" i="10"/>
  <c r="K62" i="10" s="1"/>
  <c r="BY61" i="10" s="1"/>
  <c r="V61" i="10"/>
  <c r="E62" i="10" s="1"/>
  <c r="X61" i="10"/>
  <c r="G62" i="10" s="1"/>
  <c r="T61" i="10"/>
  <c r="C62" i="10" s="1"/>
  <c r="AZ61" i="10" l="1"/>
  <c r="BM61" i="10" s="1"/>
  <c r="CA61" i="10"/>
  <c r="BW61" i="10"/>
  <c r="BU61" i="10"/>
  <c r="BS61" i="10"/>
  <c r="BQ61" i="10"/>
  <c r="P62" i="10"/>
  <c r="BB61" i="10" l="1"/>
  <c r="BO61" i="10" s="1"/>
  <c r="AX61" i="10"/>
  <c r="BK61" i="10" s="1"/>
  <c r="AV61" i="10"/>
  <c r="BI61" i="10" s="1"/>
  <c r="AT61" i="10"/>
  <c r="BG61" i="10" s="1"/>
  <c r="AR61" i="10"/>
  <c r="BE61" i="10" s="1"/>
  <c r="O62" i="10"/>
  <c r="R61" i="10" l="1"/>
  <c r="Q61" i="10"/>
  <c r="AD62" i="10"/>
  <c r="M63" i="10" s="1"/>
  <c r="Z62" i="10"/>
  <c r="I63" i="10" s="1"/>
  <c r="AB62" i="10"/>
  <c r="K63" i="10" s="1"/>
  <c r="V62" i="10"/>
  <c r="E63" i="10" s="1"/>
  <c r="BS62" i="10" s="1"/>
  <c r="X62" i="10"/>
  <c r="G63" i="10" s="1"/>
  <c r="T62" i="10"/>
  <c r="C63" i="10" s="1"/>
  <c r="BQ62" i="10" s="1"/>
  <c r="AT62" i="10" l="1"/>
  <c r="BG62" i="10" s="1"/>
  <c r="AR62" i="10"/>
  <c r="BE62" i="10" s="1"/>
  <c r="CA62" i="10"/>
  <c r="BY62" i="10"/>
  <c r="BW62" i="10"/>
  <c r="BU62" i="10"/>
  <c r="P63" i="10"/>
  <c r="BB62" i="10" l="1"/>
  <c r="BO62" i="10" s="1"/>
  <c r="AZ62" i="10"/>
  <c r="BM62" i="10" s="1"/>
  <c r="AX62" i="10"/>
  <c r="BK62" i="10" s="1"/>
  <c r="AV62" i="10"/>
  <c r="BI62" i="10" s="1"/>
  <c r="O63" i="10"/>
  <c r="R62" i="10" l="1"/>
  <c r="Q62" i="10"/>
  <c r="AD63" i="10"/>
  <c r="M64" i="10" s="1"/>
  <c r="Z63" i="10"/>
  <c r="I64" i="10" s="1"/>
  <c r="AB63" i="10"/>
  <c r="K64" i="10" s="1"/>
  <c r="V63" i="10"/>
  <c r="E64" i="10" s="1"/>
  <c r="X63" i="10"/>
  <c r="G64" i="10" s="1"/>
  <c r="T63" i="10"/>
  <c r="C64" i="10" s="1"/>
  <c r="CA63" i="10" l="1"/>
  <c r="BY63" i="10"/>
  <c r="BW63" i="10"/>
  <c r="BU63" i="10"/>
  <c r="BS63" i="10"/>
  <c r="BQ63" i="10"/>
  <c r="P64" i="10"/>
  <c r="BB63" i="10" l="1"/>
  <c r="BO63" i="10" s="1"/>
  <c r="AZ63" i="10"/>
  <c r="BM63" i="10" s="1"/>
  <c r="AX63" i="10"/>
  <c r="BK63" i="10" s="1"/>
  <c r="AV63" i="10"/>
  <c r="BI63" i="10" s="1"/>
  <c r="AT63" i="10"/>
  <c r="BG63" i="10" s="1"/>
  <c r="AR63" i="10"/>
  <c r="BE63" i="10" s="1"/>
  <c r="O64" i="10"/>
  <c r="R63" i="10" l="1"/>
  <c r="Q63" i="10"/>
  <c r="AD64" i="10"/>
  <c r="M65" i="10" s="1"/>
  <c r="Z64" i="10"/>
  <c r="I65" i="10" s="1"/>
  <c r="BW64" i="10" s="1"/>
  <c r="AB64" i="10"/>
  <c r="K65" i="10" s="1"/>
  <c r="V64" i="10"/>
  <c r="E65" i="10" s="1"/>
  <c r="X64" i="10"/>
  <c r="G65" i="10" s="1"/>
  <c r="T64" i="10"/>
  <c r="C65" i="10" s="1"/>
  <c r="AX64" i="10" l="1"/>
  <c r="BK64" i="10" s="1"/>
  <c r="CA64" i="10"/>
  <c r="BY64" i="10"/>
  <c r="BU64" i="10"/>
  <c r="BS64" i="10"/>
  <c r="BQ64" i="10"/>
  <c r="P65" i="10"/>
  <c r="BB64" i="10" l="1"/>
  <c r="BO64" i="10" s="1"/>
  <c r="AZ64" i="10"/>
  <c r="BM64" i="10" s="1"/>
  <c r="AV64" i="10"/>
  <c r="BI64" i="10" s="1"/>
  <c r="AT64" i="10"/>
  <c r="BG64" i="10" s="1"/>
  <c r="AR64" i="10"/>
  <c r="BE64" i="10" s="1"/>
  <c r="O65" i="10"/>
  <c r="R64" i="10" l="1"/>
  <c r="Q64" i="10"/>
  <c r="AD65" i="10"/>
  <c r="M66" i="10" s="1"/>
  <c r="CA65" i="10" s="1"/>
  <c r="Z65" i="10"/>
  <c r="I66" i="10" s="1"/>
  <c r="AB65" i="10"/>
  <c r="K66" i="10" s="1"/>
  <c r="V65" i="10"/>
  <c r="E66" i="10" s="1"/>
  <c r="X65" i="10"/>
  <c r="G66" i="10" s="1"/>
  <c r="T65" i="10"/>
  <c r="C66" i="10" s="1"/>
  <c r="BB65" i="10" l="1"/>
  <c r="BO65" i="10" s="1"/>
  <c r="BY65" i="10"/>
  <c r="BW65" i="10"/>
  <c r="BU65" i="10"/>
  <c r="BS65" i="10"/>
  <c r="BQ65" i="10"/>
  <c r="P66" i="10"/>
  <c r="AZ65" i="10" l="1"/>
  <c r="BM65" i="10" s="1"/>
  <c r="AX65" i="10"/>
  <c r="BK65" i="10" s="1"/>
  <c r="AV65" i="10"/>
  <c r="BI65" i="10" s="1"/>
  <c r="AT65" i="10"/>
  <c r="BG65" i="10" s="1"/>
  <c r="AR65" i="10"/>
  <c r="BE65" i="10" s="1"/>
  <c r="O66" i="10"/>
  <c r="R65" i="10" l="1"/>
  <c r="Q65" i="10"/>
  <c r="AD66" i="10"/>
  <c r="M67" i="10" s="1"/>
  <c r="Z66" i="10"/>
  <c r="I67" i="10" s="1"/>
  <c r="AB66" i="10"/>
  <c r="K67" i="10" s="1"/>
  <c r="V66" i="10"/>
  <c r="E67" i="10" s="1"/>
  <c r="X66" i="10"/>
  <c r="G67" i="10" s="1"/>
  <c r="BU66" i="10" s="1"/>
  <c r="T66" i="10"/>
  <c r="C67" i="10" s="1"/>
  <c r="AV66" i="10" l="1"/>
  <c r="BI66" i="10" s="1"/>
  <c r="CA66" i="10"/>
  <c r="BY66" i="10"/>
  <c r="BW66" i="10"/>
  <c r="BS66" i="10"/>
  <c r="BQ66" i="10"/>
  <c r="P67" i="10"/>
  <c r="BB66" i="10" l="1"/>
  <c r="BO66" i="10" s="1"/>
  <c r="AZ66" i="10"/>
  <c r="BM66" i="10" s="1"/>
  <c r="AX66" i="10"/>
  <c r="BK66" i="10" s="1"/>
  <c r="AT66" i="10"/>
  <c r="BG66" i="10" s="1"/>
  <c r="AR66" i="10"/>
  <c r="BE66" i="10" s="1"/>
  <c r="O67" i="10"/>
  <c r="R66" i="10" l="1"/>
  <c r="Q66" i="10"/>
  <c r="T67" i="10"/>
  <c r="C68" i="10" s="1"/>
  <c r="BQ67" i="10" s="1"/>
  <c r="AD67" i="10"/>
  <c r="M68" i="10" s="1"/>
  <c r="X67" i="10"/>
  <c r="G68" i="10" s="1"/>
  <c r="AB67" i="10"/>
  <c r="K68" i="10" s="1"/>
  <c r="V67" i="10"/>
  <c r="E68" i="10" s="1"/>
  <c r="Z67" i="10"/>
  <c r="I68" i="10" s="1"/>
  <c r="AR67" i="10" l="1"/>
  <c r="BE67" i="10" s="1"/>
  <c r="CA67" i="10"/>
  <c r="BY67" i="10"/>
  <c r="BW67" i="10"/>
  <c r="BU67" i="10"/>
  <c r="BS67" i="10"/>
  <c r="P68" i="10"/>
  <c r="BB67" i="10" l="1"/>
  <c r="BO67" i="10" s="1"/>
  <c r="AZ67" i="10"/>
  <c r="BM67" i="10" s="1"/>
  <c r="AX67" i="10"/>
  <c r="BK67" i="10" s="1"/>
  <c r="AV67" i="10"/>
  <c r="BI67" i="10" s="1"/>
  <c r="AT67" i="10"/>
  <c r="BG67" i="10" s="1"/>
  <c r="O68" i="10"/>
  <c r="R67" i="10" l="1"/>
  <c r="Q67" i="10"/>
  <c r="AB68" i="10"/>
  <c r="K69" i="10" s="1"/>
  <c r="BY68" i="10" s="1"/>
  <c r="AD68" i="10"/>
  <c r="M69" i="10" s="1"/>
  <c r="V68" i="10"/>
  <c r="E69" i="10" s="1"/>
  <c r="BS68" i="10" s="1"/>
  <c r="Z68" i="10"/>
  <c r="I69" i="10" s="1"/>
  <c r="T68" i="10"/>
  <c r="C69" i="10" s="1"/>
  <c r="X68" i="10"/>
  <c r="G69" i="10" s="1"/>
  <c r="AZ68" i="10" l="1"/>
  <c r="BM68" i="10" s="1"/>
  <c r="AT68" i="10"/>
  <c r="BG68" i="10" s="1"/>
  <c r="CA68" i="10"/>
  <c r="BW68" i="10"/>
  <c r="BU68" i="10"/>
  <c r="BQ68" i="10"/>
  <c r="P69" i="10"/>
  <c r="BB68" i="10" l="1"/>
  <c r="BO68" i="10" s="1"/>
  <c r="AX68" i="10"/>
  <c r="BK68" i="10" s="1"/>
  <c r="AV68" i="10"/>
  <c r="BI68" i="10" s="1"/>
  <c r="AR68" i="10"/>
  <c r="BE68" i="10" s="1"/>
  <c r="O69" i="10"/>
  <c r="R68" i="10" l="1"/>
  <c r="Q68" i="10"/>
  <c r="AB69" i="10"/>
  <c r="K70" i="10" s="1"/>
  <c r="AD69" i="10"/>
  <c r="M70" i="10" s="1"/>
  <c r="Z69" i="10"/>
  <c r="I70" i="10" s="1"/>
  <c r="T69" i="10"/>
  <c r="C70" i="10" s="1"/>
  <c r="X69" i="10"/>
  <c r="G70" i="10" s="1"/>
  <c r="V69" i="10"/>
  <c r="E70" i="10" s="1"/>
  <c r="CA69" i="10" l="1"/>
  <c r="BY69" i="10"/>
  <c r="BW69" i="10"/>
  <c r="BU69" i="10"/>
  <c r="BS69" i="10"/>
  <c r="BQ69" i="10"/>
  <c r="P70" i="10"/>
  <c r="BB69" i="10" l="1"/>
  <c r="BO69" i="10" s="1"/>
  <c r="AZ69" i="10"/>
  <c r="BM69" i="10" s="1"/>
  <c r="AX69" i="10"/>
  <c r="BK69" i="10" s="1"/>
  <c r="AV69" i="10"/>
  <c r="BI69" i="10" s="1"/>
  <c r="AT69" i="10"/>
  <c r="BG69" i="10" s="1"/>
  <c r="AR69" i="10"/>
  <c r="BE69" i="10" s="1"/>
  <c r="O70" i="10"/>
  <c r="R69" i="10" l="1"/>
  <c r="Q69" i="10"/>
  <c r="AB70" i="10"/>
  <c r="K71" i="10" s="1"/>
  <c r="AD70" i="10"/>
  <c r="M71" i="10" s="1"/>
  <c r="T70" i="10"/>
  <c r="C71" i="10" s="1"/>
  <c r="Z70" i="10"/>
  <c r="I71" i="10" s="1"/>
  <c r="BW70" i="10" s="1"/>
  <c r="V70" i="10"/>
  <c r="E71" i="10" s="1"/>
  <c r="X70" i="10"/>
  <c r="G71" i="10" s="1"/>
  <c r="AX70" i="10" l="1"/>
  <c r="BK70" i="10" s="1"/>
  <c r="CA70" i="10"/>
  <c r="BY70" i="10"/>
  <c r="BU70" i="10"/>
  <c r="BS70" i="10"/>
  <c r="BQ70" i="10"/>
  <c r="P71" i="10"/>
  <c r="BB70" i="10" l="1"/>
  <c r="BO70" i="10" s="1"/>
  <c r="AZ70" i="10"/>
  <c r="BM70" i="10" s="1"/>
  <c r="AV70" i="10"/>
  <c r="BI70" i="10" s="1"/>
  <c r="AT70" i="10"/>
  <c r="BG70" i="10" s="1"/>
  <c r="AR70" i="10"/>
  <c r="BE70" i="10" s="1"/>
  <c r="O71" i="10"/>
  <c r="R70" i="10" l="1"/>
  <c r="Q70" i="10"/>
  <c r="AB71" i="10"/>
  <c r="K72" i="10" s="1"/>
  <c r="AD71" i="10"/>
  <c r="M72" i="10" s="1"/>
  <c r="Z71" i="10"/>
  <c r="I72" i="10" s="1"/>
  <c r="T71" i="10"/>
  <c r="C72" i="10" s="1"/>
  <c r="X71" i="10"/>
  <c r="G72" i="10" s="1"/>
  <c r="V71" i="10"/>
  <c r="E72" i="10" s="1"/>
  <c r="CA71" i="10" l="1"/>
  <c r="BY71" i="10"/>
  <c r="BW71" i="10"/>
  <c r="BU71" i="10"/>
  <c r="BS71" i="10"/>
  <c r="BQ71" i="10"/>
  <c r="P72" i="10"/>
  <c r="BB71" i="10" l="1"/>
  <c r="BO71" i="10" s="1"/>
  <c r="AZ71" i="10"/>
  <c r="BM71" i="10" s="1"/>
  <c r="AX71" i="10"/>
  <c r="BK71" i="10" s="1"/>
  <c r="AV71" i="10"/>
  <c r="BI71" i="10" s="1"/>
  <c r="AT71" i="10"/>
  <c r="BG71" i="10" s="1"/>
  <c r="AR71" i="10"/>
  <c r="BE71" i="10" s="1"/>
  <c r="O72" i="10"/>
  <c r="R71" i="10" l="1"/>
  <c r="Q71" i="10"/>
  <c r="AB72" i="10"/>
  <c r="K73" i="10" s="1"/>
  <c r="AD72" i="10"/>
  <c r="M73" i="10" s="1"/>
  <c r="CA72" i="10" s="1"/>
  <c r="V72" i="10"/>
  <c r="E73" i="10" s="1"/>
  <c r="X72" i="10"/>
  <c r="G73" i="10" s="1"/>
  <c r="Z72" i="10"/>
  <c r="I73" i="10" s="1"/>
  <c r="T72" i="10"/>
  <c r="C73" i="10" s="1"/>
  <c r="BQ72" i="10" s="1"/>
  <c r="BB72" i="10" l="1"/>
  <c r="BO72" i="10" s="1"/>
  <c r="AR72" i="10"/>
  <c r="BE72" i="10" s="1"/>
  <c r="BY72" i="10"/>
  <c r="BW72" i="10"/>
  <c r="BU72" i="10"/>
  <c r="BS72" i="10"/>
  <c r="P73" i="10"/>
  <c r="AZ72" i="10" l="1"/>
  <c r="BM72" i="10" s="1"/>
  <c r="AX72" i="10"/>
  <c r="BK72" i="10" s="1"/>
  <c r="AV72" i="10"/>
  <c r="BI72" i="10" s="1"/>
  <c r="AT72" i="10"/>
  <c r="BG72" i="10" s="1"/>
  <c r="O73" i="10"/>
  <c r="R72" i="10" l="1"/>
  <c r="Q72" i="10"/>
  <c r="AB73" i="10"/>
  <c r="K74" i="10" s="1"/>
  <c r="AD73" i="10"/>
  <c r="M74" i="10" s="1"/>
  <c r="V73" i="10"/>
  <c r="E74" i="10" s="1"/>
  <c r="T73" i="10"/>
  <c r="C74" i="10" s="1"/>
  <c r="Z73" i="10"/>
  <c r="I74" i="10" s="1"/>
  <c r="X73" i="10"/>
  <c r="G74" i="10" s="1"/>
  <c r="CA73" i="10" l="1"/>
  <c r="BY73" i="10"/>
  <c r="BW73" i="10"/>
  <c r="BU73" i="10"/>
  <c r="BS73" i="10"/>
  <c r="BQ73" i="10"/>
  <c r="P74" i="10"/>
  <c r="BB73" i="10" l="1"/>
  <c r="BO73" i="10" s="1"/>
  <c r="AZ73" i="10"/>
  <c r="BM73" i="10" s="1"/>
  <c r="AX73" i="10"/>
  <c r="BK73" i="10" s="1"/>
  <c r="AV73" i="10"/>
  <c r="BI73" i="10" s="1"/>
  <c r="AT73" i="10"/>
  <c r="BG73" i="10" s="1"/>
  <c r="AR73" i="10"/>
  <c r="BE73" i="10" s="1"/>
  <c r="O74" i="10"/>
  <c r="R73" i="10" l="1"/>
  <c r="Q73" i="10"/>
  <c r="AB74" i="10"/>
  <c r="K75" i="10" s="1"/>
  <c r="AD74" i="10"/>
  <c r="M75" i="10" s="1"/>
  <c r="Z74" i="10"/>
  <c r="I75" i="10" s="1"/>
  <c r="T74" i="10"/>
  <c r="C75" i="10" s="1"/>
  <c r="X74" i="10"/>
  <c r="G75" i="10" s="1"/>
  <c r="BU74" i="10" s="1"/>
  <c r="V74" i="10"/>
  <c r="E75" i="10" s="1"/>
  <c r="BS74" i="10" s="1"/>
  <c r="AV74" i="10" l="1"/>
  <c r="BI74" i="10" s="1"/>
  <c r="AT74" i="10"/>
  <c r="BG74" i="10" s="1"/>
  <c r="CA74" i="10"/>
  <c r="BY74" i="10"/>
  <c r="BW74" i="10"/>
  <c r="BQ74" i="10"/>
  <c r="P75" i="10"/>
  <c r="BB74" i="10" l="1"/>
  <c r="BO74" i="10" s="1"/>
  <c r="AZ74" i="10"/>
  <c r="BM74" i="10" s="1"/>
  <c r="AX74" i="10"/>
  <c r="BK74" i="10" s="1"/>
  <c r="AR74" i="10"/>
  <c r="BE74" i="10" s="1"/>
  <c r="O75" i="10"/>
  <c r="R74" i="10" l="1"/>
  <c r="Q74" i="10"/>
  <c r="AB75" i="10"/>
  <c r="K76" i="10" s="1"/>
  <c r="AD75" i="10"/>
  <c r="M76" i="10" s="1"/>
  <c r="V75" i="10"/>
  <c r="E76" i="10" s="1"/>
  <c r="X75" i="10"/>
  <c r="G76" i="10" s="1"/>
  <c r="Z75" i="10"/>
  <c r="I76" i="10" s="1"/>
  <c r="T75" i="10"/>
  <c r="C76" i="10" s="1"/>
  <c r="CA75" i="10" l="1"/>
  <c r="BY75" i="10"/>
  <c r="BW75" i="10"/>
  <c r="BU75" i="10"/>
  <c r="BS75" i="10"/>
  <c r="BQ75" i="10"/>
  <c r="P76" i="10"/>
  <c r="BB75" i="10" l="1"/>
  <c r="BO75" i="10" s="1"/>
  <c r="AZ75" i="10"/>
  <c r="BM75" i="10" s="1"/>
  <c r="AX75" i="10"/>
  <c r="BK75" i="10" s="1"/>
  <c r="AV75" i="10"/>
  <c r="BI75" i="10" s="1"/>
  <c r="AT75" i="10"/>
  <c r="BG75" i="10" s="1"/>
  <c r="AR75" i="10"/>
  <c r="BE75" i="10" s="1"/>
  <c r="O76" i="10"/>
  <c r="R75" i="10" l="1"/>
  <c r="Q75" i="10"/>
  <c r="AB76" i="10"/>
  <c r="K77" i="10" s="1"/>
  <c r="BY76" i="10" s="1"/>
  <c r="AD76" i="10"/>
  <c r="M77" i="10" s="1"/>
  <c r="Z76" i="10"/>
  <c r="I77" i="10" s="1"/>
  <c r="BW76" i="10" s="1"/>
  <c r="X76" i="10"/>
  <c r="G77" i="10" s="1"/>
  <c r="V76" i="10"/>
  <c r="E77" i="10" s="1"/>
  <c r="T76" i="10"/>
  <c r="C77" i="10" s="1"/>
  <c r="AZ76" i="10" l="1"/>
  <c r="BM76" i="10" s="1"/>
  <c r="AX76" i="10"/>
  <c r="BK76" i="10" s="1"/>
  <c r="CA76" i="10"/>
  <c r="BU76" i="10"/>
  <c r="BS76" i="10"/>
  <c r="BQ76" i="10"/>
  <c r="P77" i="10"/>
  <c r="O77" i="10" s="1"/>
  <c r="BB76" i="10" l="1"/>
  <c r="BO76" i="10" s="1"/>
  <c r="AV76" i="10"/>
  <c r="BI76" i="10" s="1"/>
  <c r="AT76" i="10"/>
  <c r="BG76" i="10" s="1"/>
  <c r="AR76" i="10"/>
  <c r="BE76" i="10" s="1"/>
  <c r="AD77" i="10"/>
  <c r="M78" i="10" s="1"/>
  <c r="X77" i="10"/>
  <c r="G78" i="10" s="1"/>
  <c r="BU77" i="10" s="1"/>
  <c r="AB77" i="10"/>
  <c r="K78" i="10" s="1"/>
  <c r="V77" i="10"/>
  <c r="E78" i="10" s="1"/>
  <c r="T77" i="10"/>
  <c r="C78" i="10" s="1"/>
  <c r="BQ77" i="10" s="1"/>
  <c r="Z77" i="10"/>
  <c r="I78" i="10" s="1"/>
  <c r="R76" i="10" l="1"/>
  <c r="Q76" i="10"/>
  <c r="AV77" i="10"/>
  <c r="BI77" i="10" s="1"/>
  <c r="AR77" i="10"/>
  <c r="BE77" i="10" s="1"/>
  <c r="CA77" i="10"/>
  <c r="BY77" i="10"/>
  <c r="BW77" i="10"/>
  <c r="BS77" i="10"/>
  <c r="P78" i="10"/>
  <c r="BB77" i="10" l="1"/>
  <c r="BO77" i="10" s="1"/>
  <c r="AZ77" i="10"/>
  <c r="BM77" i="10" s="1"/>
  <c r="AX77" i="10"/>
  <c r="BK77" i="10" s="1"/>
  <c r="AT77" i="10"/>
  <c r="BG77" i="10" s="1"/>
  <c r="O78" i="10"/>
  <c r="R77" i="10" l="1"/>
  <c r="Q77" i="10"/>
  <c r="AD78" i="10"/>
  <c r="M79" i="10" s="1"/>
  <c r="T78" i="10"/>
  <c r="C79" i="10" s="1"/>
  <c r="X78" i="10"/>
  <c r="G79" i="10" s="1"/>
  <c r="V78" i="10"/>
  <c r="E79" i="10" s="1"/>
  <c r="AB78" i="10"/>
  <c r="K79" i="10" s="1"/>
  <c r="Z78" i="10"/>
  <c r="I79" i="10" s="1"/>
  <c r="CA78" i="10" l="1"/>
  <c r="BY78" i="10"/>
  <c r="BW78" i="10"/>
  <c r="BU78" i="10"/>
  <c r="BS78" i="10"/>
  <c r="BQ78" i="10"/>
  <c r="P79" i="10"/>
  <c r="O79" i="10" s="1"/>
  <c r="BB78" i="10" l="1"/>
  <c r="BO78" i="10" s="1"/>
  <c r="AZ78" i="10"/>
  <c r="BM78" i="10" s="1"/>
  <c r="AX78" i="10"/>
  <c r="BK78" i="10" s="1"/>
  <c r="AV78" i="10"/>
  <c r="BI78" i="10" s="1"/>
  <c r="AT78" i="10"/>
  <c r="BG78" i="10" s="1"/>
  <c r="AR78" i="10"/>
  <c r="BE78" i="10" s="1"/>
  <c r="AD79" i="10"/>
  <c r="M80" i="10" s="1"/>
  <c r="Z79" i="10"/>
  <c r="I80" i="10" s="1"/>
  <c r="AB79" i="10"/>
  <c r="K80" i="10" s="1"/>
  <c r="V79" i="10"/>
  <c r="E80" i="10" s="1"/>
  <c r="BS79" i="10" s="1"/>
  <c r="X79" i="10"/>
  <c r="G80" i="10" s="1"/>
  <c r="T79" i="10"/>
  <c r="C80" i="10" s="1"/>
  <c r="R78" i="10" l="1"/>
  <c r="Q78" i="10"/>
  <c r="AT79" i="10"/>
  <c r="BG79" i="10" s="1"/>
  <c r="CA79" i="10"/>
  <c r="BY79" i="10"/>
  <c r="BW79" i="10"/>
  <c r="BU79" i="10"/>
  <c r="BQ79" i="10"/>
  <c r="P80" i="10"/>
  <c r="BB79" i="10" l="1"/>
  <c r="BO79" i="10" s="1"/>
  <c r="AZ79" i="10"/>
  <c r="BM79" i="10" s="1"/>
  <c r="AX79" i="10"/>
  <c r="BK79" i="10" s="1"/>
  <c r="AV79" i="10"/>
  <c r="BI79" i="10" s="1"/>
  <c r="AR79" i="10"/>
  <c r="BE79" i="10" s="1"/>
  <c r="O80" i="10"/>
  <c r="R79" i="10" l="1"/>
  <c r="Q79" i="10"/>
  <c r="AD80" i="10"/>
  <c r="M81" i="10" s="1"/>
  <c r="CA80" i="10" s="1"/>
  <c r="Z80" i="10"/>
  <c r="I81" i="10" s="1"/>
  <c r="AB80" i="10"/>
  <c r="K81" i="10" s="1"/>
  <c r="V80" i="10"/>
  <c r="E81" i="10" s="1"/>
  <c r="X80" i="10"/>
  <c r="G81" i="10" s="1"/>
  <c r="T80" i="10"/>
  <c r="C81" i="10" s="1"/>
  <c r="BB80" i="10" l="1"/>
  <c r="BO80" i="10" s="1"/>
  <c r="BY80" i="10"/>
  <c r="BW80" i="10"/>
  <c r="BU80" i="10"/>
  <c r="BS80" i="10"/>
  <c r="BQ80" i="10"/>
  <c r="P81" i="10"/>
  <c r="AZ80" i="10" l="1"/>
  <c r="BM80" i="10" s="1"/>
  <c r="AX80" i="10"/>
  <c r="BK80" i="10" s="1"/>
  <c r="AV80" i="10"/>
  <c r="BI80" i="10" s="1"/>
  <c r="AT80" i="10"/>
  <c r="BG80" i="10" s="1"/>
  <c r="AR80" i="10"/>
  <c r="BE80" i="10" s="1"/>
  <c r="O81" i="10"/>
  <c r="R80" i="10" l="1"/>
  <c r="Q80" i="10"/>
  <c r="AD81" i="10"/>
  <c r="M82" i="10" s="1"/>
  <c r="Z81" i="10"/>
  <c r="I82" i="10" s="1"/>
  <c r="AB81" i="10"/>
  <c r="K82" i="10" s="1"/>
  <c r="V81" i="10"/>
  <c r="E82" i="10" s="1"/>
  <c r="X81" i="10"/>
  <c r="G82" i="10" s="1"/>
  <c r="T81" i="10"/>
  <c r="C82" i="10" s="1"/>
  <c r="CA81" i="10" l="1"/>
  <c r="BY81" i="10"/>
  <c r="BW81" i="10"/>
  <c r="BU81" i="10"/>
  <c r="BS81" i="10"/>
  <c r="BQ81" i="10"/>
  <c r="P82" i="10"/>
  <c r="BB81" i="10" l="1"/>
  <c r="BO81" i="10" s="1"/>
  <c r="AZ81" i="10"/>
  <c r="BM81" i="10" s="1"/>
  <c r="AX81" i="10"/>
  <c r="BK81" i="10" s="1"/>
  <c r="AV81" i="10"/>
  <c r="BI81" i="10" s="1"/>
  <c r="AT81" i="10"/>
  <c r="BG81" i="10" s="1"/>
  <c r="AR81" i="10"/>
  <c r="BE81" i="10" s="1"/>
  <c r="O82" i="10"/>
  <c r="R81" i="10" l="1"/>
  <c r="Q81" i="10"/>
  <c r="AD82" i="10"/>
  <c r="M83" i="10" s="1"/>
  <c r="Z82" i="10"/>
  <c r="I83" i="10" s="1"/>
  <c r="BW82" i="10" s="1"/>
  <c r="AB82" i="10"/>
  <c r="K83" i="10" s="1"/>
  <c r="BY82" i="10" s="1"/>
  <c r="V82" i="10"/>
  <c r="E83" i="10" s="1"/>
  <c r="X82" i="10"/>
  <c r="G83" i="10" s="1"/>
  <c r="T82" i="10"/>
  <c r="C83" i="10" s="1"/>
  <c r="BQ82" i="10" s="1"/>
  <c r="AZ82" i="10" l="1"/>
  <c r="BM82" i="10" s="1"/>
  <c r="AX82" i="10"/>
  <c r="BK82" i="10" s="1"/>
  <c r="AR82" i="10"/>
  <c r="BE82" i="10" s="1"/>
  <c r="CA82" i="10"/>
  <c r="BU82" i="10"/>
  <c r="BS82" i="10"/>
  <c r="P83" i="10"/>
  <c r="BB82" i="10" l="1"/>
  <c r="BO82" i="10" s="1"/>
  <c r="AV82" i="10"/>
  <c r="BI82" i="10" s="1"/>
  <c r="AT82" i="10"/>
  <c r="BG82" i="10" s="1"/>
  <c r="O83" i="10"/>
  <c r="R82" i="10" l="1"/>
  <c r="Q82" i="10"/>
  <c r="AD83" i="10"/>
  <c r="M84" i="10" s="1"/>
  <c r="Z83" i="10"/>
  <c r="I84" i="10" s="1"/>
  <c r="AB83" i="10"/>
  <c r="K84" i="10" s="1"/>
  <c r="V83" i="10"/>
  <c r="E84" i="10" s="1"/>
  <c r="X83" i="10"/>
  <c r="G84" i="10" s="1"/>
  <c r="T83" i="10"/>
  <c r="C84" i="10" s="1"/>
  <c r="CA83" i="10" l="1"/>
  <c r="BY83" i="10"/>
  <c r="BW83" i="10"/>
  <c r="BU83" i="10"/>
  <c r="BS83" i="10"/>
  <c r="BQ83" i="10"/>
  <c r="P84" i="10"/>
  <c r="BB83" i="10" l="1"/>
  <c r="BO83" i="10" s="1"/>
  <c r="AZ83" i="10"/>
  <c r="BM83" i="10" s="1"/>
  <c r="AX83" i="10"/>
  <c r="BK83" i="10" s="1"/>
  <c r="AV83" i="10"/>
  <c r="BI83" i="10" s="1"/>
  <c r="AT83" i="10"/>
  <c r="BG83" i="10" s="1"/>
  <c r="AR83" i="10"/>
  <c r="BE83" i="10" s="1"/>
  <c r="O84" i="10"/>
  <c r="R83" i="10" l="1"/>
  <c r="Q83" i="10"/>
  <c r="AD84" i="10"/>
  <c r="M85" i="10" s="1"/>
  <c r="Z84" i="10"/>
  <c r="I85" i="10" s="1"/>
  <c r="AB84" i="10"/>
  <c r="K85" i="10" s="1"/>
  <c r="V84" i="10"/>
  <c r="E85" i="10" s="1"/>
  <c r="BS84" i="10" s="1"/>
  <c r="X84" i="10"/>
  <c r="G85" i="10" s="1"/>
  <c r="BU84" i="10" s="1"/>
  <c r="T84" i="10"/>
  <c r="C85" i="10" s="1"/>
  <c r="AV84" i="10" l="1"/>
  <c r="BI84" i="10" s="1"/>
  <c r="AT84" i="10"/>
  <c r="BG84" i="10" s="1"/>
  <c r="CA84" i="10"/>
  <c r="BY84" i="10"/>
  <c r="BW84" i="10"/>
  <c r="BQ84" i="10"/>
  <c r="P85" i="10"/>
  <c r="BB84" i="10" l="1"/>
  <c r="BO84" i="10" s="1"/>
  <c r="AZ84" i="10"/>
  <c r="BM84" i="10" s="1"/>
  <c r="AX84" i="10"/>
  <c r="BK84" i="10" s="1"/>
  <c r="AR84" i="10"/>
  <c r="BE84" i="10" s="1"/>
  <c r="O85" i="10"/>
  <c r="R84" i="10" l="1"/>
  <c r="Q84" i="10"/>
  <c r="AD85" i="10"/>
  <c r="M86" i="10" s="1"/>
  <c r="Z85" i="10"/>
  <c r="I86" i="10" s="1"/>
  <c r="AB85" i="10"/>
  <c r="K86" i="10" s="1"/>
  <c r="V85" i="10"/>
  <c r="E86" i="10" s="1"/>
  <c r="X85" i="10"/>
  <c r="G86" i="10" s="1"/>
  <c r="T85" i="10"/>
  <c r="C86" i="10" s="1"/>
  <c r="CA85" i="10" l="1"/>
  <c r="BY85" i="10"/>
  <c r="BW85" i="10"/>
  <c r="BU85" i="10"/>
  <c r="BS85" i="10"/>
  <c r="BQ85" i="10"/>
  <c r="P86" i="10"/>
  <c r="BB85" i="10" l="1"/>
  <c r="BO85" i="10" s="1"/>
  <c r="AZ85" i="10"/>
  <c r="BM85" i="10" s="1"/>
  <c r="AX85" i="10"/>
  <c r="BK85" i="10" s="1"/>
  <c r="AV85" i="10"/>
  <c r="BI85" i="10" s="1"/>
  <c r="AT85" i="10"/>
  <c r="BG85" i="10" s="1"/>
  <c r="AR85" i="10"/>
  <c r="BE85" i="10" s="1"/>
  <c r="O86" i="10"/>
  <c r="R85" i="10" l="1"/>
  <c r="Q85" i="10"/>
  <c r="AD86" i="10"/>
  <c r="M87" i="10" s="1"/>
  <c r="CA86" i="10" s="1"/>
  <c r="Z86" i="10"/>
  <c r="I87" i="10" s="1"/>
  <c r="AB86" i="10"/>
  <c r="K87" i="10" s="1"/>
  <c r="V86" i="10"/>
  <c r="E87" i="10" s="1"/>
  <c r="X86" i="10"/>
  <c r="G87" i="10" s="1"/>
  <c r="T86" i="10"/>
  <c r="C87" i="10" s="1"/>
  <c r="BQ86" i="10" s="1"/>
  <c r="BB86" i="10" l="1"/>
  <c r="BO86" i="10" s="1"/>
  <c r="AR86" i="10"/>
  <c r="BE86" i="10" s="1"/>
  <c r="BY86" i="10"/>
  <c r="BW86" i="10"/>
  <c r="BU86" i="10"/>
  <c r="BS86" i="10"/>
  <c r="P87" i="10"/>
  <c r="AZ86" i="10" l="1"/>
  <c r="BM86" i="10" s="1"/>
  <c r="AX86" i="10"/>
  <c r="BK86" i="10" s="1"/>
  <c r="AV86" i="10"/>
  <c r="BI86" i="10" s="1"/>
  <c r="AT86" i="10"/>
  <c r="BG86" i="10" s="1"/>
  <c r="O87" i="10"/>
  <c r="R86" i="10" l="1"/>
  <c r="Q86" i="10"/>
  <c r="AD87" i="10"/>
  <c r="M88" i="10" s="1"/>
  <c r="Z87" i="10"/>
  <c r="I88" i="10" s="1"/>
  <c r="AB87" i="10"/>
  <c r="K88" i="10" s="1"/>
  <c r="V87" i="10"/>
  <c r="E88" i="10" s="1"/>
  <c r="X87" i="10"/>
  <c r="G88" i="10" s="1"/>
  <c r="T87" i="10"/>
  <c r="C88" i="10" s="1"/>
  <c r="CA87" i="10" l="1"/>
  <c r="BY87" i="10"/>
  <c r="BW87" i="10"/>
  <c r="BU87" i="10"/>
  <c r="BS87" i="10"/>
  <c r="BQ87" i="10"/>
  <c r="P88" i="10"/>
  <c r="BB87" i="10" l="1"/>
  <c r="BO87" i="10" s="1"/>
  <c r="AZ87" i="10"/>
  <c r="BM87" i="10" s="1"/>
  <c r="AX87" i="10"/>
  <c r="BK87" i="10" s="1"/>
  <c r="AV87" i="10"/>
  <c r="BI87" i="10" s="1"/>
  <c r="AT87" i="10"/>
  <c r="BG87" i="10" s="1"/>
  <c r="AR87" i="10"/>
  <c r="BE87" i="10" s="1"/>
  <c r="O88" i="10"/>
  <c r="R87" i="10" l="1"/>
  <c r="Q87" i="10"/>
  <c r="AD88" i="10"/>
  <c r="M89" i="10" s="1"/>
  <c r="Z88" i="10"/>
  <c r="I89" i="10" s="1"/>
  <c r="AB88" i="10"/>
  <c r="K89" i="10" s="1"/>
  <c r="V88" i="10"/>
  <c r="E89" i="10" s="1"/>
  <c r="X88" i="10"/>
  <c r="G89" i="10" s="1"/>
  <c r="T88" i="10"/>
  <c r="C89" i="10" s="1"/>
  <c r="CA88" i="10" l="1"/>
  <c r="BY88" i="10"/>
  <c r="BW88" i="10"/>
  <c r="BU88" i="10"/>
  <c r="BS88" i="10"/>
  <c r="BQ88" i="10"/>
  <c r="P89" i="10"/>
  <c r="BB88" i="10" l="1"/>
  <c r="BO88" i="10" s="1"/>
  <c r="AZ88" i="10"/>
  <c r="BM88" i="10" s="1"/>
  <c r="AX88" i="10"/>
  <c r="BK88" i="10" s="1"/>
  <c r="AV88" i="10"/>
  <c r="BI88" i="10" s="1"/>
  <c r="AT88" i="10"/>
  <c r="BG88" i="10" s="1"/>
  <c r="AR88" i="10"/>
  <c r="BE88" i="10" s="1"/>
  <c r="O89" i="10"/>
  <c r="R88" i="10" l="1"/>
  <c r="Q88" i="10"/>
  <c r="AD89" i="10"/>
  <c r="M90" i="10" s="1"/>
  <c r="Z89" i="10"/>
  <c r="I90" i="10" s="1"/>
  <c r="AB89" i="10"/>
  <c r="K90" i="10" s="1"/>
  <c r="V89" i="10"/>
  <c r="E90" i="10" s="1"/>
  <c r="X89" i="10"/>
  <c r="G90" i="10" s="1"/>
  <c r="BU89" i="10" s="1"/>
  <c r="T89" i="10"/>
  <c r="C90" i="10" s="1"/>
  <c r="AV89" i="10" l="1"/>
  <c r="BI89" i="10" s="1"/>
  <c r="CA89" i="10"/>
  <c r="BY89" i="10"/>
  <c r="BW89" i="10"/>
  <c r="BS89" i="10"/>
  <c r="BQ89" i="10"/>
  <c r="P90" i="10"/>
  <c r="BB89" i="10" l="1"/>
  <c r="BO89" i="10" s="1"/>
  <c r="AZ89" i="10"/>
  <c r="BM89" i="10" s="1"/>
  <c r="AX89" i="10"/>
  <c r="BK89" i="10" s="1"/>
  <c r="AT89" i="10"/>
  <c r="BG89" i="10" s="1"/>
  <c r="AR89" i="10"/>
  <c r="BE89" i="10" s="1"/>
  <c r="O90" i="10"/>
  <c r="R89" i="10" l="1"/>
  <c r="Q89" i="10"/>
  <c r="AD90" i="10"/>
  <c r="M91" i="10" s="1"/>
  <c r="Z90" i="10"/>
  <c r="I91" i="10" s="1"/>
  <c r="BW90" i="10" s="1"/>
  <c r="AB90" i="10"/>
  <c r="K91" i="10" s="1"/>
  <c r="BY90" i="10" s="1"/>
  <c r="V90" i="10"/>
  <c r="E91" i="10" s="1"/>
  <c r="BS90" i="10" s="1"/>
  <c r="X90" i="10"/>
  <c r="G91" i="10" s="1"/>
  <c r="T90" i="10"/>
  <c r="C91" i="10" s="1"/>
  <c r="AZ90" i="10" l="1"/>
  <c r="BM90" i="10" s="1"/>
  <c r="AX90" i="10"/>
  <c r="BK90" i="10" s="1"/>
  <c r="AT90" i="10"/>
  <c r="BG90" i="10" s="1"/>
  <c r="CA90" i="10"/>
  <c r="BU90" i="10"/>
  <c r="BQ90" i="10"/>
  <c r="P91" i="10"/>
  <c r="BB90" i="10" l="1"/>
  <c r="BO90" i="10" s="1"/>
  <c r="AV90" i="10"/>
  <c r="BI90" i="10" s="1"/>
  <c r="AR90" i="10"/>
  <c r="BE90" i="10" s="1"/>
  <c r="O91" i="10"/>
  <c r="R90" i="10" l="1"/>
  <c r="Q90" i="10"/>
  <c r="AD91" i="10"/>
  <c r="M92" i="10" s="1"/>
  <c r="Z91" i="10"/>
  <c r="I92" i="10" s="1"/>
  <c r="AB91" i="10"/>
  <c r="K92" i="10" s="1"/>
  <c r="V91" i="10"/>
  <c r="E92" i="10" s="1"/>
  <c r="X91" i="10"/>
  <c r="G92" i="10" s="1"/>
  <c r="T91" i="10"/>
  <c r="C92" i="10" s="1"/>
  <c r="BQ91" i="10" s="1"/>
  <c r="AR91" i="10" l="1"/>
  <c r="BE91" i="10" s="1"/>
  <c r="CA91" i="10"/>
  <c r="BY91" i="10"/>
  <c r="BW91" i="10"/>
  <c r="BU91" i="10"/>
  <c r="BS91" i="10"/>
  <c r="P92" i="10"/>
  <c r="BB91" i="10" l="1"/>
  <c r="BO91" i="10" s="1"/>
  <c r="AZ91" i="10"/>
  <c r="BM91" i="10" s="1"/>
  <c r="AX91" i="10"/>
  <c r="BK91" i="10" s="1"/>
  <c r="AV91" i="10"/>
  <c r="BI91" i="10" s="1"/>
  <c r="AT91" i="10"/>
  <c r="BG91" i="10" s="1"/>
  <c r="O92" i="10"/>
  <c r="R91" i="10" l="1"/>
  <c r="Q91" i="10"/>
  <c r="AD92" i="10"/>
  <c r="M93" i="10" s="1"/>
  <c r="Z92" i="10"/>
  <c r="I93" i="10" s="1"/>
  <c r="AB92" i="10"/>
  <c r="K93" i="10" s="1"/>
  <c r="V92" i="10"/>
  <c r="E93" i="10" s="1"/>
  <c r="X92" i="10"/>
  <c r="G93" i="10" s="1"/>
  <c r="T92" i="10"/>
  <c r="C93" i="10" s="1"/>
  <c r="CA92" i="10" l="1"/>
  <c r="BY92" i="10"/>
  <c r="BW92" i="10"/>
  <c r="BU92" i="10"/>
  <c r="BS92" i="10"/>
  <c r="BQ92" i="10"/>
  <c r="P93" i="10"/>
  <c r="BB92" i="10" l="1"/>
  <c r="BO92" i="10" s="1"/>
  <c r="AZ92" i="10"/>
  <c r="BM92" i="10" s="1"/>
  <c r="AX92" i="10"/>
  <c r="BK92" i="10" s="1"/>
  <c r="AV92" i="10"/>
  <c r="BI92" i="10" s="1"/>
  <c r="AT92" i="10"/>
  <c r="BG92" i="10" s="1"/>
  <c r="AR92" i="10"/>
  <c r="BE92" i="10" s="1"/>
  <c r="O93" i="10"/>
  <c r="R92" i="10" l="1"/>
  <c r="Q92" i="10"/>
  <c r="AD93" i="10"/>
  <c r="M94" i="10" s="1"/>
  <c r="Z93" i="10"/>
  <c r="I94" i="10" s="1"/>
  <c r="AB93" i="10"/>
  <c r="K94" i="10" s="1"/>
  <c r="V93" i="10"/>
  <c r="E94" i="10" s="1"/>
  <c r="X93" i="10"/>
  <c r="G94" i="10" s="1"/>
  <c r="T93" i="10"/>
  <c r="C94" i="10" s="1"/>
  <c r="CA93" i="10" l="1"/>
  <c r="BY93" i="10"/>
  <c r="BW93" i="10"/>
  <c r="BU93" i="10"/>
  <c r="BS93" i="10"/>
  <c r="BQ93" i="10"/>
  <c r="P94" i="10"/>
  <c r="BB93" i="10" l="1"/>
  <c r="BO93" i="10" s="1"/>
  <c r="AZ93" i="10"/>
  <c r="BM93" i="10" s="1"/>
  <c r="AX93" i="10"/>
  <c r="BK93" i="10" s="1"/>
  <c r="AV93" i="10"/>
  <c r="BI93" i="10" s="1"/>
  <c r="AT93" i="10"/>
  <c r="BG93" i="10" s="1"/>
  <c r="AR93" i="10"/>
  <c r="BE93" i="10" s="1"/>
  <c r="O94" i="10"/>
  <c r="R93" i="10" l="1"/>
  <c r="Q93" i="10"/>
  <c r="AD94" i="10"/>
  <c r="M95" i="10" s="1"/>
  <c r="Z94" i="10"/>
  <c r="I95" i="10" s="1"/>
  <c r="AB94" i="10"/>
  <c r="K95" i="10" s="1"/>
  <c r="V94" i="10"/>
  <c r="E95" i="10" s="1"/>
  <c r="BS94" i="10" s="1"/>
  <c r="X94" i="10"/>
  <c r="G95" i="10" s="1"/>
  <c r="T94" i="10"/>
  <c r="C95" i="10" s="1"/>
  <c r="AT94" i="10" l="1"/>
  <c r="BG94" i="10" s="1"/>
  <c r="CA94" i="10"/>
  <c r="BY94" i="10"/>
  <c r="BW94" i="10"/>
  <c r="BU94" i="10"/>
  <c r="BQ94" i="10"/>
  <c r="P95" i="10"/>
  <c r="BB94" i="10" l="1"/>
  <c r="BO94" i="10" s="1"/>
  <c r="AZ94" i="10"/>
  <c r="BM94" i="10" s="1"/>
  <c r="AX94" i="10"/>
  <c r="BK94" i="10" s="1"/>
  <c r="AV94" i="10"/>
  <c r="BI94" i="10" s="1"/>
  <c r="AR94" i="10"/>
  <c r="BE94" i="10" s="1"/>
  <c r="O95" i="10"/>
  <c r="R94" i="10" l="1"/>
  <c r="Q94" i="10"/>
  <c r="AD95" i="10"/>
  <c r="M96" i="10" s="1"/>
  <c r="CA95" i="10" s="1"/>
  <c r="Z95" i="10"/>
  <c r="I96" i="10" s="1"/>
  <c r="BW95" i="10" s="1"/>
  <c r="AB95" i="10"/>
  <c r="K96" i="10" s="1"/>
  <c r="V95" i="10"/>
  <c r="E96" i="10" s="1"/>
  <c r="X95" i="10"/>
  <c r="G96" i="10" s="1"/>
  <c r="T95" i="10"/>
  <c r="C96" i="10" s="1"/>
  <c r="BQ95" i="10" s="1"/>
  <c r="BB95" i="10" l="1"/>
  <c r="BO95" i="10" s="1"/>
  <c r="AX95" i="10"/>
  <c r="BK95" i="10" s="1"/>
  <c r="AR95" i="10"/>
  <c r="BE95" i="10" s="1"/>
  <c r="BY95" i="10"/>
  <c r="BU95" i="10"/>
  <c r="BS95" i="10"/>
  <c r="P96" i="10"/>
  <c r="AZ95" i="10" l="1"/>
  <c r="BM95" i="10" s="1"/>
  <c r="AV95" i="10"/>
  <c r="BI95" i="10" s="1"/>
  <c r="AT95" i="10"/>
  <c r="BG95" i="10" s="1"/>
  <c r="O96" i="10"/>
  <c r="R95" i="10" l="1"/>
  <c r="Q95" i="10"/>
  <c r="AD96" i="10"/>
  <c r="M97" i="10" s="1"/>
  <c r="Z96" i="10"/>
  <c r="I97" i="10" s="1"/>
  <c r="AB96" i="10"/>
  <c r="K97" i="10" s="1"/>
  <c r="V96" i="10"/>
  <c r="E97" i="10" s="1"/>
  <c r="X96" i="10"/>
  <c r="G97" i="10" s="1"/>
  <c r="T96" i="10"/>
  <c r="C97" i="10" s="1"/>
  <c r="CA96" i="10" l="1"/>
  <c r="BY96" i="10"/>
  <c r="BW96" i="10"/>
  <c r="BU96" i="10"/>
  <c r="BS96" i="10"/>
  <c r="BQ96" i="10"/>
  <c r="P97" i="10"/>
  <c r="BB96" i="10" l="1"/>
  <c r="BO96" i="10" s="1"/>
  <c r="AZ96" i="10"/>
  <c r="BM96" i="10" s="1"/>
  <c r="AX96" i="10"/>
  <c r="BK96" i="10" s="1"/>
  <c r="AV96" i="10"/>
  <c r="BI96" i="10" s="1"/>
  <c r="AT96" i="10"/>
  <c r="BG96" i="10" s="1"/>
  <c r="AR96" i="10"/>
  <c r="BE96" i="10" s="1"/>
  <c r="O97" i="10"/>
  <c r="R96" i="10" l="1"/>
  <c r="Q96" i="10"/>
  <c r="AD97" i="10"/>
  <c r="M98" i="10" s="1"/>
  <c r="Z97" i="10"/>
  <c r="I98" i="10" s="1"/>
  <c r="AB97" i="10"/>
  <c r="K98" i="10" s="1"/>
  <c r="BY97" i="10" s="1"/>
  <c r="V97" i="10"/>
  <c r="E98" i="10" s="1"/>
  <c r="X97" i="10"/>
  <c r="G98" i="10" s="1"/>
  <c r="BU97" i="10" s="1"/>
  <c r="T97" i="10"/>
  <c r="C98" i="10" s="1"/>
  <c r="AZ97" i="10" l="1"/>
  <c r="BM97" i="10" s="1"/>
  <c r="AV97" i="10"/>
  <c r="BI97" i="10" s="1"/>
  <c r="CA97" i="10"/>
  <c r="BW97" i="10"/>
  <c r="BS97" i="10"/>
  <c r="BQ97" i="10"/>
  <c r="P98" i="10"/>
  <c r="BB97" i="10" l="1"/>
  <c r="BO97" i="10" s="1"/>
  <c r="AX97" i="10"/>
  <c r="BK97" i="10" s="1"/>
  <c r="AT97" i="10"/>
  <c r="BG97" i="10" s="1"/>
  <c r="AR97" i="10"/>
  <c r="BE97" i="10" s="1"/>
  <c r="O98" i="10"/>
  <c r="R97" i="10" l="1"/>
  <c r="Q97" i="10"/>
  <c r="AD98" i="10"/>
  <c r="M99" i="10" s="1"/>
  <c r="Z98" i="10"/>
  <c r="I99" i="10" s="1"/>
  <c r="AB98" i="10"/>
  <c r="K99" i="10" s="1"/>
  <c r="V98" i="10"/>
  <c r="E99" i="10" s="1"/>
  <c r="X98" i="10"/>
  <c r="G99" i="10" s="1"/>
  <c r="T98" i="10"/>
  <c r="C99" i="10" s="1"/>
  <c r="CA98" i="10" l="1"/>
  <c r="BY98" i="10"/>
  <c r="BW98" i="10"/>
  <c r="BU98" i="10"/>
  <c r="BS98" i="10"/>
  <c r="BQ98" i="10"/>
  <c r="P99" i="10"/>
  <c r="BB98" i="10" l="1"/>
  <c r="BO98" i="10" s="1"/>
  <c r="AZ98" i="10"/>
  <c r="BM98" i="10" s="1"/>
  <c r="AX98" i="10"/>
  <c r="BK98" i="10" s="1"/>
  <c r="AV98" i="10"/>
  <c r="BI98" i="10" s="1"/>
  <c r="AT98" i="10"/>
  <c r="BG98" i="10" s="1"/>
  <c r="AR98" i="10"/>
  <c r="BE98" i="10" s="1"/>
  <c r="O99" i="10"/>
  <c r="R98" i="10" l="1"/>
  <c r="Q98" i="10"/>
  <c r="AD99" i="10"/>
  <c r="M100" i="10" s="1"/>
  <c r="Z99" i="10"/>
  <c r="I100" i="10" s="1"/>
  <c r="AB99" i="10"/>
  <c r="K100" i="10" s="1"/>
  <c r="V99" i="10"/>
  <c r="E100" i="10" s="1"/>
  <c r="X99" i="10"/>
  <c r="G100" i="10" s="1"/>
  <c r="T99" i="10"/>
  <c r="C100" i="10" s="1"/>
  <c r="BQ99" i="10" s="1"/>
  <c r="AR99" i="10" l="1"/>
  <c r="BE99" i="10" s="1"/>
  <c r="CA99" i="10"/>
  <c r="BY99" i="10"/>
  <c r="BW99" i="10"/>
  <c r="BU99" i="10"/>
  <c r="BS99" i="10"/>
  <c r="P100" i="10"/>
  <c r="BB99" i="10" l="1"/>
  <c r="BO99" i="10" s="1"/>
  <c r="AZ99" i="10"/>
  <c r="BM99" i="10" s="1"/>
  <c r="AX99" i="10"/>
  <c r="BK99" i="10" s="1"/>
  <c r="AV99" i="10"/>
  <c r="BI99" i="10" s="1"/>
  <c r="AT99" i="10"/>
  <c r="BG99" i="10" s="1"/>
  <c r="O100" i="10"/>
  <c r="R99" i="10" l="1"/>
  <c r="Q99" i="10"/>
  <c r="AD100" i="10"/>
  <c r="M101" i="10" s="1"/>
  <c r="Z100" i="10"/>
  <c r="I101" i="10" s="1"/>
  <c r="AB100" i="10"/>
  <c r="K101" i="10" s="1"/>
  <c r="V100" i="10"/>
  <c r="E101" i="10" s="1"/>
  <c r="X100" i="10"/>
  <c r="G101" i="10" s="1"/>
  <c r="T100" i="10"/>
  <c r="C101" i="10" s="1"/>
  <c r="CA100" i="10" l="1"/>
  <c r="BY100" i="10"/>
  <c r="BW100" i="10"/>
  <c r="BU100" i="10"/>
  <c r="BS100" i="10"/>
  <c r="BQ100" i="10"/>
  <c r="P101" i="10"/>
  <c r="BB100" i="10" l="1"/>
  <c r="BO100" i="10" s="1"/>
  <c r="AZ100" i="10"/>
  <c r="BM100" i="10" s="1"/>
  <c r="AX100" i="10"/>
  <c r="BK100" i="10" s="1"/>
  <c r="AV100" i="10"/>
  <c r="BI100" i="10" s="1"/>
  <c r="AT100" i="10"/>
  <c r="BG100" i="10" s="1"/>
  <c r="AR100" i="10"/>
  <c r="BE100" i="10" s="1"/>
  <c r="O101" i="10"/>
  <c r="R100" i="10" l="1"/>
  <c r="Q100" i="10"/>
  <c r="AD101" i="10"/>
  <c r="M102" i="10" s="1"/>
  <c r="Z101" i="10"/>
  <c r="I102" i="10" s="1"/>
  <c r="BW101" i="10" s="1"/>
  <c r="AB101" i="10"/>
  <c r="K102" i="10" s="1"/>
  <c r="V101" i="10"/>
  <c r="E102" i="10" s="1"/>
  <c r="BS101" i="10" s="1"/>
  <c r="X101" i="10"/>
  <c r="G102" i="10" s="1"/>
  <c r="BU101" i="10" s="1"/>
  <c r="T101" i="10"/>
  <c r="C102" i="10" s="1"/>
  <c r="AX101" i="10" l="1"/>
  <c r="BK101" i="10" s="1"/>
  <c r="AV101" i="10"/>
  <c r="BI101" i="10" s="1"/>
  <c r="AT101" i="10"/>
  <c r="BG101" i="10" s="1"/>
  <c r="CA101" i="10"/>
  <c r="BY101" i="10"/>
  <c r="BQ101" i="10"/>
  <c r="P102" i="10"/>
  <c r="BB101" i="10" l="1"/>
  <c r="BO101" i="10" s="1"/>
  <c r="AZ101" i="10"/>
  <c r="BM101" i="10" s="1"/>
  <c r="AR101" i="10"/>
  <c r="BE101" i="10" s="1"/>
  <c r="O102" i="10"/>
  <c r="R101" i="10" l="1"/>
  <c r="Q101" i="10"/>
  <c r="AD102" i="10"/>
  <c r="M103" i="10" s="1"/>
  <c r="CA102" i="10" s="1"/>
  <c r="Z102" i="10"/>
  <c r="I103" i="10" s="1"/>
  <c r="AB102" i="10"/>
  <c r="K103" i="10" s="1"/>
  <c r="V102" i="10"/>
  <c r="E103" i="10" s="1"/>
  <c r="X102" i="10"/>
  <c r="G103" i="10" s="1"/>
  <c r="T102" i="10"/>
  <c r="C103" i="10" s="1"/>
  <c r="BB102" i="10" l="1"/>
  <c r="BO102" i="10" s="1"/>
  <c r="BY102" i="10"/>
  <c r="BW102" i="10"/>
  <c r="BU102" i="10"/>
  <c r="BS102" i="10"/>
  <c r="BQ102" i="10"/>
  <c r="P103" i="10"/>
  <c r="AZ102" i="10" l="1"/>
  <c r="BM102" i="10" s="1"/>
  <c r="AX102" i="10"/>
  <c r="BK102" i="10" s="1"/>
  <c r="AV102" i="10"/>
  <c r="BI102" i="10" s="1"/>
  <c r="AT102" i="10"/>
  <c r="BG102" i="10" s="1"/>
  <c r="AR102" i="10"/>
  <c r="BE102" i="10" s="1"/>
  <c r="O103" i="10"/>
  <c r="R102" i="10" l="1"/>
  <c r="Q102" i="10"/>
  <c r="AD103" i="10"/>
  <c r="M104" i="10" s="1"/>
  <c r="Z103" i="10"/>
  <c r="I104" i="10" s="1"/>
  <c r="AB103" i="10"/>
  <c r="K104" i="10" s="1"/>
  <c r="BY103" i="10" s="1"/>
  <c r="V103" i="10"/>
  <c r="E104" i="10" s="1"/>
  <c r="X103" i="10"/>
  <c r="G104" i="10" s="1"/>
  <c r="T103" i="10"/>
  <c r="C104" i="10" s="1"/>
  <c r="AZ103" i="10" l="1"/>
  <c r="BM103" i="10" s="1"/>
  <c r="CA103" i="10"/>
  <c r="BW103" i="10"/>
  <c r="BU103" i="10"/>
  <c r="BS103" i="10"/>
  <c r="BQ103" i="10"/>
  <c r="P104" i="10"/>
  <c r="BB103" i="10" l="1"/>
  <c r="BO103" i="10" s="1"/>
  <c r="AX103" i="10"/>
  <c r="BK103" i="10" s="1"/>
  <c r="AV103" i="10"/>
  <c r="BI103" i="10" s="1"/>
  <c r="AT103" i="10"/>
  <c r="BG103" i="10" s="1"/>
  <c r="AR103" i="10"/>
  <c r="BE103" i="10" s="1"/>
  <c r="O104" i="10"/>
  <c r="R103" i="10" l="1"/>
  <c r="Q103" i="10"/>
  <c r="AD104" i="10"/>
  <c r="M105" i="10" s="1"/>
  <c r="Z104" i="10"/>
  <c r="I105" i="10" s="1"/>
  <c r="AB104" i="10"/>
  <c r="K105" i="10" s="1"/>
  <c r="V104" i="10"/>
  <c r="E105" i="10" s="1"/>
  <c r="X104" i="10"/>
  <c r="G105" i="10" s="1"/>
  <c r="T104" i="10"/>
  <c r="C105" i="10" s="1"/>
  <c r="CA104" i="10" l="1"/>
  <c r="BY104" i="10"/>
  <c r="BW104" i="10"/>
  <c r="BU104" i="10"/>
  <c r="BS104" i="10"/>
  <c r="BQ104" i="10"/>
  <c r="P105" i="10"/>
  <c r="BB104" i="10" l="1"/>
  <c r="BO104" i="10" s="1"/>
  <c r="AZ104" i="10"/>
  <c r="BM104" i="10" s="1"/>
  <c r="AX104" i="10"/>
  <c r="BK104" i="10" s="1"/>
  <c r="AV104" i="10"/>
  <c r="BI104" i="10" s="1"/>
  <c r="AT104" i="10"/>
  <c r="BG104" i="10" s="1"/>
  <c r="AR104" i="10"/>
  <c r="BE104" i="10" s="1"/>
  <c r="O105" i="10"/>
  <c r="R104" i="10" l="1"/>
  <c r="Q104" i="10"/>
  <c r="AD105" i="10"/>
  <c r="M106" i="10" s="1"/>
  <c r="Z105" i="10"/>
  <c r="I106" i="10" s="1"/>
  <c r="AB105" i="10"/>
  <c r="K106" i="10" s="1"/>
  <c r="V105" i="10"/>
  <c r="E106" i="10" s="1"/>
  <c r="X105" i="10"/>
  <c r="G106" i="10" s="1"/>
  <c r="T105" i="10"/>
  <c r="C106" i="10" s="1"/>
  <c r="BQ105" i="10" s="1"/>
  <c r="AR105" i="10" l="1"/>
  <c r="BE105" i="10" s="1"/>
  <c r="CA105" i="10"/>
  <c r="BY105" i="10"/>
  <c r="BW105" i="10"/>
  <c r="BU105" i="10"/>
  <c r="BS105" i="10"/>
  <c r="P106" i="10"/>
  <c r="BB105" i="10" l="1"/>
  <c r="BO105" i="10" s="1"/>
  <c r="AZ105" i="10"/>
  <c r="BM105" i="10" s="1"/>
  <c r="AX105" i="10"/>
  <c r="BK105" i="10" s="1"/>
  <c r="AV105" i="10"/>
  <c r="BI105" i="10" s="1"/>
  <c r="AT105" i="10"/>
  <c r="BG105" i="10" s="1"/>
  <c r="O106" i="10"/>
  <c r="R105" i="10" l="1"/>
  <c r="Q105" i="10"/>
  <c r="AD106" i="10"/>
  <c r="M107" i="10" s="1"/>
  <c r="Z106" i="10"/>
  <c r="I107" i="10" s="1"/>
  <c r="AB106" i="10"/>
  <c r="K107" i="10" s="1"/>
  <c r="V106" i="10"/>
  <c r="E107" i="10" s="1"/>
  <c r="BS106" i="10" s="1"/>
  <c r="X106" i="10"/>
  <c r="G107" i="10" s="1"/>
  <c r="T106" i="10"/>
  <c r="C107" i="10" s="1"/>
  <c r="AT106" i="10" l="1"/>
  <c r="BG106" i="10" s="1"/>
  <c r="CA106" i="10"/>
  <c r="BY106" i="10"/>
  <c r="BW106" i="10"/>
  <c r="BU106" i="10"/>
  <c r="BQ106" i="10"/>
  <c r="P107" i="10"/>
  <c r="BB106" i="10" l="1"/>
  <c r="BO106" i="10" s="1"/>
  <c r="AZ106" i="10"/>
  <c r="BM106" i="10" s="1"/>
  <c r="AX106" i="10"/>
  <c r="BK106" i="10" s="1"/>
  <c r="AV106" i="10"/>
  <c r="BI106" i="10" s="1"/>
  <c r="AR106" i="10"/>
  <c r="BE106" i="10" s="1"/>
  <c r="O107" i="10"/>
  <c r="R106" i="10" l="1"/>
  <c r="Q106" i="10"/>
  <c r="AD107" i="10"/>
  <c r="M108" i="10" s="1"/>
  <c r="Z107" i="10"/>
  <c r="I108" i="10" s="1"/>
  <c r="AB107" i="10"/>
  <c r="K108" i="10" s="1"/>
  <c r="V107" i="10"/>
  <c r="E108" i="10" s="1"/>
  <c r="X107" i="10"/>
  <c r="G108" i="10" s="1"/>
  <c r="BU107" i="10" s="1"/>
  <c r="T107" i="10"/>
  <c r="C108" i="10" s="1"/>
  <c r="AV107" i="10" l="1"/>
  <c r="BI107" i="10" s="1"/>
  <c r="CA107" i="10"/>
  <c r="BY107" i="10"/>
  <c r="BW107" i="10"/>
  <c r="BS107" i="10"/>
  <c r="BQ107" i="10"/>
  <c r="P108" i="10"/>
  <c r="BB107" i="10" l="1"/>
  <c r="BO107" i="10" s="1"/>
  <c r="AZ107" i="10"/>
  <c r="BM107" i="10" s="1"/>
  <c r="AX107" i="10"/>
  <c r="BK107" i="10" s="1"/>
  <c r="AT107" i="10"/>
  <c r="BG107" i="10" s="1"/>
  <c r="AR107" i="10"/>
  <c r="BE107" i="10" s="1"/>
  <c r="O108" i="10"/>
  <c r="R107" i="10" l="1"/>
  <c r="Q107" i="10"/>
  <c r="AD108" i="10"/>
  <c r="M109" i="10" s="1"/>
  <c r="Z108" i="10"/>
  <c r="I109" i="10" s="1"/>
  <c r="BW108" i="10" s="1"/>
  <c r="AB108" i="10"/>
  <c r="K109" i="10" s="1"/>
  <c r="V108" i="10"/>
  <c r="E109" i="10" s="1"/>
  <c r="X108" i="10"/>
  <c r="G109" i="10" s="1"/>
  <c r="T108" i="10"/>
  <c r="C109" i="10" s="1"/>
  <c r="AX108" i="10" l="1"/>
  <c r="BK108" i="10" s="1"/>
  <c r="CA108" i="10"/>
  <c r="BY108" i="10"/>
  <c r="BU108" i="10"/>
  <c r="BS108" i="10"/>
  <c r="BQ108" i="10"/>
  <c r="P109" i="10"/>
  <c r="BB108" i="10" l="1"/>
  <c r="BO108" i="10" s="1"/>
  <c r="AZ108" i="10"/>
  <c r="BM108" i="10" s="1"/>
  <c r="AV108" i="10"/>
  <c r="BI108" i="10" s="1"/>
  <c r="AT108" i="10"/>
  <c r="BG108" i="10" s="1"/>
  <c r="AR108" i="10"/>
  <c r="BE108" i="10" s="1"/>
  <c r="O109" i="10"/>
  <c r="R108" i="10" l="1"/>
  <c r="Q108" i="10"/>
  <c r="AD109" i="10"/>
  <c r="M110" i="10" s="1"/>
  <c r="Z109" i="10"/>
  <c r="I110" i="10" s="1"/>
  <c r="AB109" i="10"/>
  <c r="K110" i="10" s="1"/>
  <c r="V109" i="10"/>
  <c r="E110" i="10" s="1"/>
  <c r="X109" i="10"/>
  <c r="G110" i="10" s="1"/>
  <c r="T109" i="10"/>
  <c r="C110" i="10" s="1"/>
  <c r="CA109" i="10" l="1"/>
  <c r="BY109" i="10"/>
  <c r="BW109" i="10"/>
  <c r="BU109" i="10"/>
  <c r="BS109" i="10"/>
  <c r="BQ109" i="10"/>
  <c r="P110" i="10"/>
  <c r="BB109" i="10" l="1"/>
  <c r="BO109" i="10" s="1"/>
  <c r="AZ109" i="10"/>
  <c r="BM109" i="10" s="1"/>
  <c r="AX109" i="10"/>
  <c r="BK109" i="10" s="1"/>
  <c r="AV109" i="10"/>
  <c r="BI109" i="10" s="1"/>
  <c r="AT109" i="10"/>
  <c r="BG109" i="10" s="1"/>
  <c r="AR109" i="10"/>
  <c r="BE109" i="10" s="1"/>
  <c r="O110" i="10"/>
  <c r="R109" i="10" l="1"/>
  <c r="Q109" i="10"/>
  <c r="AD110" i="10"/>
  <c r="M111" i="10" s="1"/>
  <c r="CA110" i="10" s="1"/>
  <c r="Z110" i="10"/>
  <c r="I111" i="10" s="1"/>
  <c r="AB110" i="10"/>
  <c r="K111" i="10" s="1"/>
  <c r="V110" i="10"/>
  <c r="E111" i="10" s="1"/>
  <c r="BS110" i="10" s="1"/>
  <c r="X110" i="10"/>
  <c r="G111" i="10" s="1"/>
  <c r="T110" i="10"/>
  <c r="C111" i="10" s="1"/>
  <c r="BQ110" i="10" s="1"/>
  <c r="BB110" i="10" l="1"/>
  <c r="BO110" i="10" s="1"/>
  <c r="AT110" i="10"/>
  <c r="BG110" i="10" s="1"/>
  <c r="AR110" i="10"/>
  <c r="BE110" i="10" s="1"/>
  <c r="BY110" i="10"/>
  <c r="BW110" i="10"/>
  <c r="BU110" i="10"/>
  <c r="P111" i="10"/>
  <c r="AZ110" i="10" l="1"/>
  <c r="BM110" i="10" s="1"/>
  <c r="AX110" i="10"/>
  <c r="BK110" i="10" s="1"/>
  <c r="AV110" i="10"/>
  <c r="BI110" i="10" s="1"/>
  <c r="O111" i="10"/>
  <c r="R110" i="10" l="1"/>
  <c r="Q110" i="10"/>
  <c r="AD111" i="10"/>
  <c r="M112" i="10" s="1"/>
  <c r="Z111" i="10"/>
  <c r="I112" i="10" s="1"/>
  <c r="AB111" i="10"/>
  <c r="K112" i="10" s="1"/>
  <c r="V111" i="10"/>
  <c r="E112" i="10" s="1"/>
  <c r="X111" i="10"/>
  <c r="G112" i="10" s="1"/>
  <c r="T111" i="10"/>
  <c r="C112" i="10" s="1"/>
  <c r="CA111" i="10" l="1"/>
  <c r="BY111" i="10"/>
  <c r="BW111" i="10"/>
  <c r="BU111" i="10"/>
  <c r="BS111" i="10"/>
  <c r="BQ111" i="10"/>
  <c r="P112" i="10"/>
  <c r="BB111" i="10" l="1"/>
  <c r="BO111" i="10" s="1"/>
  <c r="AZ111" i="10"/>
  <c r="BM111" i="10" s="1"/>
  <c r="AX111" i="10"/>
  <c r="BK111" i="10" s="1"/>
  <c r="AV111" i="10"/>
  <c r="BI111" i="10" s="1"/>
  <c r="AT111" i="10"/>
  <c r="BG111" i="10" s="1"/>
  <c r="AR111" i="10"/>
  <c r="BE111" i="10" s="1"/>
  <c r="O112" i="10"/>
  <c r="R111" i="10" l="1"/>
  <c r="Q111" i="10"/>
  <c r="AD112" i="10"/>
  <c r="M113" i="10" s="1"/>
  <c r="Z112" i="10"/>
  <c r="I113" i="10" s="1"/>
  <c r="AB112" i="10"/>
  <c r="K113" i="10" s="1"/>
  <c r="BY112" i="10" s="1"/>
  <c r="V112" i="10"/>
  <c r="E113" i="10" s="1"/>
  <c r="X112" i="10"/>
  <c r="G113" i="10" s="1"/>
  <c r="T112" i="10"/>
  <c r="C113" i="10" s="1"/>
  <c r="AZ112" i="10" l="1"/>
  <c r="BM112" i="10" s="1"/>
  <c r="CA112" i="10"/>
  <c r="BW112" i="10"/>
  <c r="BU112" i="10"/>
  <c r="BS112" i="10"/>
  <c r="BQ112" i="10"/>
  <c r="P113" i="10"/>
  <c r="BB112" i="10" l="1"/>
  <c r="BO112" i="10" s="1"/>
  <c r="AX112" i="10"/>
  <c r="BK112" i="10" s="1"/>
  <c r="AV112" i="10"/>
  <c r="BI112" i="10" s="1"/>
  <c r="AT112" i="10"/>
  <c r="BG112" i="10" s="1"/>
  <c r="AR112" i="10"/>
  <c r="BE112" i="10" s="1"/>
  <c r="O113" i="10"/>
  <c r="R112" i="10" l="1"/>
  <c r="Q112" i="10"/>
  <c r="AD113" i="10"/>
  <c r="M114" i="10" s="1"/>
  <c r="Z113" i="10"/>
  <c r="I114" i="10" s="1"/>
  <c r="AB113" i="10"/>
  <c r="K114" i="10" s="1"/>
  <c r="V113" i="10"/>
  <c r="E114" i="10" s="1"/>
  <c r="X113" i="10"/>
  <c r="G114" i="10" s="1"/>
  <c r="BU113" i="10" s="1"/>
  <c r="T113" i="10"/>
  <c r="C114" i="10" s="1"/>
  <c r="BQ113" i="10" s="1"/>
  <c r="AV113" i="10" l="1"/>
  <c r="BI113" i="10" s="1"/>
  <c r="AR113" i="10"/>
  <c r="BE113" i="10" s="1"/>
  <c r="CA113" i="10"/>
  <c r="BY113" i="10"/>
  <c r="BW113" i="10"/>
  <c r="BS113" i="10"/>
  <c r="P114" i="10"/>
  <c r="BB113" i="10" l="1"/>
  <c r="BO113" i="10" s="1"/>
  <c r="AZ113" i="10"/>
  <c r="BM113" i="10" s="1"/>
  <c r="AX113" i="10"/>
  <c r="BK113" i="10" s="1"/>
  <c r="AT113" i="10"/>
  <c r="BG113" i="10" s="1"/>
  <c r="O114" i="10"/>
  <c r="R113" i="10" l="1"/>
  <c r="Q113" i="10"/>
  <c r="AD114" i="10"/>
  <c r="M115" i="10" s="1"/>
  <c r="Z114" i="10"/>
  <c r="I115" i="10" s="1"/>
  <c r="AB114" i="10"/>
  <c r="K115" i="10" s="1"/>
  <c r="V114" i="10"/>
  <c r="E115" i="10" s="1"/>
  <c r="X114" i="10"/>
  <c r="G115" i="10" s="1"/>
  <c r="T114" i="10"/>
  <c r="C115" i="10" s="1"/>
  <c r="CA114" i="10" l="1"/>
  <c r="BY114" i="10"/>
  <c r="BW114" i="10"/>
  <c r="BU114" i="10"/>
  <c r="BS114" i="10"/>
  <c r="BQ114" i="10"/>
  <c r="P115" i="10"/>
  <c r="BB114" i="10" l="1"/>
  <c r="BO114" i="10" s="1"/>
  <c r="AZ114" i="10"/>
  <c r="BM114" i="10" s="1"/>
  <c r="AX114" i="10"/>
  <c r="BK114" i="10" s="1"/>
  <c r="AV114" i="10"/>
  <c r="BI114" i="10" s="1"/>
  <c r="AT114" i="10"/>
  <c r="BG114" i="10" s="1"/>
  <c r="AR114" i="10"/>
  <c r="BE114" i="10" s="1"/>
  <c r="O115" i="10"/>
  <c r="R114" i="10" l="1"/>
  <c r="Q114" i="10"/>
  <c r="AD115" i="10"/>
  <c r="M116" i="10" s="1"/>
  <c r="Z115" i="10"/>
  <c r="I116" i="10" s="1"/>
  <c r="BW115" i="10" s="1"/>
  <c r="AB115" i="10"/>
  <c r="K116" i="10" s="1"/>
  <c r="V115" i="10"/>
  <c r="E116" i="10" s="1"/>
  <c r="X115" i="10"/>
  <c r="G116" i="10" s="1"/>
  <c r="T115" i="10"/>
  <c r="C116" i="10" s="1"/>
  <c r="AX115" i="10" l="1"/>
  <c r="BK115" i="10" s="1"/>
  <c r="CA115" i="10"/>
  <c r="BY115" i="10"/>
  <c r="BU115" i="10"/>
  <c r="BS115" i="10"/>
  <c r="BQ115" i="10"/>
  <c r="P116" i="10"/>
  <c r="BB115" i="10" l="1"/>
  <c r="BO115" i="10" s="1"/>
  <c r="AZ115" i="10"/>
  <c r="BM115" i="10" s="1"/>
  <c r="AV115" i="10"/>
  <c r="BI115" i="10" s="1"/>
  <c r="AT115" i="10"/>
  <c r="BG115" i="10" s="1"/>
  <c r="AR115" i="10"/>
  <c r="BE115" i="10" s="1"/>
  <c r="O116" i="10"/>
  <c r="R115" i="10" l="1"/>
  <c r="Q115" i="10"/>
  <c r="AD116" i="10"/>
  <c r="M117" i="10" s="1"/>
  <c r="CA116" i="10" s="1"/>
  <c r="Z116" i="10"/>
  <c r="I117" i="10" s="1"/>
  <c r="AB116" i="10"/>
  <c r="K117" i="10" s="1"/>
  <c r="V116" i="10"/>
  <c r="E117" i="10" s="1"/>
  <c r="X116" i="10"/>
  <c r="G117" i="10" s="1"/>
  <c r="T116" i="10"/>
  <c r="C117" i="10" s="1"/>
  <c r="BB116" i="10" l="1"/>
  <c r="BO116" i="10" s="1"/>
  <c r="BY116" i="10"/>
  <c r="BW116" i="10"/>
  <c r="BU116" i="10"/>
  <c r="BS116" i="10"/>
  <c r="BQ116" i="10"/>
  <c r="P117" i="10"/>
  <c r="AZ116" i="10" l="1"/>
  <c r="BM116" i="10" s="1"/>
  <c r="AX116" i="10"/>
  <c r="BK116" i="10" s="1"/>
  <c r="AV116" i="10"/>
  <c r="BI116" i="10" s="1"/>
  <c r="AT116" i="10"/>
  <c r="BG116" i="10" s="1"/>
  <c r="AR116" i="10"/>
  <c r="BE116" i="10" s="1"/>
  <c r="O117" i="10"/>
  <c r="R116" i="10" l="1"/>
  <c r="Q116" i="10"/>
  <c r="AD117" i="10"/>
  <c r="M118" i="10" s="1"/>
  <c r="Z117" i="10"/>
  <c r="I118" i="10" s="1"/>
  <c r="AB117" i="10"/>
  <c r="K118" i="10" s="1"/>
  <c r="V117" i="10"/>
  <c r="E118" i="10" s="1"/>
  <c r="BS117" i="10" s="1"/>
  <c r="X117" i="10"/>
  <c r="G118" i="10" s="1"/>
  <c r="T117" i="10"/>
  <c r="C118" i="10" s="1"/>
  <c r="AT117" i="10" l="1"/>
  <c r="BG117" i="10" s="1"/>
  <c r="CA117" i="10"/>
  <c r="BY117" i="10"/>
  <c r="BW117" i="10"/>
  <c r="BU117" i="10"/>
  <c r="BQ117" i="10"/>
  <c r="P118" i="10"/>
  <c r="BB117" i="10" l="1"/>
  <c r="BO117" i="10" s="1"/>
  <c r="AZ117" i="10"/>
  <c r="BM117" i="10" s="1"/>
  <c r="AX117" i="10"/>
  <c r="BK117" i="10" s="1"/>
  <c r="AV117" i="10"/>
  <c r="BI117" i="10" s="1"/>
  <c r="AR117" i="10"/>
  <c r="BE117" i="10" s="1"/>
  <c r="O118" i="10"/>
  <c r="R117" i="10" l="1"/>
  <c r="Q117" i="10"/>
  <c r="AD118" i="10"/>
  <c r="M119" i="10" s="1"/>
  <c r="Z118" i="10"/>
  <c r="I119" i="10" s="1"/>
  <c r="AB118" i="10"/>
  <c r="K119" i="10" s="1"/>
  <c r="BY118" i="10" s="1"/>
  <c r="V118" i="10"/>
  <c r="E119" i="10" s="1"/>
  <c r="X118" i="10"/>
  <c r="G119" i="10" s="1"/>
  <c r="T118" i="10"/>
  <c r="C119" i="10" s="1"/>
  <c r="AZ118" i="10" l="1"/>
  <c r="BM118" i="10" s="1"/>
  <c r="CA118" i="10"/>
  <c r="BW118" i="10"/>
  <c r="BU118" i="10"/>
  <c r="BS118" i="10"/>
  <c r="BQ118" i="10"/>
  <c r="P119" i="10"/>
  <c r="BB118" i="10" l="1"/>
  <c r="BO118" i="10" s="1"/>
  <c r="AX118" i="10"/>
  <c r="BK118" i="10" s="1"/>
  <c r="AV118" i="10"/>
  <c r="BI118" i="10" s="1"/>
  <c r="AT118" i="10"/>
  <c r="BG118" i="10" s="1"/>
  <c r="AR118" i="10"/>
  <c r="BE118" i="10" s="1"/>
  <c r="O119" i="10"/>
  <c r="R118" i="10" l="1"/>
  <c r="Q118" i="10"/>
  <c r="AD119" i="10"/>
  <c r="M120" i="10" s="1"/>
  <c r="Z119" i="10"/>
  <c r="I120" i="10" s="1"/>
  <c r="AB119" i="10"/>
  <c r="K120" i="10" s="1"/>
  <c r="V119" i="10"/>
  <c r="E120" i="10" s="1"/>
  <c r="X119" i="10"/>
  <c r="G120" i="10" s="1"/>
  <c r="T119" i="10"/>
  <c r="C120" i="10" s="1"/>
  <c r="BQ119" i="10" s="1"/>
  <c r="AR119" i="10" l="1"/>
  <c r="BE119" i="10" s="1"/>
  <c r="CA119" i="10"/>
  <c r="BY119" i="10"/>
  <c r="BW119" i="10"/>
  <c r="BU119" i="10"/>
  <c r="BS119" i="10"/>
  <c r="P120" i="10"/>
  <c r="BB119" i="10" l="1"/>
  <c r="BO119" i="10" s="1"/>
  <c r="AZ119" i="10"/>
  <c r="BM119" i="10" s="1"/>
  <c r="AX119" i="10"/>
  <c r="BK119" i="10" s="1"/>
  <c r="AV119" i="10"/>
  <c r="BI119" i="10" s="1"/>
  <c r="AT119" i="10"/>
  <c r="BG119" i="10" s="1"/>
  <c r="O120" i="10"/>
  <c r="R119" i="10" l="1"/>
  <c r="Q119" i="10"/>
  <c r="AD120" i="10"/>
  <c r="M121" i="10" s="1"/>
  <c r="Z120" i="10"/>
  <c r="I121" i="10" s="1"/>
  <c r="AB120" i="10"/>
  <c r="K121" i="10" s="1"/>
  <c r="V120" i="10"/>
  <c r="E121" i="10" s="1"/>
  <c r="X120" i="10"/>
  <c r="G121" i="10" s="1"/>
  <c r="BU120" i="10" s="1"/>
  <c r="T120" i="10"/>
  <c r="C121" i="10" s="1"/>
  <c r="AV120" i="10" l="1"/>
  <c r="BI120" i="10" s="1"/>
  <c r="CA120" i="10"/>
  <c r="BY120" i="10"/>
  <c r="BW120" i="10"/>
  <c r="BS120" i="10"/>
  <c r="BQ120" i="10"/>
  <c r="P121" i="10"/>
  <c r="BB120" i="10" l="1"/>
  <c r="BO120" i="10" s="1"/>
  <c r="AZ120" i="10"/>
  <c r="BM120" i="10" s="1"/>
  <c r="AX120" i="10"/>
  <c r="BK120" i="10" s="1"/>
  <c r="AT120" i="10"/>
  <c r="BG120" i="10" s="1"/>
  <c r="AR120" i="10"/>
  <c r="BE120" i="10" s="1"/>
  <c r="O121" i="10"/>
  <c r="R120" i="10" l="1"/>
  <c r="Q120" i="10"/>
  <c r="AD121" i="10"/>
  <c r="M122" i="10" s="1"/>
  <c r="Z121" i="10"/>
  <c r="I122" i="10" s="1"/>
  <c r="AB121" i="10"/>
  <c r="K122" i="10" s="1"/>
  <c r="V121" i="10"/>
  <c r="E122" i="10" s="1"/>
  <c r="X121" i="10"/>
  <c r="G122" i="10" s="1"/>
  <c r="T121" i="10"/>
  <c r="C122" i="10" s="1"/>
  <c r="CA121" i="10" l="1"/>
  <c r="BY121" i="10"/>
  <c r="BW121" i="10"/>
  <c r="BU121" i="10"/>
  <c r="BS121" i="10"/>
  <c r="BQ121" i="10"/>
  <c r="P122" i="10"/>
  <c r="BB121" i="10" l="1"/>
  <c r="BO121" i="10" s="1"/>
  <c r="AZ121" i="10"/>
  <c r="BM121" i="10" s="1"/>
  <c r="AX121" i="10"/>
  <c r="BK121" i="10" s="1"/>
  <c r="AV121" i="10"/>
  <c r="BI121" i="10" s="1"/>
  <c r="AT121" i="10"/>
  <c r="BG121" i="10" s="1"/>
  <c r="AR121" i="10"/>
  <c r="BE121" i="10" s="1"/>
  <c r="O122" i="10"/>
  <c r="R121" i="10" l="1"/>
  <c r="Q121" i="10"/>
  <c r="AD122" i="10"/>
  <c r="M123" i="10" s="1"/>
  <c r="Z122" i="10"/>
  <c r="I123" i="10" s="1"/>
  <c r="BW122" i="10" s="1"/>
  <c r="AB122" i="10"/>
  <c r="K123" i="10" s="1"/>
  <c r="V122" i="10"/>
  <c r="E123" i="10" s="1"/>
  <c r="X122" i="10"/>
  <c r="G123" i="10" s="1"/>
  <c r="T122" i="10"/>
  <c r="C123" i="10" s="1"/>
  <c r="AX122" i="10" l="1"/>
  <c r="BK122" i="10" s="1"/>
  <c r="CA122" i="10"/>
  <c r="BY122" i="10"/>
  <c r="BU122" i="10"/>
  <c r="BS122" i="10"/>
  <c r="BQ122" i="10"/>
  <c r="P123" i="10"/>
  <c r="BB122" i="10" l="1"/>
  <c r="BO122" i="10" s="1"/>
  <c r="AZ122" i="10"/>
  <c r="BM122" i="10" s="1"/>
  <c r="AV122" i="10"/>
  <c r="BI122" i="10" s="1"/>
  <c r="AT122" i="10"/>
  <c r="BG122" i="10" s="1"/>
  <c r="AR122" i="10"/>
  <c r="BE122" i="10" s="1"/>
  <c r="O123" i="10"/>
  <c r="R122" i="10" l="1"/>
  <c r="Q122" i="10"/>
  <c r="AD123" i="10"/>
  <c r="M124" i="10" s="1"/>
  <c r="Z123" i="10"/>
  <c r="I124" i="10" s="1"/>
  <c r="AB123" i="10"/>
  <c r="K124" i="10" s="1"/>
  <c r="V123" i="10"/>
  <c r="E124" i="10" s="1"/>
  <c r="BS123" i="10" s="1"/>
  <c r="X123" i="10"/>
  <c r="G124" i="10" s="1"/>
  <c r="T123" i="10"/>
  <c r="C124" i="10" s="1"/>
  <c r="BQ123" i="10" s="1"/>
  <c r="AT123" i="10" l="1"/>
  <c r="BG123" i="10" s="1"/>
  <c r="AR123" i="10"/>
  <c r="BE123" i="10" s="1"/>
  <c r="CA123" i="10"/>
  <c r="BY123" i="10"/>
  <c r="BW123" i="10"/>
  <c r="BU123" i="10"/>
  <c r="P124" i="10"/>
  <c r="BB123" i="10" l="1"/>
  <c r="BO123" i="10" s="1"/>
  <c r="AZ123" i="10"/>
  <c r="BM123" i="10" s="1"/>
  <c r="AX123" i="10"/>
  <c r="BK123" i="10" s="1"/>
  <c r="AV123" i="10"/>
  <c r="BI123" i="10" s="1"/>
  <c r="O124" i="10"/>
  <c r="R123" i="10" l="1"/>
  <c r="Q123" i="10"/>
  <c r="AD124" i="10"/>
  <c r="M125" i="10" s="1"/>
  <c r="CA124" i="10" s="1"/>
  <c r="Z124" i="10"/>
  <c r="I125" i="10" s="1"/>
  <c r="AB124" i="10"/>
  <c r="K125" i="10" s="1"/>
  <c r="BY124" i="10" s="1"/>
  <c r="V124" i="10"/>
  <c r="E125" i="10" s="1"/>
  <c r="X124" i="10"/>
  <c r="G125" i="10" s="1"/>
  <c r="T124" i="10"/>
  <c r="C125" i="10" s="1"/>
  <c r="BB124" i="10" l="1"/>
  <c r="BO124" i="10" s="1"/>
  <c r="AZ124" i="10"/>
  <c r="BM124" i="10" s="1"/>
  <c r="BW124" i="10"/>
  <c r="BU124" i="10"/>
  <c r="BS124" i="10"/>
  <c r="BQ124" i="10"/>
  <c r="P125" i="10"/>
  <c r="AX124" i="10" l="1"/>
  <c r="BK124" i="10" s="1"/>
  <c r="AV124" i="10"/>
  <c r="BI124" i="10" s="1"/>
  <c r="AT124" i="10"/>
  <c r="BG124" i="10" s="1"/>
  <c r="AR124" i="10"/>
  <c r="BE124" i="10" s="1"/>
  <c r="O125" i="10"/>
  <c r="R124" i="10" l="1"/>
  <c r="Q124" i="10"/>
  <c r="AD125" i="10"/>
  <c r="M126" i="10" s="1"/>
  <c r="Z125" i="10"/>
  <c r="I126" i="10" s="1"/>
  <c r="AB125" i="10"/>
  <c r="K126" i="10" s="1"/>
  <c r="V125" i="10"/>
  <c r="E126" i="10" s="1"/>
  <c r="X125" i="10"/>
  <c r="G126" i="10" s="1"/>
  <c r="T125" i="10"/>
  <c r="C126" i="10" s="1"/>
  <c r="CA125" i="10" l="1"/>
  <c r="BY125" i="10"/>
  <c r="BW125" i="10"/>
  <c r="BU125" i="10"/>
  <c r="BS125" i="10"/>
  <c r="BQ125" i="10"/>
  <c r="P126" i="10"/>
  <c r="BB125" i="10" l="1"/>
  <c r="BO125" i="10" s="1"/>
  <c r="AZ125" i="10"/>
  <c r="BM125" i="10" s="1"/>
  <c r="AX125" i="10"/>
  <c r="BK125" i="10" s="1"/>
  <c r="AV125" i="10"/>
  <c r="BI125" i="10" s="1"/>
  <c r="AT125" i="10"/>
  <c r="BG125" i="10" s="1"/>
  <c r="AR125" i="10"/>
  <c r="BE125" i="10" s="1"/>
  <c r="O126" i="10"/>
  <c r="R125" i="10" l="1"/>
  <c r="Q125" i="10"/>
  <c r="AD126" i="10"/>
  <c r="M127" i="10" s="1"/>
  <c r="Z126" i="10"/>
  <c r="I127" i="10" s="1"/>
  <c r="AB126" i="10"/>
  <c r="K127" i="10" s="1"/>
  <c r="V126" i="10"/>
  <c r="E127" i="10" s="1"/>
  <c r="X126" i="10"/>
  <c r="G127" i="10" s="1"/>
  <c r="BU126" i="10" s="1"/>
  <c r="T126" i="10"/>
  <c r="C127" i="10" s="1"/>
  <c r="AV126" i="10" l="1"/>
  <c r="BI126" i="10" s="1"/>
  <c r="CA126" i="10"/>
  <c r="BY126" i="10"/>
  <c r="BW126" i="10"/>
  <c r="BS126" i="10"/>
  <c r="BQ126" i="10"/>
  <c r="P127" i="10"/>
  <c r="BB126" i="10" l="1"/>
  <c r="BO126" i="10" s="1"/>
  <c r="AZ126" i="10"/>
  <c r="BM126" i="10" s="1"/>
  <c r="AX126" i="10"/>
  <c r="BK126" i="10" s="1"/>
  <c r="AT126" i="10"/>
  <c r="BG126" i="10" s="1"/>
  <c r="AR126" i="10"/>
  <c r="BE126" i="10" s="1"/>
  <c r="O127" i="10"/>
  <c r="R126" i="10" l="1"/>
  <c r="Q126" i="10"/>
  <c r="AD127" i="10"/>
  <c r="M128" i="10" s="1"/>
  <c r="Z127" i="10"/>
  <c r="I128" i="10" s="1"/>
  <c r="AB127" i="10"/>
  <c r="K128" i="10" s="1"/>
  <c r="V127" i="10"/>
  <c r="E128" i="10" s="1"/>
  <c r="X127" i="10"/>
  <c r="G128" i="10" s="1"/>
  <c r="T127" i="10"/>
  <c r="C128" i="10" s="1"/>
  <c r="CA127" i="10" l="1"/>
  <c r="BY127" i="10"/>
  <c r="BW127" i="10"/>
  <c r="BU127" i="10"/>
  <c r="BS127" i="10"/>
  <c r="BQ127" i="10"/>
  <c r="P128" i="10"/>
  <c r="BB127" i="10" l="1"/>
  <c r="BO127" i="10" s="1"/>
  <c r="AZ127" i="10"/>
  <c r="BM127" i="10" s="1"/>
  <c r="AX127" i="10"/>
  <c r="BK127" i="10" s="1"/>
  <c r="AV127" i="10"/>
  <c r="BI127" i="10" s="1"/>
  <c r="AT127" i="10"/>
  <c r="BG127" i="10" s="1"/>
  <c r="AR127" i="10"/>
  <c r="BE127" i="10" s="1"/>
  <c r="O128" i="10"/>
  <c r="R127" i="10" l="1"/>
  <c r="Q127" i="10"/>
  <c r="AD128" i="10"/>
  <c r="M129" i="10" s="1"/>
  <c r="Z128" i="10"/>
  <c r="I129" i="10" s="1"/>
  <c r="AB128" i="10"/>
  <c r="K129" i="10" s="1"/>
  <c r="V128" i="10"/>
  <c r="E129" i="10" s="1"/>
  <c r="X128" i="10"/>
  <c r="G129" i="10" s="1"/>
  <c r="T128" i="10"/>
  <c r="C129" i="10" s="1"/>
  <c r="BQ128" i="10" s="1"/>
  <c r="AR128" i="10" l="1"/>
  <c r="BE128" i="10" s="1"/>
  <c r="CA128" i="10"/>
  <c r="BY128" i="10"/>
  <c r="BW128" i="10"/>
  <c r="BU128" i="10"/>
  <c r="BS128" i="10"/>
  <c r="P129" i="10"/>
  <c r="BB128" i="10" l="1"/>
  <c r="BO128" i="10" s="1"/>
  <c r="AZ128" i="10"/>
  <c r="BM128" i="10" s="1"/>
  <c r="AX128" i="10"/>
  <c r="BK128" i="10" s="1"/>
  <c r="AV128" i="10"/>
  <c r="BI128" i="10" s="1"/>
  <c r="AT128" i="10"/>
  <c r="BG128" i="10" s="1"/>
  <c r="O129" i="10"/>
  <c r="R128" i="10" l="1"/>
  <c r="Q128" i="10"/>
  <c r="AD129" i="10"/>
  <c r="M130" i="10" s="1"/>
  <c r="Z129" i="10"/>
  <c r="I130" i="10" s="1"/>
  <c r="BW129" i="10" s="1"/>
  <c r="AB129" i="10"/>
  <c r="K130" i="10" s="1"/>
  <c r="V129" i="10"/>
  <c r="E130" i="10" s="1"/>
  <c r="BS129" i="10" s="1"/>
  <c r="X129" i="10"/>
  <c r="G130" i="10" s="1"/>
  <c r="T129" i="10"/>
  <c r="C130" i="10" s="1"/>
  <c r="AX129" i="10" l="1"/>
  <c r="BK129" i="10" s="1"/>
  <c r="AT129" i="10"/>
  <c r="BG129" i="10" s="1"/>
  <c r="CA129" i="10"/>
  <c r="BY129" i="10"/>
  <c r="BU129" i="10"/>
  <c r="BQ129" i="10"/>
  <c r="P130" i="10"/>
  <c r="BB129" i="10" l="1"/>
  <c r="BO129" i="10" s="1"/>
  <c r="AZ129" i="10"/>
  <c r="BM129" i="10" s="1"/>
  <c r="AV129" i="10"/>
  <c r="BI129" i="10" s="1"/>
  <c r="AR129" i="10"/>
  <c r="BE129" i="10" s="1"/>
  <c r="O130" i="10"/>
  <c r="R129" i="10" l="1"/>
  <c r="Q129" i="10"/>
  <c r="AD130" i="10"/>
  <c r="M131" i="10" s="1"/>
  <c r="Z130" i="10"/>
  <c r="I131" i="10" s="1"/>
  <c r="AB130" i="10"/>
  <c r="K131" i="10" s="1"/>
  <c r="V130" i="10"/>
  <c r="E131" i="10" s="1"/>
  <c r="X130" i="10"/>
  <c r="G131" i="10" s="1"/>
  <c r="T130" i="10"/>
  <c r="C131" i="10" s="1"/>
  <c r="CA130" i="10" l="1"/>
  <c r="BY130" i="10"/>
  <c r="BW130" i="10"/>
  <c r="BU130" i="10"/>
  <c r="BS130" i="10"/>
  <c r="BQ130" i="10"/>
  <c r="P131" i="10"/>
  <c r="BB130" i="10" l="1"/>
  <c r="BO130" i="10" s="1"/>
  <c r="AZ130" i="10"/>
  <c r="BM130" i="10" s="1"/>
  <c r="AX130" i="10"/>
  <c r="BK130" i="10" s="1"/>
  <c r="AV130" i="10"/>
  <c r="BI130" i="10" s="1"/>
  <c r="AT130" i="10"/>
  <c r="BG130" i="10" s="1"/>
  <c r="AR130" i="10"/>
  <c r="BE130" i="10" s="1"/>
  <c r="O131" i="10"/>
  <c r="R130" i="10" l="1"/>
  <c r="Q130" i="10"/>
  <c r="AD131" i="10"/>
  <c r="M132" i="10" s="1"/>
  <c r="Z131" i="10"/>
  <c r="I132" i="10" s="1"/>
  <c r="AB131" i="10"/>
  <c r="K132" i="10" s="1"/>
  <c r="BY131" i="10" s="1"/>
  <c r="V131" i="10"/>
  <c r="E132" i="10" s="1"/>
  <c r="X131" i="10"/>
  <c r="G132" i="10" s="1"/>
  <c r="T131" i="10"/>
  <c r="C132" i="10" s="1"/>
  <c r="AZ131" i="10" l="1"/>
  <c r="BM131" i="10" s="1"/>
  <c r="CA131" i="10"/>
  <c r="BW131" i="10"/>
  <c r="BU131" i="10"/>
  <c r="BS131" i="10"/>
  <c r="BQ131" i="10"/>
  <c r="P132" i="10"/>
  <c r="BB131" i="10" l="1"/>
  <c r="BO131" i="10" s="1"/>
  <c r="AX131" i="10"/>
  <c r="BK131" i="10" s="1"/>
  <c r="AV131" i="10"/>
  <c r="BI131" i="10" s="1"/>
  <c r="AT131" i="10"/>
  <c r="BG131" i="10" s="1"/>
  <c r="AR131" i="10"/>
  <c r="BE131" i="10" s="1"/>
  <c r="O132" i="10"/>
  <c r="R131" i="10" l="1"/>
  <c r="Q131" i="10"/>
  <c r="AD132" i="10"/>
  <c r="M133" i="10" s="1"/>
  <c r="CA132" i="10" s="1"/>
  <c r="Z132" i="10"/>
  <c r="I133" i="10" s="1"/>
  <c r="AB132" i="10"/>
  <c r="K133" i="10" s="1"/>
  <c r="V132" i="10"/>
  <c r="E133" i="10" s="1"/>
  <c r="X132" i="10"/>
  <c r="G133" i="10" s="1"/>
  <c r="BU132" i="10" s="1"/>
  <c r="T132" i="10"/>
  <c r="C133" i="10" s="1"/>
  <c r="BQ132" i="10" s="1"/>
  <c r="BB132" i="10" l="1"/>
  <c r="BO132" i="10" s="1"/>
  <c r="AV132" i="10"/>
  <c r="BI132" i="10" s="1"/>
  <c r="AR132" i="10"/>
  <c r="BE132" i="10" s="1"/>
  <c r="BY132" i="10"/>
  <c r="BW132" i="10"/>
  <c r="BS132" i="10"/>
  <c r="P133" i="10"/>
  <c r="AZ132" i="10" l="1"/>
  <c r="BM132" i="10" s="1"/>
  <c r="AX132" i="10"/>
  <c r="BK132" i="10" s="1"/>
  <c r="AT132" i="10"/>
  <c r="BG132" i="10" s="1"/>
  <c r="O133" i="10"/>
  <c r="R132" i="10" l="1"/>
  <c r="Q132" i="10"/>
  <c r="AD133" i="10"/>
  <c r="M134" i="10" s="1"/>
  <c r="Z133" i="10"/>
  <c r="I134" i="10" s="1"/>
  <c r="AB133" i="10"/>
  <c r="K134" i="10" s="1"/>
  <c r="V133" i="10"/>
  <c r="E134" i="10" s="1"/>
  <c r="BS133" i="10" s="1"/>
  <c r="X133" i="10"/>
  <c r="G134" i="10" s="1"/>
  <c r="T133" i="10"/>
  <c r="C134" i="10" s="1"/>
  <c r="AT133" i="10" l="1"/>
  <c r="BG133" i="10" s="1"/>
  <c r="CA133" i="10"/>
  <c r="BY133" i="10"/>
  <c r="BW133" i="10"/>
  <c r="BU133" i="10"/>
  <c r="BQ133" i="10"/>
  <c r="P134" i="10"/>
  <c r="BB133" i="10" l="1"/>
  <c r="BO133" i="10" s="1"/>
  <c r="AZ133" i="10"/>
  <c r="BM133" i="10" s="1"/>
  <c r="AX133" i="10"/>
  <c r="BK133" i="10" s="1"/>
  <c r="AV133" i="10"/>
  <c r="BI133" i="10" s="1"/>
  <c r="AR133" i="10"/>
  <c r="BE133" i="10" s="1"/>
  <c r="O134" i="10"/>
  <c r="R133" i="10" l="1"/>
  <c r="Q133" i="10"/>
  <c r="AD134" i="10"/>
  <c r="M135" i="10" s="1"/>
  <c r="Z134" i="10"/>
  <c r="I135" i="10" s="1"/>
  <c r="AB134" i="10"/>
  <c r="K135" i="10" s="1"/>
  <c r="V134" i="10"/>
  <c r="E135" i="10" s="1"/>
  <c r="X134" i="10"/>
  <c r="G135" i="10" s="1"/>
  <c r="T134" i="10"/>
  <c r="C135" i="10" s="1"/>
  <c r="CA134" i="10" l="1"/>
  <c r="BY134" i="10"/>
  <c r="BW134" i="10"/>
  <c r="BU134" i="10"/>
  <c r="BS134" i="10"/>
  <c r="BQ134" i="10"/>
  <c r="P135" i="10"/>
  <c r="BB134" i="10" l="1"/>
  <c r="BO134" i="10" s="1"/>
  <c r="AZ134" i="10"/>
  <c r="BM134" i="10" s="1"/>
  <c r="AX134" i="10"/>
  <c r="BK134" i="10" s="1"/>
  <c r="AV134" i="10"/>
  <c r="BI134" i="10" s="1"/>
  <c r="AT134" i="10"/>
  <c r="BG134" i="10" s="1"/>
  <c r="AR134" i="10"/>
  <c r="BE134" i="10" s="1"/>
  <c r="O135" i="10"/>
  <c r="R134" i="10" l="1"/>
  <c r="Q134" i="10"/>
  <c r="AD135" i="10"/>
  <c r="M136" i="10" s="1"/>
  <c r="Z135" i="10"/>
  <c r="I136" i="10" s="1"/>
  <c r="BW135" i="10" s="1"/>
  <c r="AB135" i="10"/>
  <c r="K136" i="10" s="1"/>
  <c r="V135" i="10"/>
  <c r="E136" i="10" s="1"/>
  <c r="X135" i="10"/>
  <c r="G136" i="10" s="1"/>
  <c r="T135" i="10"/>
  <c r="C136" i="10" s="1"/>
  <c r="AX135" i="10" l="1"/>
  <c r="BK135" i="10" s="1"/>
  <c r="CA135" i="10"/>
  <c r="BY135" i="10"/>
  <c r="BU135" i="10"/>
  <c r="BS135" i="10"/>
  <c r="BQ135" i="10"/>
  <c r="P136" i="10"/>
  <c r="BB135" i="10" l="1"/>
  <c r="BO135" i="10" s="1"/>
  <c r="AZ135" i="10"/>
  <c r="BM135" i="10" s="1"/>
  <c r="AV135" i="10"/>
  <c r="BI135" i="10" s="1"/>
  <c r="AT135" i="10"/>
  <c r="BG135" i="10" s="1"/>
  <c r="AR135" i="10"/>
  <c r="BE135" i="10" s="1"/>
  <c r="O136" i="10"/>
  <c r="R135" i="10" l="1"/>
  <c r="Q135" i="10"/>
  <c r="AD136" i="10"/>
  <c r="M137" i="10" s="1"/>
  <c r="Z136" i="10"/>
  <c r="I137" i="10" s="1"/>
  <c r="AB136" i="10"/>
  <c r="K137" i="10" s="1"/>
  <c r="V136" i="10"/>
  <c r="E137" i="10" s="1"/>
  <c r="X136" i="10"/>
  <c r="G137" i="10" s="1"/>
  <c r="BU136" i="10" s="1"/>
  <c r="T136" i="10"/>
  <c r="C137" i="10" s="1"/>
  <c r="AV136" i="10" l="1"/>
  <c r="BI136" i="10" s="1"/>
  <c r="CA136" i="10"/>
  <c r="BY136" i="10"/>
  <c r="BW136" i="10"/>
  <c r="BS136" i="10"/>
  <c r="BQ136" i="10"/>
  <c r="P137" i="10"/>
  <c r="BB136" i="10" l="1"/>
  <c r="BO136" i="10" s="1"/>
  <c r="AZ136" i="10"/>
  <c r="BM136" i="10" s="1"/>
  <c r="AX136" i="10"/>
  <c r="BK136" i="10" s="1"/>
  <c r="AT136" i="10"/>
  <c r="BG136" i="10" s="1"/>
  <c r="AR136" i="10"/>
  <c r="BE136" i="10" s="1"/>
  <c r="O137" i="10"/>
  <c r="R136" i="10" l="1"/>
  <c r="Q136" i="10"/>
  <c r="AD137" i="10"/>
  <c r="M138" i="10" s="1"/>
  <c r="Z137" i="10"/>
  <c r="I138" i="10" s="1"/>
  <c r="AB137" i="10"/>
  <c r="K138" i="10" s="1"/>
  <c r="V137" i="10"/>
  <c r="E138" i="10" s="1"/>
  <c r="X137" i="10"/>
  <c r="G138" i="10" s="1"/>
  <c r="T137" i="10"/>
  <c r="C138" i="10" s="1"/>
  <c r="BQ137" i="10" s="1"/>
  <c r="AR137" i="10" l="1"/>
  <c r="BE137" i="10" s="1"/>
  <c r="CA137" i="10"/>
  <c r="BY137" i="10"/>
  <c r="BW137" i="10"/>
  <c r="BU137" i="10"/>
  <c r="BS137" i="10"/>
  <c r="P138" i="10"/>
  <c r="BB137" i="10" l="1"/>
  <c r="BO137" i="10" s="1"/>
  <c r="AZ137" i="10"/>
  <c r="BM137" i="10" s="1"/>
  <c r="AX137" i="10"/>
  <c r="BK137" i="10" s="1"/>
  <c r="AV137" i="10"/>
  <c r="BI137" i="10" s="1"/>
  <c r="AT137" i="10"/>
  <c r="BG137" i="10" s="1"/>
  <c r="O138" i="10"/>
  <c r="R137" i="10" l="1"/>
  <c r="Q137" i="10"/>
  <c r="AD138" i="10"/>
  <c r="M139" i="10" s="1"/>
  <c r="Z138" i="10"/>
  <c r="I139" i="10" s="1"/>
  <c r="AB138" i="10"/>
  <c r="K139" i="10" s="1"/>
  <c r="BY138" i="10" s="1"/>
  <c r="V138" i="10"/>
  <c r="E139" i="10" s="1"/>
  <c r="BS138" i="10" s="1"/>
  <c r="X138" i="10"/>
  <c r="G139" i="10" s="1"/>
  <c r="T138" i="10"/>
  <c r="C139" i="10" s="1"/>
  <c r="AZ138" i="10" l="1"/>
  <c r="BM138" i="10" s="1"/>
  <c r="AT138" i="10"/>
  <c r="BG138" i="10" s="1"/>
  <c r="CA138" i="10"/>
  <c r="BW138" i="10"/>
  <c r="BU138" i="10"/>
  <c r="BQ138" i="10"/>
  <c r="P139" i="10"/>
  <c r="BB138" i="10" l="1"/>
  <c r="BO138" i="10" s="1"/>
  <c r="AX138" i="10"/>
  <c r="BK138" i="10" s="1"/>
  <c r="AV138" i="10"/>
  <c r="BI138" i="10" s="1"/>
  <c r="AR138" i="10"/>
  <c r="BE138" i="10" s="1"/>
  <c r="O139" i="10"/>
  <c r="R138" i="10" l="1"/>
  <c r="Q138" i="10"/>
  <c r="AD139" i="10"/>
  <c r="M140" i="10" s="1"/>
  <c r="CA139" i="10" s="1"/>
  <c r="Z139" i="10"/>
  <c r="I140" i="10" s="1"/>
  <c r="AB139" i="10"/>
  <c r="K140" i="10" s="1"/>
  <c r="V139" i="10"/>
  <c r="E140" i="10" s="1"/>
  <c r="X139" i="10"/>
  <c r="G140" i="10" s="1"/>
  <c r="T139" i="10"/>
  <c r="C140" i="10" s="1"/>
  <c r="BB139" i="10" l="1"/>
  <c r="BO139" i="10" s="1"/>
  <c r="BY139" i="10"/>
  <c r="BW139" i="10"/>
  <c r="BU139" i="10"/>
  <c r="BS139" i="10"/>
  <c r="BQ139" i="10"/>
  <c r="P140" i="10"/>
  <c r="AZ139" i="10" l="1"/>
  <c r="BM139" i="10" s="1"/>
  <c r="AX139" i="10"/>
  <c r="BK139" i="10" s="1"/>
  <c r="AV139" i="10"/>
  <c r="BI139" i="10" s="1"/>
  <c r="AT139" i="10"/>
  <c r="BG139" i="10" s="1"/>
  <c r="AR139" i="10"/>
  <c r="BE139" i="10" s="1"/>
  <c r="O140" i="10"/>
  <c r="R139" i="10" l="1"/>
  <c r="Q139" i="10"/>
  <c r="AD140" i="10"/>
  <c r="M141" i="10" s="1"/>
  <c r="Z140" i="10"/>
  <c r="I141" i="10" s="1"/>
  <c r="AB140" i="10"/>
  <c r="K141" i="10" s="1"/>
  <c r="V140" i="10"/>
  <c r="E141" i="10" s="1"/>
  <c r="X140" i="10"/>
  <c r="G141" i="10" s="1"/>
  <c r="T140" i="10"/>
  <c r="C141" i="10" s="1"/>
  <c r="CA140" i="10" l="1"/>
  <c r="BY140" i="10"/>
  <c r="BW140" i="10"/>
  <c r="BU140" i="10"/>
  <c r="BS140" i="10"/>
  <c r="BQ140" i="10"/>
  <c r="P141" i="10"/>
  <c r="BB140" i="10" l="1"/>
  <c r="BO140" i="10" s="1"/>
  <c r="AZ140" i="10"/>
  <c r="BM140" i="10" s="1"/>
  <c r="AX140" i="10"/>
  <c r="BK140" i="10" s="1"/>
  <c r="AV140" i="10"/>
  <c r="BI140" i="10" s="1"/>
  <c r="AT140" i="10"/>
  <c r="BG140" i="10" s="1"/>
  <c r="AR140" i="10"/>
  <c r="BE140" i="10" s="1"/>
  <c r="O141" i="10"/>
  <c r="R140" i="10" l="1"/>
  <c r="Q140" i="10"/>
  <c r="AD141" i="10"/>
  <c r="M142" i="10" s="1"/>
  <c r="Z141" i="10"/>
  <c r="I142" i="10" s="1"/>
  <c r="AB141" i="10"/>
  <c r="K142" i="10" s="1"/>
  <c r="V141" i="10"/>
  <c r="E142" i="10" s="1"/>
  <c r="X141" i="10"/>
  <c r="G142" i="10" s="1"/>
  <c r="T141" i="10"/>
  <c r="C142" i="10" s="1"/>
  <c r="CA141" i="10" l="1"/>
  <c r="BY141" i="10"/>
  <c r="BW141" i="10"/>
  <c r="BU141" i="10"/>
  <c r="BS141" i="10"/>
  <c r="BQ141" i="10"/>
  <c r="P142" i="10"/>
  <c r="BB141" i="10" l="1"/>
  <c r="BO141" i="10" s="1"/>
  <c r="AZ141" i="10"/>
  <c r="BM141" i="10" s="1"/>
  <c r="AX141" i="10"/>
  <c r="BK141" i="10" s="1"/>
  <c r="AV141" i="10"/>
  <c r="BI141" i="10" s="1"/>
  <c r="AT141" i="10"/>
  <c r="BG141" i="10" s="1"/>
  <c r="AR141" i="10"/>
  <c r="BE141" i="10" s="1"/>
  <c r="O142" i="10"/>
  <c r="R141" i="10" l="1"/>
  <c r="Q141" i="10"/>
  <c r="AD142" i="10"/>
  <c r="M143" i="10" s="1"/>
  <c r="Z142" i="10"/>
  <c r="I143" i="10" s="1"/>
  <c r="BW142" i="10" s="1"/>
  <c r="AB142" i="10"/>
  <c r="K143" i="10" s="1"/>
  <c r="V142" i="10"/>
  <c r="E143" i="10" s="1"/>
  <c r="X142" i="10"/>
  <c r="G143" i="10" s="1"/>
  <c r="T142" i="10"/>
  <c r="C143" i="10" s="1"/>
  <c r="BQ142" i="10" s="1"/>
  <c r="AX142" i="10" l="1"/>
  <c r="BK142" i="10" s="1"/>
  <c r="AR142" i="10"/>
  <c r="BE142" i="10" s="1"/>
  <c r="CA142" i="10"/>
  <c r="BY142" i="10"/>
  <c r="BU142" i="10"/>
  <c r="BS142" i="10"/>
  <c r="P143" i="10"/>
  <c r="BB142" i="10" l="1"/>
  <c r="BO142" i="10" s="1"/>
  <c r="AZ142" i="10"/>
  <c r="BM142" i="10" s="1"/>
  <c r="AV142" i="10"/>
  <c r="BI142" i="10" s="1"/>
  <c r="AT142" i="10"/>
  <c r="BG142" i="10" s="1"/>
  <c r="O143" i="10"/>
  <c r="R142" i="10" l="1"/>
  <c r="Q142" i="10"/>
  <c r="AD143" i="10"/>
  <c r="M144" i="10" s="1"/>
  <c r="Z143" i="10"/>
  <c r="I144" i="10" s="1"/>
  <c r="AB143" i="10"/>
  <c r="K144" i="10" s="1"/>
  <c r="V143" i="10"/>
  <c r="E144" i="10" s="1"/>
  <c r="X143" i="10"/>
  <c r="G144" i="10" s="1"/>
  <c r="BU143" i="10" s="1"/>
  <c r="T143" i="10"/>
  <c r="C144" i="10" s="1"/>
  <c r="AV143" i="10" l="1"/>
  <c r="BI143" i="10" s="1"/>
  <c r="CA143" i="10"/>
  <c r="BY143" i="10"/>
  <c r="BW143" i="10"/>
  <c r="BS143" i="10"/>
  <c r="BQ143" i="10"/>
  <c r="P144" i="10"/>
  <c r="BB143" i="10" l="1"/>
  <c r="BO143" i="10" s="1"/>
  <c r="AZ143" i="10"/>
  <c r="BM143" i="10" s="1"/>
  <c r="AX143" i="10"/>
  <c r="BK143" i="10" s="1"/>
  <c r="AT143" i="10"/>
  <c r="BG143" i="10" s="1"/>
  <c r="AR143" i="10"/>
  <c r="BE143" i="10" s="1"/>
  <c r="O144" i="10"/>
  <c r="R143" i="10" l="1"/>
  <c r="Q143" i="10"/>
  <c r="AD144" i="10"/>
  <c r="M145" i="10" s="1"/>
  <c r="Z144" i="10"/>
  <c r="I145" i="10" s="1"/>
  <c r="AB144" i="10"/>
  <c r="K145" i="10" s="1"/>
  <c r="V144" i="10"/>
  <c r="E145" i="10" s="1"/>
  <c r="BS144" i="10" s="1"/>
  <c r="X144" i="10"/>
  <c r="G145" i="10" s="1"/>
  <c r="T144" i="10"/>
  <c r="C145" i="10" s="1"/>
  <c r="AT144" i="10" l="1"/>
  <c r="BG144" i="10" s="1"/>
  <c r="CA144" i="10"/>
  <c r="BY144" i="10"/>
  <c r="BW144" i="10"/>
  <c r="BU144" i="10"/>
  <c r="BQ144" i="10"/>
  <c r="P145" i="10"/>
  <c r="BB144" i="10" l="1"/>
  <c r="BO144" i="10" s="1"/>
  <c r="AZ144" i="10"/>
  <c r="BM144" i="10" s="1"/>
  <c r="AX144" i="10"/>
  <c r="BK144" i="10" s="1"/>
  <c r="AV144" i="10"/>
  <c r="BI144" i="10" s="1"/>
  <c r="AR144" i="10"/>
  <c r="BE144" i="10" s="1"/>
  <c r="O145" i="10"/>
  <c r="R144" i="10" l="1"/>
  <c r="Q144" i="10"/>
  <c r="AD145" i="10"/>
  <c r="M146" i="10" s="1"/>
  <c r="CA145" i="10" s="1"/>
  <c r="Z145" i="10"/>
  <c r="I146" i="10" s="1"/>
  <c r="AB145" i="10"/>
  <c r="K146" i="10" s="1"/>
  <c r="BY145" i="10" s="1"/>
  <c r="V145" i="10"/>
  <c r="E146" i="10" s="1"/>
  <c r="X145" i="10"/>
  <c r="G146" i="10" s="1"/>
  <c r="T145" i="10"/>
  <c r="C146" i="10" s="1"/>
  <c r="BB145" i="10" l="1"/>
  <c r="BO145" i="10" s="1"/>
  <c r="AZ145" i="10"/>
  <c r="BM145" i="10" s="1"/>
  <c r="BW145" i="10"/>
  <c r="BU145" i="10"/>
  <c r="BS145" i="10"/>
  <c r="BQ145" i="10"/>
  <c r="P146" i="10"/>
  <c r="AX145" i="10" l="1"/>
  <c r="BK145" i="10" s="1"/>
  <c r="AV145" i="10"/>
  <c r="BI145" i="10" s="1"/>
  <c r="AT145" i="10"/>
  <c r="BG145" i="10" s="1"/>
  <c r="AR145" i="10"/>
  <c r="BE145" i="10" s="1"/>
  <c r="O146" i="10"/>
  <c r="R145" i="10" l="1"/>
  <c r="Q145" i="10"/>
  <c r="AD146" i="10"/>
  <c r="M147" i="10" s="1"/>
  <c r="Z146" i="10"/>
  <c r="I147" i="10" s="1"/>
  <c r="AB146" i="10"/>
  <c r="K147" i="10" s="1"/>
  <c r="V146" i="10"/>
  <c r="E147" i="10" s="1"/>
  <c r="X146" i="10"/>
  <c r="G147" i="10" s="1"/>
  <c r="T146" i="10"/>
  <c r="C147" i="10" s="1"/>
  <c r="CA146" i="10" l="1"/>
  <c r="BY146" i="10"/>
  <c r="BW146" i="10"/>
  <c r="BU146" i="10"/>
  <c r="BS146" i="10"/>
  <c r="BQ146" i="10"/>
  <c r="P147" i="10"/>
  <c r="BB146" i="10" l="1"/>
  <c r="BO146" i="10" s="1"/>
  <c r="AZ146" i="10"/>
  <c r="BM146" i="10" s="1"/>
  <c r="AX146" i="10"/>
  <c r="BK146" i="10" s="1"/>
  <c r="AV146" i="10"/>
  <c r="BI146" i="10" s="1"/>
  <c r="AT146" i="10"/>
  <c r="BG146" i="10" s="1"/>
  <c r="AR146" i="10"/>
  <c r="BE146" i="10" s="1"/>
  <c r="O147" i="10"/>
  <c r="R146" i="10" l="1"/>
  <c r="Q146" i="10"/>
  <c r="AD147" i="10"/>
  <c r="M148" i="10" s="1"/>
  <c r="Z147" i="10"/>
  <c r="I148" i="10" s="1"/>
  <c r="AB147" i="10"/>
  <c r="K148" i="10" s="1"/>
  <c r="V147" i="10"/>
  <c r="E148" i="10" s="1"/>
  <c r="X147" i="10"/>
  <c r="G148" i="10" s="1"/>
  <c r="T147" i="10"/>
  <c r="C148" i="10" s="1"/>
  <c r="CA147" i="10" l="1"/>
  <c r="BY147" i="10"/>
  <c r="BW147" i="10"/>
  <c r="BU147" i="10"/>
  <c r="BS147" i="10"/>
  <c r="BQ147" i="10"/>
  <c r="P148" i="10"/>
  <c r="BB147" i="10" l="1"/>
  <c r="BO147" i="10" s="1"/>
  <c r="AZ147" i="10"/>
  <c r="BM147" i="10" s="1"/>
  <c r="AX147" i="10"/>
  <c r="BK147" i="10" s="1"/>
  <c r="AV147" i="10"/>
  <c r="BI147" i="10" s="1"/>
  <c r="AT147" i="10"/>
  <c r="BG147" i="10" s="1"/>
  <c r="AR147" i="10"/>
  <c r="BE147" i="10" s="1"/>
  <c r="O148" i="10"/>
  <c r="R147" i="10" l="1"/>
  <c r="Q147" i="10"/>
  <c r="AD148" i="10"/>
  <c r="M149" i="10" s="1"/>
  <c r="Z148" i="10"/>
  <c r="I149" i="10" s="1"/>
  <c r="BW148" i="10" s="1"/>
  <c r="AB148" i="10"/>
  <c r="K149" i="10" s="1"/>
  <c r="V148" i="10"/>
  <c r="E149" i="10" s="1"/>
  <c r="X148" i="10"/>
  <c r="G149" i="10" s="1"/>
  <c r="T148" i="10"/>
  <c r="C149" i="10" s="1"/>
  <c r="BQ148" i="10" s="1"/>
  <c r="AX148" i="10" l="1"/>
  <c r="BK148" i="10" s="1"/>
  <c r="AR148" i="10"/>
  <c r="BE148" i="10" s="1"/>
  <c r="CA148" i="10"/>
  <c r="BY148" i="10"/>
  <c r="BU148" i="10"/>
  <c r="BS148" i="10"/>
  <c r="P149" i="10"/>
  <c r="BB148" i="10" l="1"/>
  <c r="BO148" i="10" s="1"/>
  <c r="AZ148" i="10"/>
  <c r="BM148" i="10" s="1"/>
  <c r="AV148" i="10"/>
  <c r="BI148" i="10" s="1"/>
  <c r="AT148" i="10"/>
  <c r="BG148" i="10" s="1"/>
  <c r="O149" i="10"/>
  <c r="R148" i="10" l="1"/>
  <c r="Q148" i="10"/>
  <c r="AD149" i="10"/>
  <c r="M150" i="10" s="1"/>
  <c r="Z149" i="10"/>
  <c r="I150" i="10" s="1"/>
  <c r="AB149" i="10"/>
  <c r="K150" i="10" s="1"/>
  <c r="V149" i="10"/>
  <c r="E150" i="10" s="1"/>
  <c r="X149" i="10"/>
  <c r="G150" i="10" s="1"/>
  <c r="T149" i="10"/>
  <c r="C150" i="10" s="1"/>
  <c r="CA149" i="10" l="1"/>
  <c r="BY149" i="10"/>
  <c r="BW149" i="10"/>
  <c r="BU149" i="10"/>
  <c r="BS149" i="10"/>
  <c r="BQ149" i="10"/>
  <c r="P150" i="10"/>
  <c r="BB149" i="10" l="1"/>
  <c r="BO149" i="10" s="1"/>
  <c r="AZ149" i="10"/>
  <c r="BM149" i="10" s="1"/>
  <c r="AX149" i="10"/>
  <c r="BK149" i="10" s="1"/>
  <c r="AV149" i="10"/>
  <c r="BI149" i="10" s="1"/>
  <c r="AT149" i="10"/>
  <c r="BG149" i="10" s="1"/>
  <c r="AR149" i="10"/>
  <c r="BE149" i="10" s="1"/>
  <c r="O150" i="10"/>
  <c r="R149" i="10" l="1"/>
  <c r="Q149" i="10"/>
  <c r="AD150" i="10"/>
  <c r="M151" i="10" s="1"/>
  <c r="Z150" i="10"/>
  <c r="I151" i="10" s="1"/>
  <c r="AB150" i="10"/>
  <c r="K151" i="10" s="1"/>
  <c r="V150" i="10"/>
  <c r="E151" i="10" s="1"/>
  <c r="BS150" i="10" s="1"/>
  <c r="X150" i="10"/>
  <c r="G151" i="10" s="1"/>
  <c r="BU150" i="10" s="1"/>
  <c r="T150" i="10"/>
  <c r="C151" i="10" s="1"/>
  <c r="AV150" i="10" l="1"/>
  <c r="BI150" i="10" s="1"/>
  <c r="AT150" i="10"/>
  <c r="BG150" i="10" s="1"/>
  <c r="CA150" i="10"/>
  <c r="BY150" i="10"/>
  <c r="BW150" i="10"/>
  <c r="BQ150" i="10"/>
  <c r="P151" i="10"/>
  <c r="BB150" i="10" l="1"/>
  <c r="BO150" i="10" s="1"/>
  <c r="AZ150" i="10"/>
  <c r="BM150" i="10" s="1"/>
  <c r="AX150" i="10"/>
  <c r="BK150" i="10" s="1"/>
  <c r="AR150" i="10"/>
  <c r="BE150" i="10" s="1"/>
  <c r="O151" i="10"/>
  <c r="R150" i="10" l="1"/>
  <c r="Q150" i="10"/>
  <c r="AD151" i="10"/>
  <c r="M152" i="10" s="1"/>
  <c r="Z151" i="10"/>
  <c r="I152" i="10" s="1"/>
  <c r="AB151" i="10"/>
  <c r="K152" i="10" s="1"/>
  <c r="V151" i="10"/>
  <c r="E152" i="10" s="1"/>
  <c r="X151" i="10"/>
  <c r="G152" i="10" s="1"/>
  <c r="T151" i="10"/>
  <c r="C152" i="10" s="1"/>
  <c r="CA151" i="10" l="1"/>
  <c r="BY151" i="10"/>
  <c r="BW151" i="10"/>
  <c r="BU151" i="10"/>
  <c r="BS151" i="10"/>
  <c r="BQ151" i="10"/>
  <c r="P152" i="10"/>
  <c r="BB151" i="10" l="1"/>
  <c r="BO151" i="10" s="1"/>
  <c r="AZ151" i="10"/>
  <c r="BM151" i="10" s="1"/>
  <c r="AX151" i="10"/>
  <c r="BK151" i="10" s="1"/>
  <c r="AV151" i="10"/>
  <c r="BI151" i="10" s="1"/>
  <c r="AT151" i="10"/>
  <c r="BG151" i="10" s="1"/>
  <c r="AR151" i="10"/>
  <c r="BE151" i="10" s="1"/>
  <c r="O152" i="10"/>
  <c r="R151" i="10" l="1"/>
  <c r="Q151" i="10"/>
  <c r="AD152" i="10"/>
  <c r="M153" i="10" s="1"/>
  <c r="Z152" i="10"/>
  <c r="I153" i="10" s="1"/>
  <c r="AB152" i="10"/>
  <c r="K153" i="10" s="1"/>
  <c r="V152" i="10"/>
  <c r="E153" i="10" s="1"/>
  <c r="X152" i="10"/>
  <c r="G153" i="10" s="1"/>
  <c r="T152" i="10"/>
  <c r="C153" i="10" s="1"/>
  <c r="CA152" i="10" l="1"/>
  <c r="BY152" i="10"/>
  <c r="BW152" i="10"/>
  <c r="BU152" i="10"/>
  <c r="BS152" i="10"/>
  <c r="BQ152" i="10"/>
  <c r="P153" i="10"/>
  <c r="BB152" i="10" l="1"/>
  <c r="BO152" i="10" s="1"/>
  <c r="AZ152" i="10"/>
  <c r="BM152" i="10" s="1"/>
  <c r="AX152" i="10"/>
  <c r="BK152" i="10" s="1"/>
  <c r="AV152" i="10"/>
  <c r="BI152" i="10" s="1"/>
  <c r="AT152" i="10"/>
  <c r="BG152" i="10" s="1"/>
  <c r="AR152" i="10"/>
  <c r="BE152" i="10" s="1"/>
  <c r="O153" i="10"/>
  <c r="R152" i="10" l="1"/>
  <c r="Q152" i="10"/>
  <c r="AD153" i="10"/>
  <c r="M154" i="10" s="1"/>
  <c r="Z153" i="10"/>
  <c r="I154" i="10" s="1"/>
  <c r="AB153" i="10"/>
  <c r="K154" i="10" s="1"/>
  <c r="BY153" i="10" s="1"/>
  <c r="V153" i="10"/>
  <c r="E154" i="10" s="1"/>
  <c r="X153" i="10"/>
  <c r="G154" i="10" s="1"/>
  <c r="T153" i="10"/>
  <c r="C154" i="10" s="1"/>
  <c r="BQ153" i="10" s="1"/>
  <c r="AZ153" i="10" l="1"/>
  <c r="BM153" i="10" s="1"/>
  <c r="AR153" i="10"/>
  <c r="BE153" i="10" s="1"/>
  <c r="CA153" i="10"/>
  <c r="BW153" i="10"/>
  <c r="BU153" i="10"/>
  <c r="BS153" i="10"/>
  <c r="P154" i="10"/>
  <c r="BB153" i="10" l="1"/>
  <c r="BO153" i="10" s="1"/>
  <c r="AX153" i="10"/>
  <c r="BK153" i="10" s="1"/>
  <c r="AV153" i="10"/>
  <c r="BI153" i="10" s="1"/>
  <c r="AT153" i="10"/>
  <c r="BG153" i="10" s="1"/>
  <c r="O154" i="10"/>
  <c r="R153" i="10" l="1"/>
  <c r="Q153" i="10"/>
  <c r="AD154" i="10"/>
  <c r="M155" i="10" s="1"/>
  <c r="CA154" i="10" s="1"/>
  <c r="Z154" i="10"/>
  <c r="I155" i="10" s="1"/>
  <c r="AB154" i="10"/>
  <c r="K155" i="10" s="1"/>
  <c r="V154" i="10"/>
  <c r="E155" i="10" s="1"/>
  <c r="X154" i="10"/>
  <c r="G155" i="10" s="1"/>
  <c r="T154" i="10"/>
  <c r="C155" i="10" s="1"/>
  <c r="BB154" i="10" l="1"/>
  <c r="BO154" i="10" s="1"/>
  <c r="BY154" i="10"/>
  <c r="BW154" i="10"/>
  <c r="BU154" i="10"/>
  <c r="BS154" i="10"/>
  <c r="BQ154" i="10"/>
  <c r="P155" i="10"/>
  <c r="AZ154" i="10" l="1"/>
  <c r="BM154" i="10" s="1"/>
  <c r="AX154" i="10"/>
  <c r="BK154" i="10" s="1"/>
  <c r="AV154" i="10"/>
  <c r="BI154" i="10" s="1"/>
  <c r="AT154" i="10"/>
  <c r="BG154" i="10" s="1"/>
  <c r="AR154" i="10"/>
  <c r="BE154" i="10" s="1"/>
  <c r="O155" i="10"/>
  <c r="R154" i="10" l="1"/>
  <c r="Q154" i="10"/>
  <c r="AD155" i="10"/>
  <c r="M156" i="10" s="1"/>
  <c r="Z155" i="10"/>
  <c r="I156" i="10" s="1"/>
  <c r="BW155" i="10" s="1"/>
  <c r="AB155" i="10"/>
  <c r="K156" i="10" s="1"/>
  <c r="V155" i="10"/>
  <c r="E156" i="10" s="1"/>
  <c r="X155" i="10"/>
  <c r="G156" i="10" s="1"/>
  <c r="T155" i="10"/>
  <c r="C156" i="10" s="1"/>
  <c r="AX155" i="10" l="1"/>
  <c r="BK155" i="10" s="1"/>
  <c r="CA155" i="10"/>
  <c r="BY155" i="10"/>
  <c r="BU155" i="10"/>
  <c r="BS155" i="10"/>
  <c r="BQ155" i="10"/>
  <c r="P156" i="10"/>
  <c r="BB155" i="10" l="1"/>
  <c r="BO155" i="10" s="1"/>
  <c r="AZ155" i="10"/>
  <c r="BM155" i="10" s="1"/>
  <c r="AV155" i="10"/>
  <c r="BI155" i="10" s="1"/>
  <c r="AT155" i="10"/>
  <c r="BG155" i="10" s="1"/>
  <c r="AR155" i="10"/>
  <c r="BE155" i="10" s="1"/>
  <c r="O156" i="10"/>
  <c r="R155" i="10" l="1"/>
  <c r="Q155" i="10"/>
  <c r="AD156" i="10"/>
  <c r="M157" i="10" s="1"/>
  <c r="Z156" i="10"/>
  <c r="I157" i="10" s="1"/>
  <c r="AB156" i="10"/>
  <c r="K157" i="10" s="1"/>
  <c r="V156" i="10"/>
  <c r="E157" i="10" s="1"/>
  <c r="BS156" i="10" s="1"/>
  <c r="X156" i="10"/>
  <c r="G157" i="10" s="1"/>
  <c r="BU156" i="10" s="1"/>
  <c r="T156" i="10"/>
  <c r="C157" i="10" s="1"/>
  <c r="AV156" i="10" l="1"/>
  <c r="BI156" i="10" s="1"/>
  <c r="AT156" i="10"/>
  <c r="BG156" i="10" s="1"/>
  <c r="CA156" i="10"/>
  <c r="BY156" i="10"/>
  <c r="BW156" i="10"/>
  <c r="BQ156" i="10"/>
  <c r="P157" i="10"/>
  <c r="BB156" i="10" l="1"/>
  <c r="BO156" i="10" s="1"/>
  <c r="AZ156" i="10"/>
  <c r="BM156" i="10" s="1"/>
  <c r="AX156" i="10"/>
  <c r="BK156" i="10" s="1"/>
  <c r="AR156" i="10"/>
  <c r="BE156" i="10" s="1"/>
  <c r="O157" i="10"/>
  <c r="R156" i="10" l="1"/>
  <c r="Q156" i="10"/>
  <c r="AD157" i="10"/>
  <c r="M158" i="10" s="1"/>
  <c r="Z157" i="10"/>
  <c r="I158" i="10" s="1"/>
  <c r="AB157" i="10"/>
  <c r="K158" i="10" s="1"/>
  <c r="V157" i="10"/>
  <c r="E158" i="10" s="1"/>
  <c r="X157" i="10"/>
  <c r="G158" i="10" s="1"/>
  <c r="T157" i="10"/>
  <c r="C158" i="10" s="1"/>
  <c r="CA157" i="10" l="1"/>
  <c r="BY157" i="10"/>
  <c r="BW157" i="10"/>
  <c r="BU157" i="10"/>
  <c r="BS157" i="10"/>
  <c r="BQ157" i="10"/>
  <c r="P158" i="10"/>
  <c r="BB157" i="10" l="1"/>
  <c r="BO157" i="10" s="1"/>
  <c r="AZ157" i="10"/>
  <c r="BM157" i="10" s="1"/>
  <c r="AX157" i="10"/>
  <c r="BK157" i="10" s="1"/>
  <c r="AV157" i="10"/>
  <c r="BI157" i="10" s="1"/>
  <c r="AT157" i="10"/>
  <c r="BG157" i="10" s="1"/>
  <c r="AR157" i="10"/>
  <c r="BE157" i="10" s="1"/>
  <c r="O158" i="10"/>
  <c r="R157" i="10" l="1"/>
  <c r="Q157" i="10"/>
  <c r="AD158" i="10"/>
  <c r="M159" i="10" s="1"/>
  <c r="Z158" i="10"/>
  <c r="I159" i="10" s="1"/>
  <c r="AB158" i="10"/>
  <c r="K159" i="10" s="1"/>
  <c r="V158" i="10"/>
  <c r="E159" i="10" s="1"/>
  <c r="X158" i="10"/>
  <c r="G159" i="10" s="1"/>
  <c r="T158" i="10"/>
  <c r="C159" i="10" s="1"/>
  <c r="BQ158" i="10" s="1"/>
  <c r="AR158" i="10" l="1"/>
  <c r="BE158" i="10" s="1"/>
  <c r="CA158" i="10"/>
  <c r="BY158" i="10"/>
  <c r="BW158" i="10"/>
  <c r="BU158" i="10"/>
  <c r="BS158" i="10"/>
  <c r="P159" i="10"/>
  <c r="BB158" i="10" l="1"/>
  <c r="BO158" i="10" s="1"/>
  <c r="AZ158" i="10"/>
  <c r="BM158" i="10" s="1"/>
  <c r="AX158" i="10"/>
  <c r="BK158" i="10" s="1"/>
  <c r="AV158" i="10"/>
  <c r="BI158" i="10" s="1"/>
  <c r="AT158" i="10"/>
  <c r="BG158" i="10" s="1"/>
  <c r="O159" i="10"/>
  <c r="R158" i="10" l="1"/>
  <c r="Q158" i="10"/>
  <c r="AD159" i="10"/>
  <c r="M160" i="10" s="1"/>
  <c r="Z159" i="10"/>
  <c r="I160" i="10" s="1"/>
  <c r="AB159" i="10"/>
  <c r="K160" i="10" s="1"/>
  <c r="V159" i="10"/>
  <c r="E160" i="10" s="1"/>
  <c r="X159" i="10"/>
  <c r="G160" i="10" s="1"/>
  <c r="T159" i="10"/>
  <c r="C160" i="10" s="1"/>
  <c r="CA159" i="10" l="1"/>
  <c r="BY159" i="10"/>
  <c r="BW159" i="10"/>
  <c r="BU159" i="10"/>
  <c r="BS159" i="10"/>
  <c r="BQ159" i="10"/>
  <c r="P160" i="10"/>
  <c r="BB159" i="10" l="1"/>
  <c r="BO159" i="10" s="1"/>
  <c r="AZ159" i="10"/>
  <c r="BM159" i="10" s="1"/>
  <c r="AX159" i="10"/>
  <c r="BK159" i="10" s="1"/>
  <c r="AV159" i="10"/>
  <c r="BI159" i="10" s="1"/>
  <c r="AT159" i="10"/>
  <c r="BG159" i="10" s="1"/>
  <c r="AR159" i="10"/>
  <c r="BE159" i="10" s="1"/>
  <c r="O160" i="10"/>
  <c r="R159" i="10" l="1"/>
  <c r="Q159" i="10"/>
  <c r="AD160" i="10"/>
  <c r="M161" i="10" s="1"/>
  <c r="Z160" i="10"/>
  <c r="I161" i="10" s="1"/>
  <c r="AB160" i="10"/>
  <c r="K161" i="10" s="1"/>
  <c r="BY160" i="10" s="1"/>
  <c r="V160" i="10"/>
  <c r="E161" i="10" s="1"/>
  <c r="X160" i="10"/>
  <c r="G161" i="10" s="1"/>
  <c r="T160" i="10"/>
  <c r="C161" i="10" s="1"/>
  <c r="AZ160" i="10" l="1"/>
  <c r="BM160" i="10" s="1"/>
  <c r="CA160" i="10"/>
  <c r="BW160" i="10"/>
  <c r="BU160" i="10"/>
  <c r="BS160" i="10"/>
  <c r="BQ160" i="10"/>
  <c r="P161" i="10"/>
  <c r="BB160" i="10" l="1"/>
  <c r="BO160" i="10" s="1"/>
  <c r="AX160" i="10"/>
  <c r="BK160" i="10" s="1"/>
  <c r="AV160" i="10"/>
  <c r="BI160" i="10" s="1"/>
  <c r="AT160" i="10"/>
  <c r="BG160" i="10" s="1"/>
  <c r="AR160" i="10"/>
  <c r="BE160" i="10" s="1"/>
  <c r="O161" i="10"/>
  <c r="R160" i="10" l="1"/>
  <c r="Q160" i="10"/>
  <c r="AD161" i="10"/>
  <c r="M162" i="10" s="1"/>
  <c r="CA161" i="10" s="1"/>
  <c r="Z161" i="10"/>
  <c r="I162" i="10" s="1"/>
  <c r="BW161" i="10" s="1"/>
  <c r="AB161" i="10"/>
  <c r="K162" i="10" s="1"/>
  <c r="V161" i="10"/>
  <c r="E162" i="10" s="1"/>
  <c r="BS161" i="10" s="1"/>
  <c r="X161" i="10"/>
  <c r="G162" i="10" s="1"/>
  <c r="T161" i="10"/>
  <c r="C162" i="10" s="1"/>
  <c r="BB161" i="10" l="1"/>
  <c r="BO161" i="10" s="1"/>
  <c r="AX161" i="10"/>
  <c r="BK161" i="10" s="1"/>
  <c r="AT161" i="10"/>
  <c r="BG161" i="10" s="1"/>
  <c r="BY161" i="10"/>
  <c r="BU161" i="10"/>
  <c r="BQ161" i="10"/>
  <c r="P162" i="10"/>
  <c r="AZ161" i="10" l="1"/>
  <c r="BM161" i="10" s="1"/>
  <c r="AV161" i="10"/>
  <c r="BI161" i="10" s="1"/>
  <c r="AR161" i="10"/>
  <c r="BE161" i="10" s="1"/>
  <c r="O162" i="10"/>
  <c r="R161" i="10" l="1"/>
  <c r="Q161" i="10"/>
  <c r="AD162" i="10"/>
  <c r="M163" i="10" s="1"/>
  <c r="Z162" i="10"/>
  <c r="I163" i="10" s="1"/>
  <c r="AB162" i="10"/>
  <c r="K163" i="10" s="1"/>
  <c r="V162" i="10"/>
  <c r="E163" i="10" s="1"/>
  <c r="X162" i="10"/>
  <c r="G163" i="10" s="1"/>
  <c r="BU162" i="10" s="1"/>
  <c r="T162" i="10"/>
  <c r="C163" i="10" s="1"/>
  <c r="AV162" i="10" l="1"/>
  <c r="BI162" i="10" s="1"/>
  <c r="CA162" i="10"/>
  <c r="BY162" i="10"/>
  <c r="BW162" i="10"/>
  <c r="BS162" i="10"/>
  <c r="BQ162" i="10"/>
  <c r="P163" i="10"/>
  <c r="BB162" i="10" l="1"/>
  <c r="BO162" i="10" s="1"/>
  <c r="AZ162" i="10"/>
  <c r="BM162" i="10" s="1"/>
  <c r="AX162" i="10"/>
  <c r="BK162" i="10" s="1"/>
  <c r="AT162" i="10"/>
  <c r="BG162" i="10" s="1"/>
  <c r="AR162" i="10"/>
  <c r="BE162" i="10" s="1"/>
  <c r="O163" i="10"/>
  <c r="R162" i="10" l="1"/>
  <c r="Q162" i="10"/>
  <c r="AD163" i="10"/>
  <c r="M164" i="10" s="1"/>
  <c r="Z163" i="10"/>
  <c r="I164" i="10" s="1"/>
  <c r="AB163" i="10"/>
  <c r="K164" i="10" s="1"/>
  <c r="V163" i="10"/>
  <c r="E164" i="10" s="1"/>
  <c r="X163" i="10"/>
  <c r="G164" i="10" s="1"/>
  <c r="T163" i="10"/>
  <c r="C164" i="10" s="1"/>
  <c r="CA163" i="10" l="1"/>
  <c r="BY163" i="10"/>
  <c r="BW163" i="10"/>
  <c r="BU163" i="10"/>
  <c r="BS163" i="10"/>
  <c r="BQ163" i="10"/>
  <c r="P164" i="10"/>
  <c r="BB163" i="10" l="1"/>
  <c r="BO163" i="10" s="1"/>
  <c r="AZ163" i="10"/>
  <c r="BM163" i="10" s="1"/>
  <c r="AX163" i="10"/>
  <c r="BK163" i="10" s="1"/>
  <c r="AV163" i="10"/>
  <c r="BI163" i="10" s="1"/>
  <c r="AT163" i="10"/>
  <c r="BG163" i="10" s="1"/>
  <c r="AR163" i="10"/>
  <c r="BE163" i="10" s="1"/>
  <c r="O164" i="10"/>
  <c r="R163" i="10" l="1"/>
  <c r="Q163" i="10"/>
  <c r="AD164" i="10"/>
  <c r="M165" i="10" s="1"/>
  <c r="Z164" i="10"/>
  <c r="I165" i="10" s="1"/>
  <c r="AB164" i="10"/>
  <c r="K165" i="10" s="1"/>
  <c r="V164" i="10"/>
  <c r="E165" i="10" s="1"/>
  <c r="X164" i="10"/>
  <c r="G165" i="10" s="1"/>
  <c r="T164" i="10"/>
  <c r="C165" i="10" s="1"/>
  <c r="BQ164" i="10" s="1"/>
  <c r="AR164" i="10" l="1"/>
  <c r="BE164" i="10" s="1"/>
  <c r="CA164" i="10"/>
  <c r="BY164" i="10"/>
  <c r="BW164" i="10"/>
  <c r="BU164" i="10"/>
  <c r="BS164" i="10"/>
  <c r="P165" i="10"/>
  <c r="BB164" i="10" l="1"/>
  <c r="BO164" i="10" s="1"/>
  <c r="AZ164" i="10"/>
  <c r="BM164" i="10" s="1"/>
  <c r="AX164" i="10"/>
  <c r="BK164" i="10" s="1"/>
  <c r="AV164" i="10"/>
  <c r="BI164" i="10" s="1"/>
  <c r="AT164" i="10"/>
  <c r="BG164" i="10" s="1"/>
  <c r="O165" i="10"/>
  <c r="R164" i="10" l="1"/>
  <c r="Q164" i="10"/>
  <c r="AD165" i="10"/>
  <c r="M166" i="10" s="1"/>
  <c r="Z165" i="10"/>
  <c r="I166" i="10" s="1"/>
  <c r="AB165" i="10"/>
  <c r="K166" i="10" s="1"/>
  <c r="V165" i="10"/>
  <c r="E166" i="10" s="1"/>
  <c r="X165" i="10"/>
  <c r="G166" i="10" s="1"/>
  <c r="T165" i="10"/>
  <c r="C166" i="10" s="1"/>
  <c r="CA165" i="10" l="1"/>
  <c r="BY165" i="10"/>
  <c r="BW165" i="10"/>
  <c r="BU165" i="10"/>
  <c r="BS165" i="10"/>
  <c r="BQ165" i="10"/>
  <c r="P166" i="10"/>
  <c r="BB165" i="10" l="1"/>
  <c r="BO165" i="10" s="1"/>
  <c r="AZ165" i="10"/>
  <c r="BM165" i="10" s="1"/>
  <c r="AX165" i="10"/>
  <c r="BK165" i="10" s="1"/>
  <c r="AV165" i="10"/>
  <c r="BI165" i="10" s="1"/>
  <c r="AT165" i="10"/>
  <c r="BG165" i="10" s="1"/>
  <c r="AR165" i="10"/>
  <c r="BE165" i="10" s="1"/>
  <c r="O166" i="10"/>
  <c r="R165" i="10" l="1"/>
  <c r="Q165" i="10"/>
  <c r="AD166" i="10"/>
  <c r="M167" i="10" s="1"/>
  <c r="Z166" i="10"/>
  <c r="I167" i="10" s="1"/>
  <c r="AB166" i="10"/>
  <c r="K167" i="10" s="1"/>
  <c r="V166" i="10"/>
  <c r="E167" i="10" s="1"/>
  <c r="X166" i="10"/>
  <c r="G167" i="10" s="1"/>
  <c r="T166" i="10"/>
  <c r="C167" i="10" s="1"/>
  <c r="CA166" i="10" l="1"/>
  <c r="BY166" i="10"/>
  <c r="BW166" i="10"/>
  <c r="BU166" i="10"/>
  <c r="BS166" i="10"/>
  <c r="BQ166" i="10"/>
  <c r="P167" i="10"/>
  <c r="BB166" i="10" l="1"/>
  <c r="BO166" i="10" s="1"/>
  <c r="AZ166" i="10"/>
  <c r="BM166" i="10" s="1"/>
  <c r="AX166" i="10"/>
  <c r="BK166" i="10" s="1"/>
  <c r="AV166" i="10"/>
  <c r="BI166" i="10" s="1"/>
  <c r="AT166" i="10"/>
  <c r="BG166" i="10" s="1"/>
  <c r="AR166" i="10"/>
  <c r="BE166" i="10" s="1"/>
  <c r="O167" i="10"/>
  <c r="R166" i="10" l="1"/>
  <c r="Q166" i="10"/>
  <c r="AD167" i="10"/>
  <c r="M168" i="10" s="1"/>
  <c r="Z167" i="10"/>
  <c r="I168" i="10" s="1"/>
  <c r="BW167" i="10" s="1"/>
  <c r="AB167" i="10"/>
  <c r="K168" i="10" s="1"/>
  <c r="BY167" i="10" s="1"/>
  <c r="V167" i="10"/>
  <c r="E168" i="10" s="1"/>
  <c r="X167" i="10"/>
  <c r="G168" i="10" s="1"/>
  <c r="T167" i="10"/>
  <c r="C168" i="10" s="1"/>
  <c r="AZ167" i="10" l="1"/>
  <c r="BM167" i="10" s="1"/>
  <c r="AX167" i="10"/>
  <c r="BK167" i="10" s="1"/>
  <c r="CA167" i="10"/>
  <c r="BU167" i="10"/>
  <c r="BS167" i="10"/>
  <c r="BQ167" i="10"/>
  <c r="P168" i="10"/>
  <c r="BB167" i="10" l="1"/>
  <c r="BO167" i="10" s="1"/>
  <c r="AV167" i="10"/>
  <c r="BI167" i="10" s="1"/>
  <c r="AT167" i="10"/>
  <c r="BG167" i="10" s="1"/>
  <c r="AR167" i="10"/>
  <c r="BE167" i="10" s="1"/>
  <c r="O168" i="10"/>
  <c r="R167" i="10" l="1"/>
  <c r="Q167" i="10"/>
  <c r="AD168" i="10"/>
  <c r="M169" i="10" s="1"/>
  <c r="Z168" i="10"/>
  <c r="I169" i="10" s="1"/>
  <c r="AB168" i="10"/>
  <c r="K169" i="10" s="1"/>
  <c r="V168" i="10"/>
  <c r="E169" i="10" s="1"/>
  <c r="BS168" i="10" s="1"/>
  <c r="X168" i="10"/>
  <c r="G169" i="10" s="1"/>
  <c r="BU168" i="10" s="1"/>
  <c r="T168" i="10"/>
  <c r="C169" i="10" s="1"/>
  <c r="AV168" i="10" l="1"/>
  <c r="BI168" i="10" s="1"/>
  <c r="AT168" i="10"/>
  <c r="BG168" i="10" s="1"/>
  <c r="CA168" i="10"/>
  <c r="BY168" i="10"/>
  <c r="BW168" i="10"/>
  <c r="BQ168" i="10"/>
  <c r="P169" i="10"/>
  <c r="BB168" i="10" l="1"/>
  <c r="BO168" i="10" s="1"/>
  <c r="AZ168" i="10"/>
  <c r="BM168" i="10" s="1"/>
  <c r="AX168" i="10"/>
  <c r="BK168" i="10" s="1"/>
  <c r="AR168" i="10"/>
  <c r="BE168" i="10" s="1"/>
  <c r="O169" i="10"/>
  <c r="R168" i="10" l="1"/>
  <c r="Q168" i="10"/>
  <c r="AD169" i="10"/>
  <c r="M170" i="10" s="1"/>
  <c r="CA169" i="10" s="1"/>
  <c r="Z169" i="10"/>
  <c r="I170" i="10" s="1"/>
  <c r="AB169" i="10"/>
  <c r="K170" i="10" s="1"/>
  <c r="V169" i="10"/>
  <c r="E170" i="10" s="1"/>
  <c r="X169" i="10"/>
  <c r="G170" i="10" s="1"/>
  <c r="T169" i="10"/>
  <c r="C170" i="10" s="1"/>
  <c r="BQ169" i="10" s="1"/>
  <c r="BB169" i="10" l="1"/>
  <c r="BO169" i="10" s="1"/>
  <c r="AR169" i="10"/>
  <c r="BE169" i="10" s="1"/>
  <c r="BY169" i="10"/>
  <c r="BW169" i="10"/>
  <c r="BU169" i="10"/>
  <c r="BS169" i="10"/>
  <c r="P170" i="10"/>
  <c r="AZ169" i="10" l="1"/>
  <c r="BM169" i="10" s="1"/>
  <c r="AX169" i="10"/>
  <c r="BK169" i="10" s="1"/>
  <c r="AV169" i="10"/>
  <c r="BI169" i="10" s="1"/>
  <c r="AT169" i="10"/>
  <c r="BG169" i="10" s="1"/>
  <c r="O170" i="10"/>
  <c r="R169" i="10" l="1"/>
  <c r="Q169" i="10"/>
  <c r="AD170" i="10"/>
  <c r="M171" i="10" s="1"/>
  <c r="Z170" i="10"/>
  <c r="I171" i="10" s="1"/>
  <c r="AB170" i="10"/>
  <c r="K171" i="10" s="1"/>
  <c r="V170" i="10"/>
  <c r="E171" i="10" s="1"/>
  <c r="X170" i="10"/>
  <c r="G171" i="10" s="1"/>
  <c r="T170" i="10"/>
  <c r="C171" i="10" s="1"/>
  <c r="CA170" i="10" l="1"/>
  <c r="BY170" i="10"/>
  <c r="BW170" i="10"/>
  <c r="BU170" i="10"/>
  <c r="BS170" i="10"/>
  <c r="BQ170" i="10"/>
  <c r="P171" i="10"/>
  <c r="BB170" i="10" l="1"/>
  <c r="BO170" i="10" s="1"/>
  <c r="AZ170" i="10"/>
  <c r="BM170" i="10" s="1"/>
  <c r="AX170" i="10"/>
  <c r="BK170" i="10" s="1"/>
  <c r="AV170" i="10"/>
  <c r="BI170" i="10" s="1"/>
  <c r="AT170" i="10"/>
  <c r="BG170" i="10" s="1"/>
  <c r="AR170" i="10"/>
  <c r="BE170" i="10" s="1"/>
  <c r="O171" i="10"/>
  <c r="R170" i="10" l="1"/>
  <c r="Q170" i="10"/>
  <c r="AD171" i="10"/>
  <c r="M172" i="10" s="1"/>
  <c r="Z171" i="10"/>
  <c r="I172" i="10" s="1"/>
  <c r="AB171" i="10"/>
  <c r="K172" i="10" s="1"/>
  <c r="V171" i="10"/>
  <c r="E172" i="10" s="1"/>
  <c r="X171" i="10"/>
  <c r="G172" i="10" s="1"/>
  <c r="T171" i="10"/>
  <c r="C172" i="10" s="1"/>
  <c r="CA171" i="10" l="1"/>
  <c r="BY171" i="10"/>
  <c r="BW171" i="10"/>
  <c r="BU171" i="10"/>
  <c r="BS171" i="10"/>
  <c r="BQ171" i="10"/>
  <c r="P172" i="10"/>
  <c r="BB171" i="10" l="1"/>
  <c r="BO171" i="10" s="1"/>
  <c r="AZ171" i="10"/>
  <c r="BM171" i="10" s="1"/>
  <c r="AX171" i="10"/>
  <c r="BK171" i="10" s="1"/>
  <c r="AV171" i="10"/>
  <c r="BI171" i="10" s="1"/>
  <c r="AT171" i="10"/>
  <c r="BG171" i="10" s="1"/>
  <c r="AR171" i="10"/>
  <c r="BE171" i="10" s="1"/>
  <c r="O172" i="10"/>
  <c r="R171" i="10" l="1"/>
  <c r="Q171" i="10"/>
  <c r="AD172" i="10"/>
  <c r="M173" i="10" s="1"/>
  <c r="Z172" i="10"/>
  <c r="I173" i="10" s="1"/>
  <c r="AB172" i="10"/>
  <c r="K173" i="10" s="1"/>
  <c r="V172" i="10"/>
  <c r="E173" i="10" s="1"/>
  <c r="X172" i="10"/>
  <c r="G173" i="10" s="1"/>
  <c r="T172" i="10"/>
  <c r="C173" i="10" s="1"/>
  <c r="CA172" i="10" l="1"/>
  <c r="BY172" i="10"/>
  <c r="BW172" i="10"/>
  <c r="BU172" i="10"/>
  <c r="BS172" i="10"/>
  <c r="BQ172" i="10"/>
  <c r="P173" i="10"/>
  <c r="BB172" i="10" l="1"/>
  <c r="BO172" i="10" s="1"/>
  <c r="AZ172" i="10"/>
  <c r="BM172" i="10" s="1"/>
  <c r="AX172" i="10"/>
  <c r="BK172" i="10" s="1"/>
  <c r="AV172" i="10"/>
  <c r="BI172" i="10" s="1"/>
  <c r="AT172" i="10"/>
  <c r="BG172" i="10" s="1"/>
  <c r="AR172" i="10"/>
  <c r="BE172" i="10" s="1"/>
  <c r="O173" i="10"/>
  <c r="R172" i="10" l="1"/>
  <c r="Q172" i="10"/>
  <c r="AD173" i="10"/>
  <c r="M174" i="10" s="1"/>
  <c r="Z173" i="10"/>
  <c r="I174" i="10" s="1"/>
  <c r="BW173" i="10" s="1"/>
  <c r="AB173" i="10"/>
  <c r="K174" i="10" s="1"/>
  <c r="V173" i="10"/>
  <c r="E174" i="10" s="1"/>
  <c r="BS173" i="10" s="1"/>
  <c r="X173" i="10"/>
  <c r="G174" i="10" s="1"/>
  <c r="T173" i="10"/>
  <c r="C174" i="10" s="1"/>
  <c r="BQ173" i="10" s="1"/>
  <c r="AX173" i="10" l="1"/>
  <c r="BK173" i="10" s="1"/>
  <c r="AT173" i="10"/>
  <c r="BG173" i="10" s="1"/>
  <c r="AR173" i="10"/>
  <c r="BE173" i="10" s="1"/>
  <c r="CA173" i="10"/>
  <c r="BY173" i="10"/>
  <c r="BU173" i="10"/>
  <c r="P174" i="10"/>
  <c r="BB173" i="10" l="1"/>
  <c r="BO173" i="10" s="1"/>
  <c r="AZ173" i="10"/>
  <c r="BM173" i="10" s="1"/>
  <c r="AV173" i="10"/>
  <c r="BI173" i="10" s="1"/>
  <c r="O174" i="10"/>
  <c r="R173" i="10" l="1"/>
  <c r="Q173" i="10"/>
  <c r="AD174" i="10"/>
  <c r="M175" i="10" s="1"/>
  <c r="Z174" i="10"/>
  <c r="I175" i="10" s="1"/>
  <c r="AB174" i="10"/>
  <c r="K175" i="10" s="1"/>
  <c r="V174" i="10"/>
  <c r="E175" i="10" s="1"/>
  <c r="X174" i="10"/>
  <c r="G175" i="10" s="1"/>
  <c r="BU174" i="10" s="1"/>
  <c r="T174" i="10"/>
  <c r="C175" i="10" s="1"/>
  <c r="AV174" i="10" l="1"/>
  <c r="BI174" i="10" s="1"/>
  <c r="CA174" i="10"/>
  <c r="BY174" i="10"/>
  <c r="BW174" i="10"/>
  <c r="BS174" i="10"/>
  <c r="BQ174" i="10"/>
  <c r="P175" i="10"/>
  <c r="BB174" i="10" l="1"/>
  <c r="BO174" i="10" s="1"/>
  <c r="AZ174" i="10"/>
  <c r="BM174" i="10" s="1"/>
  <c r="AX174" i="10"/>
  <c r="BK174" i="10" s="1"/>
  <c r="AT174" i="10"/>
  <c r="BG174" i="10" s="1"/>
  <c r="AR174" i="10"/>
  <c r="BE174" i="10" s="1"/>
  <c r="O175" i="10"/>
  <c r="R174" i="10" l="1"/>
  <c r="Q174" i="10"/>
  <c r="AD175" i="10"/>
  <c r="M176" i="10" s="1"/>
  <c r="Z175" i="10"/>
  <c r="I176" i="10" s="1"/>
  <c r="AB175" i="10"/>
  <c r="K176" i="10" s="1"/>
  <c r="BY175" i="10" s="1"/>
  <c r="V175" i="10"/>
  <c r="E176" i="10" s="1"/>
  <c r="X175" i="10"/>
  <c r="G176" i="10" s="1"/>
  <c r="T175" i="10"/>
  <c r="C176" i="10" s="1"/>
  <c r="AZ175" i="10" l="1"/>
  <c r="BM175" i="10" s="1"/>
  <c r="CA175" i="10"/>
  <c r="BW175" i="10"/>
  <c r="BU175" i="10"/>
  <c r="BS175" i="10"/>
  <c r="BQ175" i="10"/>
  <c r="P176" i="10"/>
  <c r="BB175" i="10" l="1"/>
  <c r="BO175" i="10" s="1"/>
  <c r="AX175" i="10"/>
  <c r="BK175" i="10" s="1"/>
  <c r="AV175" i="10"/>
  <c r="BI175" i="10" s="1"/>
  <c r="AT175" i="10"/>
  <c r="BG175" i="10" s="1"/>
  <c r="AR175" i="10"/>
  <c r="BE175" i="10" s="1"/>
  <c r="O176" i="10"/>
  <c r="R175" i="10" l="1"/>
  <c r="Q175" i="10"/>
  <c r="AD176" i="10"/>
  <c r="M177" i="10" s="1"/>
  <c r="CA176" i="10" s="1"/>
  <c r="Z176" i="10"/>
  <c r="I177" i="10" s="1"/>
  <c r="AB176" i="10"/>
  <c r="K177" i="10" s="1"/>
  <c r="V176" i="10"/>
  <c r="E177" i="10" s="1"/>
  <c r="X176" i="10"/>
  <c r="G177" i="10" s="1"/>
  <c r="T176" i="10"/>
  <c r="C177" i="10" s="1"/>
  <c r="BB176" i="10" l="1"/>
  <c r="BO176" i="10" s="1"/>
  <c r="BY176" i="10"/>
  <c r="BW176" i="10"/>
  <c r="BU176" i="10"/>
  <c r="BS176" i="10"/>
  <c r="BQ176" i="10"/>
  <c r="P177" i="10"/>
  <c r="AZ176" i="10" l="1"/>
  <c r="BM176" i="10" s="1"/>
  <c r="AX176" i="10"/>
  <c r="BK176" i="10" s="1"/>
  <c r="AV176" i="10"/>
  <c r="BI176" i="10" s="1"/>
  <c r="AT176" i="10"/>
  <c r="BG176" i="10" s="1"/>
  <c r="AR176" i="10"/>
  <c r="BE176" i="10" s="1"/>
  <c r="O177" i="10"/>
  <c r="R176" i="10" l="1"/>
  <c r="Q176" i="10"/>
  <c r="AD177" i="10"/>
  <c r="M178" i="10" s="1"/>
  <c r="Z177" i="10"/>
  <c r="I178" i="10" s="1"/>
  <c r="AB177" i="10"/>
  <c r="K178" i="10" s="1"/>
  <c r="V177" i="10"/>
  <c r="E178" i="10" s="1"/>
  <c r="X177" i="10"/>
  <c r="G178" i="10" s="1"/>
  <c r="T177" i="10"/>
  <c r="C178" i="10" s="1"/>
  <c r="CA177" i="10" l="1"/>
  <c r="BY177" i="10"/>
  <c r="BW177" i="10"/>
  <c r="BU177" i="10"/>
  <c r="BS177" i="10"/>
  <c r="BQ177" i="10"/>
  <c r="P178" i="10"/>
  <c r="BB177" i="10" l="1"/>
  <c r="BO177" i="10" s="1"/>
  <c r="AZ177" i="10"/>
  <c r="BM177" i="10" s="1"/>
  <c r="AX177" i="10"/>
  <c r="BK177" i="10" s="1"/>
  <c r="AV177" i="10"/>
  <c r="BI177" i="10" s="1"/>
  <c r="AT177" i="10"/>
  <c r="BG177" i="10" s="1"/>
  <c r="AR177" i="10"/>
  <c r="BE177" i="10" s="1"/>
  <c r="O178" i="10"/>
  <c r="R177" i="10" l="1"/>
  <c r="Q177" i="10"/>
  <c r="AD178" i="10"/>
  <c r="M179" i="10" s="1"/>
  <c r="Z178" i="10"/>
  <c r="I179" i="10" s="1"/>
  <c r="AB178" i="10"/>
  <c r="K179" i="10" s="1"/>
  <c r="V178" i="10"/>
  <c r="E179" i="10" s="1"/>
  <c r="X178" i="10"/>
  <c r="G179" i="10" s="1"/>
  <c r="T178" i="10"/>
  <c r="C179" i="10" s="1"/>
  <c r="BQ178" i="10" s="1"/>
  <c r="AR178" i="10" l="1"/>
  <c r="BE178" i="10" s="1"/>
  <c r="CA178" i="10"/>
  <c r="BY178" i="10"/>
  <c r="BW178" i="10"/>
  <c r="BU178" i="10"/>
  <c r="BS178" i="10"/>
  <c r="P179" i="10"/>
  <c r="BB178" i="10" l="1"/>
  <c r="BO178" i="10" s="1"/>
  <c r="AZ178" i="10"/>
  <c r="BM178" i="10" s="1"/>
  <c r="AX178" i="10"/>
  <c r="BK178" i="10" s="1"/>
  <c r="AV178" i="10"/>
  <c r="BI178" i="10" s="1"/>
  <c r="AT178" i="10"/>
  <c r="BG178" i="10" s="1"/>
  <c r="O179" i="10"/>
  <c r="R178" i="10" l="1"/>
  <c r="Q178" i="10"/>
  <c r="AD179" i="10"/>
  <c r="M180" i="10" s="1"/>
  <c r="Z179" i="10"/>
  <c r="I180" i="10" s="1"/>
  <c r="BW179" i="10" s="1"/>
  <c r="AB179" i="10"/>
  <c r="K180" i="10" s="1"/>
  <c r="V179" i="10"/>
  <c r="E180" i="10" s="1"/>
  <c r="BS179" i="10" s="1"/>
  <c r="X179" i="10"/>
  <c r="G180" i="10" s="1"/>
  <c r="BU179" i="10" s="1"/>
  <c r="T179" i="10"/>
  <c r="C180" i="10" s="1"/>
  <c r="AX179" i="10" l="1"/>
  <c r="BK179" i="10" s="1"/>
  <c r="AV179" i="10"/>
  <c r="BI179" i="10" s="1"/>
  <c r="AT179" i="10"/>
  <c r="BG179" i="10" s="1"/>
  <c r="CA179" i="10"/>
  <c r="BY179" i="10"/>
  <c r="BQ179" i="10"/>
  <c r="P180" i="10"/>
  <c r="BB179" i="10" l="1"/>
  <c r="BO179" i="10" s="1"/>
  <c r="AZ179" i="10"/>
  <c r="BM179" i="10" s="1"/>
  <c r="AR179" i="10"/>
  <c r="BE179" i="10" s="1"/>
  <c r="O180" i="10"/>
  <c r="R179" i="10" l="1"/>
  <c r="Q179" i="10"/>
  <c r="AD180" i="10"/>
  <c r="M181" i="10" s="1"/>
  <c r="Z180" i="10"/>
  <c r="I181" i="10" s="1"/>
  <c r="AB180" i="10"/>
  <c r="K181" i="10" s="1"/>
  <c r="V180" i="10"/>
  <c r="E181" i="10" s="1"/>
  <c r="X180" i="10"/>
  <c r="G181" i="10" s="1"/>
  <c r="T180" i="10"/>
  <c r="C181" i="10" s="1"/>
  <c r="CA180" i="10" l="1"/>
  <c r="BY180" i="10"/>
  <c r="BW180" i="10"/>
  <c r="BU180" i="10"/>
  <c r="BS180" i="10"/>
  <c r="BQ180" i="10"/>
  <c r="P181" i="10"/>
  <c r="BB180" i="10" l="1"/>
  <c r="BO180" i="10" s="1"/>
  <c r="AZ180" i="10"/>
  <c r="BM180" i="10" s="1"/>
  <c r="AX180" i="10"/>
  <c r="BK180" i="10" s="1"/>
  <c r="AV180" i="10"/>
  <c r="BI180" i="10" s="1"/>
  <c r="AT180" i="10"/>
  <c r="BG180" i="10" s="1"/>
  <c r="AR180" i="10"/>
  <c r="BE180" i="10" s="1"/>
  <c r="O181" i="10"/>
  <c r="R180" i="10" l="1"/>
  <c r="Q180" i="10"/>
  <c r="AD181" i="10"/>
  <c r="M182" i="10" s="1"/>
  <c r="Z181" i="10"/>
  <c r="I182" i="10" s="1"/>
  <c r="AB181" i="10"/>
  <c r="K182" i="10" s="1"/>
  <c r="V181" i="10"/>
  <c r="E182" i="10" s="1"/>
  <c r="X181" i="10"/>
  <c r="G182" i="10" s="1"/>
  <c r="T181" i="10"/>
  <c r="C182" i="10" s="1"/>
  <c r="CA181" i="10" l="1"/>
  <c r="BY181" i="10"/>
  <c r="BW181" i="10"/>
  <c r="BU181" i="10"/>
  <c r="BS181" i="10"/>
  <c r="BQ181" i="10"/>
  <c r="P182" i="10"/>
  <c r="BB181" i="10" l="1"/>
  <c r="BO181" i="10" s="1"/>
  <c r="AZ181" i="10"/>
  <c r="BM181" i="10" s="1"/>
  <c r="AX181" i="10"/>
  <c r="BK181" i="10" s="1"/>
  <c r="AV181" i="10"/>
  <c r="BI181" i="10" s="1"/>
  <c r="AT181" i="10"/>
  <c r="BG181" i="10" s="1"/>
  <c r="AR181" i="10"/>
  <c r="BE181" i="10" s="1"/>
  <c r="O182" i="10"/>
  <c r="R181" i="10" l="1"/>
  <c r="Q181" i="10"/>
  <c r="AD182" i="10"/>
  <c r="M183" i="10" s="1"/>
  <c r="Z182" i="10"/>
  <c r="I183" i="10" s="1"/>
  <c r="AB182" i="10"/>
  <c r="K183" i="10" s="1"/>
  <c r="BY182" i="10" s="1"/>
  <c r="V182" i="10"/>
  <c r="E183" i="10" s="1"/>
  <c r="X182" i="10"/>
  <c r="G183" i="10" s="1"/>
  <c r="T182" i="10"/>
  <c r="C183" i="10" s="1"/>
  <c r="AZ182" i="10" l="1"/>
  <c r="BM182" i="10" s="1"/>
  <c r="CA182" i="10"/>
  <c r="BW182" i="10"/>
  <c r="BU182" i="10"/>
  <c r="BS182" i="10"/>
  <c r="BQ182" i="10"/>
  <c r="P183" i="10"/>
  <c r="BB182" i="10" l="1"/>
  <c r="BO182" i="10" s="1"/>
  <c r="AX182" i="10"/>
  <c r="BK182" i="10" s="1"/>
  <c r="AV182" i="10"/>
  <c r="BI182" i="10" s="1"/>
  <c r="AT182" i="10"/>
  <c r="BG182" i="10" s="1"/>
  <c r="AR182" i="10"/>
  <c r="BE182" i="10" s="1"/>
  <c r="O183" i="10"/>
  <c r="R182" i="10" l="1"/>
  <c r="Q182" i="10"/>
  <c r="AD183" i="10"/>
  <c r="M184" i="10" s="1"/>
  <c r="CA183" i="10" s="1"/>
  <c r="Z183" i="10"/>
  <c r="I184" i="10" s="1"/>
  <c r="AB183" i="10"/>
  <c r="K184" i="10" s="1"/>
  <c r="V183" i="10"/>
  <c r="E184" i="10" s="1"/>
  <c r="X183" i="10"/>
  <c r="G184" i="10" s="1"/>
  <c r="T183" i="10"/>
  <c r="C184" i="10" s="1"/>
  <c r="BB183" i="10" l="1"/>
  <c r="BO183" i="10" s="1"/>
  <c r="BY183" i="10"/>
  <c r="BW183" i="10"/>
  <c r="BU183" i="10"/>
  <c r="BS183" i="10"/>
  <c r="BQ183" i="10"/>
  <c r="P184" i="10"/>
  <c r="AZ183" i="10" l="1"/>
  <c r="BM183" i="10" s="1"/>
  <c r="AX183" i="10"/>
  <c r="BK183" i="10" s="1"/>
  <c r="AV183" i="10"/>
  <c r="BI183" i="10" s="1"/>
  <c r="AT183" i="10"/>
  <c r="BG183" i="10" s="1"/>
  <c r="AR183" i="10"/>
  <c r="BE183" i="10" s="1"/>
  <c r="O184" i="10"/>
  <c r="R183" i="10" l="1"/>
  <c r="Q183" i="10"/>
  <c r="AD184" i="10"/>
  <c r="M185" i="10" s="1"/>
  <c r="Z184" i="10"/>
  <c r="I185" i="10" s="1"/>
  <c r="AB184" i="10"/>
  <c r="K185" i="10" s="1"/>
  <c r="V184" i="10"/>
  <c r="E185" i="10" s="1"/>
  <c r="BS184" i="10" s="1"/>
  <c r="X184" i="10"/>
  <c r="G185" i="10" s="1"/>
  <c r="T184" i="10"/>
  <c r="C185" i="10" s="1"/>
  <c r="BQ184" i="10" s="1"/>
  <c r="AT184" i="10" l="1"/>
  <c r="BG184" i="10" s="1"/>
  <c r="AR184" i="10"/>
  <c r="BE184" i="10" s="1"/>
  <c r="CA184" i="10"/>
  <c r="BY184" i="10"/>
  <c r="BW184" i="10"/>
  <c r="BU184" i="10"/>
  <c r="P185" i="10"/>
  <c r="BB184" i="10" l="1"/>
  <c r="BO184" i="10" s="1"/>
  <c r="AZ184" i="10"/>
  <c r="BM184" i="10" s="1"/>
  <c r="AX184" i="10"/>
  <c r="BK184" i="10" s="1"/>
  <c r="AV184" i="10"/>
  <c r="BI184" i="10" s="1"/>
  <c r="O185" i="10"/>
  <c r="R184" i="10" l="1"/>
  <c r="Q184" i="10"/>
  <c r="AD185" i="10"/>
  <c r="M186" i="10" s="1"/>
  <c r="Z185" i="10"/>
  <c r="I186" i="10" s="1"/>
  <c r="AB185" i="10"/>
  <c r="K186" i="10" s="1"/>
  <c r="V185" i="10"/>
  <c r="E186" i="10" s="1"/>
  <c r="X185" i="10"/>
  <c r="G186" i="10" s="1"/>
  <c r="BU185" i="10" s="1"/>
  <c r="T185" i="10"/>
  <c r="C186" i="10" s="1"/>
  <c r="AV185" i="10" l="1"/>
  <c r="BI185" i="10" s="1"/>
  <c r="CA185" i="10"/>
  <c r="BY185" i="10"/>
  <c r="BW185" i="10"/>
  <c r="BS185" i="10"/>
  <c r="BQ185" i="10"/>
  <c r="P186" i="10"/>
  <c r="BB185" i="10" l="1"/>
  <c r="BO185" i="10" s="1"/>
  <c r="AZ185" i="10"/>
  <c r="BM185" i="10" s="1"/>
  <c r="AX185" i="10"/>
  <c r="BK185" i="10" s="1"/>
  <c r="AT185" i="10"/>
  <c r="BG185" i="10" s="1"/>
  <c r="AR185" i="10"/>
  <c r="BE185" i="10" s="1"/>
  <c r="O186" i="10"/>
  <c r="Q185" i="10" l="1"/>
  <c r="R185" i="10"/>
  <c r="AD186" i="10"/>
  <c r="M187" i="10" s="1"/>
  <c r="Z186" i="10"/>
  <c r="I187" i="10" s="1"/>
  <c r="BW186" i="10" s="1"/>
  <c r="AB186" i="10"/>
  <c r="K187" i="10" s="1"/>
  <c r="V186" i="10"/>
  <c r="E187" i="10" s="1"/>
  <c r="X186" i="10"/>
  <c r="G187" i="10" s="1"/>
  <c r="T186" i="10"/>
  <c r="C187" i="10" s="1"/>
  <c r="AX186" i="10" l="1"/>
  <c r="BK186" i="10" s="1"/>
  <c r="CA186" i="10"/>
  <c r="BY186" i="10"/>
  <c r="BU186" i="10"/>
  <c r="BS186" i="10"/>
  <c r="BQ186" i="10"/>
  <c r="P187" i="10"/>
  <c r="BB186" i="10" l="1"/>
  <c r="BO186" i="10" s="1"/>
  <c r="AZ186" i="10"/>
  <c r="BM186" i="10" s="1"/>
  <c r="AV186" i="10"/>
  <c r="BI186" i="10" s="1"/>
  <c r="AT186" i="10"/>
  <c r="BG186" i="10" s="1"/>
  <c r="AR186" i="10"/>
  <c r="BE186" i="10" s="1"/>
  <c r="O187" i="10"/>
  <c r="R186" i="10" l="1"/>
  <c r="Q186" i="10"/>
  <c r="AD187" i="10"/>
  <c r="M188" i="10" s="1"/>
  <c r="Z187" i="10"/>
  <c r="I188" i="10" s="1"/>
  <c r="AB187" i="10"/>
  <c r="K188" i="10" s="1"/>
  <c r="V187" i="10"/>
  <c r="E188" i="10" s="1"/>
  <c r="X187" i="10"/>
  <c r="G188" i="10" s="1"/>
  <c r="T187" i="10"/>
  <c r="C188" i="10" s="1"/>
  <c r="CA187" i="10" l="1"/>
  <c r="BY187" i="10"/>
  <c r="BW187" i="10"/>
  <c r="BU187" i="10"/>
  <c r="BS187" i="10"/>
  <c r="BQ187" i="10"/>
  <c r="P188" i="10"/>
  <c r="BB187" i="10" l="1"/>
  <c r="BO187" i="10" s="1"/>
  <c r="AZ187" i="10"/>
  <c r="BM187" i="10" s="1"/>
  <c r="AX187" i="10"/>
  <c r="BK187" i="10" s="1"/>
  <c r="AV187" i="10"/>
  <c r="BI187" i="10" s="1"/>
  <c r="AT187" i="10"/>
  <c r="BG187" i="10" s="1"/>
  <c r="AR187" i="10"/>
  <c r="BE187" i="10" s="1"/>
  <c r="O188" i="10"/>
  <c r="R187" i="10" l="1"/>
  <c r="Q187" i="10"/>
  <c r="AD188" i="10"/>
  <c r="M189" i="10" s="1"/>
  <c r="Z188" i="10"/>
  <c r="I189" i="10" s="1"/>
  <c r="AB188" i="10"/>
  <c r="K189" i="10" s="1"/>
  <c r="V188" i="10"/>
  <c r="E189" i="10" s="1"/>
  <c r="X188" i="10"/>
  <c r="G189" i="10" s="1"/>
  <c r="T188" i="10"/>
  <c r="C189" i="10" s="1"/>
  <c r="CA188" i="10" l="1"/>
  <c r="BY188" i="10"/>
  <c r="BW188" i="10"/>
  <c r="BU188" i="10"/>
  <c r="BS188" i="10"/>
  <c r="BQ188" i="10"/>
  <c r="P189" i="10"/>
  <c r="BB188" i="10" l="1"/>
  <c r="BO188" i="10" s="1"/>
  <c r="AZ188" i="10"/>
  <c r="BM188" i="10" s="1"/>
  <c r="AX188" i="10"/>
  <c r="BK188" i="10" s="1"/>
  <c r="AV188" i="10"/>
  <c r="BI188" i="10" s="1"/>
  <c r="AT188" i="10"/>
  <c r="BG188" i="10" s="1"/>
  <c r="AR188" i="10"/>
  <c r="BE188" i="10" s="1"/>
  <c r="O189" i="10"/>
  <c r="R188" i="10" l="1"/>
  <c r="Q188" i="10"/>
  <c r="AD189" i="10"/>
  <c r="M190" i="10" s="1"/>
  <c r="Z189" i="10"/>
  <c r="I190" i="10" s="1"/>
  <c r="AB189" i="10"/>
  <c r="K190" i="10" s="1"/>
  <c r="BY189" i="10" s="1"/>
  <c r="V189" i="10"/>
  <c r="E190" i="10" s="1"/>
  <c r="BS189" i="10" s="1"/>
  <c r="X189" i="10"/>
  <c r="G190" i="10" s="1"/>
  <c r="T189" i="10"/>
  <c r="C190" i="10" s="1"/>
  <c r="BQ189" i="10" s="1"/>
  <c r="AZ189" i="10" l="1"/>
  <c r="BM189" i="10" s="1"/>
  <c r="AT189" i="10"/>
  <c r="BG189" i="10" s="1"/>
  <c r="AR189" i="10"/>
  <c r="BE189" i="10" s="1"/>
  <c r="CA189" i="10"/>
  <c r="BW189" i="10"/>
  <c r="BU189" i="10"/>
  <c r="P190" i="10"/>
  <c r="BB189" i="10" l="1"/>
  <c r="BO189" i="10" s="1"/>
  <c r="AX189" i="10"/>
  <c r="BK189" i="10" s="1"/>
  <c r="AV189" i="10"/>
  <c r="BI189" i="10" s="1"/>
  <c r="O190" i="10"/>
  <c r="R189" i="10" l="1"/>
  <c r="Q189" i="10"/>
  <c r="AD190" i="10"/>
  <c r="M191" i="10" s="1"/>
  <c r="Z190" i="10"/>
  <c r="I191" i="10" s="1"/>
  <c r="AB190" i="10"/>
  <c r="K191" i="10" s="1"/>
  <c r="V190" i="10"/>
  <c r="E191" i="10" s="1"/>
  <c r="X190" i="10"/>
  <c r="G191" i="10" s="1"/>
  <c r="T190" i="10"/>
  <c r="C191" i="10" s="1"/>
  <c r="CA190" i="10" l="1"/>
  <c r="BY190" i="10"/>
  <c r="BW190" i="10"/>
  <c r="BU190" i="10"/>
  <c r="BS190" i="10"/>
  <c r="BQ190" i="10"/>
  <c r="P191" i="10"/>
  <c r="BB190" i="10" l="1"/>
  <c r="BO190" i="10" s="1"/>
  <c r="AZ190" i="10"/>
  <c r="BM190" i="10" s="1"/>
  <c r="AX190" i="10"/>
  <c r="BK190" i="10" s="1"/>
  <c r="AV190" i="10"/>
  <c r="BI190" i="10" s="1"/>
  <c r="AT190" i="10"/>
  <c r="BG190" i="10" s="1"/>
  <c r="AR190" i="10"/>
  <c r="BE190" i="10" s="1"/>
  <c r="O191" i="10"/>
  <c r="R190" i="10" l="1"/>
  <c r="Q190" i="10"/>
  <c r="AD191" i="10"/>
  <c r="M192" i="10" s="1"/>
  <c r="CA191" i="10" s="1"/>
  <c r="Z191" i="10"/>
  <c r="I192" i="10" s="1"/>
  <c r="AB191" i="10"/>
  <c r="K192" i="10" s="1"/>
  <c r="V191" i="10"/>
  <c r="E192" i="10" s="1"/>
  <c r="X191" i="10"/>
  <c r="G192" i="10" s="1"/>
  <c r="T191" i="10"/>
  <c r="C192" i="10" s="1"/>
  <c r="BB191" i="10" l="1"/>
  <c r="BO191" i="10" s="1"/>
  <c r="BY191" i="10"/>
  <c r="BW191" i="10"/>
  <c r="BU191" i="10"/>
  <c r="BS191" i="10"/>
  <c r="BQ191" i="10"/>
  <c r="P192" i="10"/>
  <c r="AZ191" i="10" l="1"/>
  <c r="BM191" i="10" s="1"/>
  <c r="AX191" i="10"/>
  <c r="BK191" i="10" s="1"/>
  <c r="AV191" i="10"/>
  <c r="BI191" i="10" s="1"/>
  <c r="AT191" i="10"/>
  <c r="BG191" i="10" s="1"/>
  <c r="AR191" i="10"/>
  <c r="BE191" i="10" s="1"/>
  <c r="O192" i="10"/>
  <c r="R191" i="10" l="1"/>
  <c r="Q191" i="10"/>
  <c r="AD192" i="10"/>
  <c r="M193" i="10" s="1"/>
  <c r="Z192" i="10"/>
  <c r="I193" i="10" s="1"/>
  <c r="BW192" i="10" s="1"/>
  <c r="AB192" i="10"/>
  <c r="K193" i="10" s="1"/>
  <c r="V192" i="10"/>
  <c r="E193" i="10" s="1"/>
  <c r="X192" i="10"/>
  <c r="G193" i="10" s="1"/>
  <c r="BU192" i="10" s="1"/>
  <c r="T192" i="10"/>
  <c r="C193" i="10" s="1"/>
  <c r="AX192" i="10" l="1"/>
  <c r="BK192" i="10" s="1"/>
  <c r="AV192" i="10"/>
  <c r="BI192" i="10" s="1"/>
  <c r="CA192" i="10"/>
  <c r="BY192" i="10"/>
  <c r="BS192" i="10"/>
  <c r="BQ192" i="10"/>
  <c r="P193" i="10"/>
  <c r="BB192" i="10" l="1"/>
  <c r="BO192" i="10" s="1"/>
  <c r="AZ192" i="10"/>
  <c r="BM192" i="10" s="1"/>
  <c r="AT192" i="10"/>
  <c r="BG192" i="10" s="1"/>
  <c r="AR192" i="10"/>
  <c r="BE192" i="10" s="1"/>
  <c r="O193" i="10"/>
  <c r="R192" i="10" l="1"/>
  <c r="Q192" i="10"/>
  <c r="AD193" i="10"/>
  <c r="M194" i="10" s="1"/>
  <c r="Z193" i="10"/>
  <c r="I194" i="10" s="1"/>
  <c r="AB193" i="10"/>
  <c r="K194" i="10" s="1"/>
  <c r="V193" i="10"/>
  <c r="E194" i="10" s="1"/>
  <c r="X193" i="10"/>
  <c r="G194" i="10" s="1"/>
  <c r="T193" i="10"/>
  <c r="C194" i="10" s="1"/>
  <c r="CA193" i="10" l="1"/>
  <c r="BY193" i="10"/>
  <c r="BW193" i="10"/>
  <c r="BU193" i="10"/>
  <c r="BS193" i="10"/>
  <c r="BQ193" i="10"/>
  <c r="P194" i="10"/>
  <c r="BB193" i="10" l="1"/>
  <c r="BO193" i="10" s="1"/>
  <c r="AZ193" i="10"/>
  <c r="BM193" i="10" s="1"/>
  <c r="AX193" i="10"/>
  <c r="BK193" i="10" s="1"/>
  <c r="AV193" i="10"/>
  <c r="BI193" i="10" s="1"/>
  <c r="AT193" i="10"/>
  <c r="BG193" i="10" s="1"/>
  <c r="AR193" i="10"/>
  <c r="BE193" i="10" s="1"/>
  <c r="O194" i="10"/>
  <c r="R193" i="10" l="1"/>
  <c r="Q193" i="10"/>
  <c r="AD194" i="10"/>
  <c r="M195" i="10" s="1"/>
  <c r="Z194" i="10"/>
  <c r="I195" i="10" s="1"/>
  <c r="AB194" i="10"/>
  <c r="K195" i="10" s="1"/>
  <c r="V194" i="10"/>
  <c r="E195" i="10" s="1"/>
  <c r="X194" i="10"/>
  <c r="G195" i="10" s="1"/>
  <c r="T194" i="10"/>
  <c r="C195" i="10" s="1"/>
  <c r="BQ194" i="10" s="1"/>
  <c r="AR194" i="10" l="1"/>
  <c r="BE194" i="10" s="1"/>
  <c r="CA194" i="10"/>
  <c r="BY194" i="10"/>
  <c r="BW194" i="10"/>
  <c r="BU194" i="10"/>
  <c r="BS194" i="10"/>
  <c r="P195" i="10"/>
  <c r="BB194" i="10" l="1"/>
  <c r="BO194" i="10" s="1"/>
  <c r="AZ194" i="10"/>
  <c r="BM194" i="10" s="1"/>
  <c r="AX194" i="10"/>
  <c r="BK194" i="10" s="1"/>
  <c r="AV194" i="10"/>
  <c r="BI194" i="10" s="1"/>
  <c r="AT194" i="10"/>
  <c r="BG194" i="10" s="1"/>
  <c r="O195" i="10"/>
  <c r="R194" i="10" l="1"/>
  <c r="Q194" i="10"/>
  <c r="AD195" i="10"/>
  <c r="M196" i="10" s="1"/>
  <c r="Z195" i="10"/>
  <c r="I196" i="10" s="1"/>
  <c r="AB195" i="10"/>
  <c r="K196" i="10" s="1"/>
  <c r="V195" i="10"/>
  <c r="E196" i="10" s="1"/>
  <c r="BS195" i="10" s="1"/>
  <c r="X195" i="10"/>
  <c r="G196" i="10" s="1"/>
  <c r="T195" i="10"/>
  <c r="C196" i="10" s="1"/>
  <c r="AT195" i="10" l="1"/>
  <c r="BG195" i="10" s="1"/>
  <c r="CA195" i="10"/>
  <c r="BY195" i="10"/>
  <c r="BW195" i="10"/>
  <c r="BU195" i="10"/>
  <c r="BQ195" i="10"/>
  <c r="P196" i="10"/>
  <c r="BB195" i="10" l="1"/>
  <c r="BO195" i="10" s="1"/>
  <c r="AZ195" i="10"/>
  <c r="BM195" i="10" s="1"/>
  <c r="AX195" i="10"/>
  <c r="BK195" i="10" s="1"/>
  <c r="AV195" i="10"/>
  <c r="BI195" i="10" s="1"/>
  <c r="AR195" i="10"/>
  <c r="BE195" i="10" s="1"/>
  <c r="O196" i="10"/>
  <c r="R195" i="10" l="1"/>
  <c r="Q195" i="10"/>
  <c r="AD196" i="10"/>
  <c r="M197" i="10" s="1"/>
  <c r="Z196" i="10"/>
  <c r="I197" i="10" s="1"/>
  <c r="AB196" i="10"/>
  <c r="K197" i="10" s="1"/>
  <c r="V196" i="10"/>
  <c r="E197" i="10" s="1"/>
  <c r="X196" i="10"/>
  <c r="G197" i="10" s="1"/>
  <c r="T196" i="10"/>
  <c r="C197" i="10" s="1"/>
  <c r="CA196" i="10" l="1"/>
  <c r="BY196" i="10"/>
  <c r="BW196" i="10"/>
  <c r="BU196" i="10"/>
  <c r="BS196" i="10"/>
  <c r="BQ196" i="10"/>
  <c r="P197" i="10"/>
  <c r="BB196" i="10" l="1"/>
  <c r="BO196" i="10" s="1"/>
  <c r="AZ196" i="10"/>
  <c r="BM196" i="10" s="1"/>
  <c r="AX196" i="10"/>
  <c r="BK196" i="10" s="1"/>
  <c r="AV196" i="10"/>
  <c r="BI196" i="10" s="1"/>
  <c r="AT196" i="10"/>
  <c r="BG196" i="10" s="1"/>
  <c r="AR196" i="10"/>
  <c r="BE196" i="10" s="1"/>
  <c r="O197" i="10"/>
  <c r="R196" i="10" l="1"/>
  <c r="Q196" i="10"/>
  <c r="AD197" i="10"/>
  <c r="M198" i="10" s="1"/>
  <c r="Z197" i="10"/>
  <c r="I198" i="10" s="1"/>
  <c r="AB197" i="10"/>
  <c r="K198" i="10" s="1"/>
  <c r="BY197" i="10" s="1"/>
  <c r="V197" i="10"/>
  <c r="E198" i="10" s="1"/>
  <c r="X197" i="10"/>
  <c r="G198" i="10" s="1"/>
  <c r="T197" i="10"/>
  <c r="C198" i="10" s="1"/>
  <c r="AZ197" i="10" l="1"/>
  <c r="BM197" i="10" s="1"/>
  <c r="CA197" i="10"/>
  <c r="BW197" i="10"/>
  <c r="BU197" i="10"/>
  <c r="BS197" i="10"/>
  <c r="BQ197" i="10"/>
  <c r="P198" i="10"/>
  <c r="BB197" i="10" l="1"/>
  <c r="BO197" i="10" s="1"/>
  <c r="AX197" i="10"/>
  <c r="BK197" i="10" s="1"/>
  <c r="AV197" i="10"/>
  <c r="BI197" i="10" s="1"/>
  <c r="AT197" i="10"/>
  <c r="BG197" i="10" s="1"/>
  <c r="AR197" i="10"/>
  <c r="BE197" i="10" s="1"/>
  <c r="O198" i="10"/>
  <c r="R197" i="10" l="1"/>
  <c r="Q197" i="10"/>
  <c r="AD198" i="10"/>
  <c r="M199" i="10" s="1"/>
  <c r="CA198" i="10" s="1"/>
  <c r="Z198" i="10"/>
  <c r="I199" i="10" s="1"/>
  <c r="AB198" i="10"/>
  <c r="K199" i="10" s="1"/>
  <c r="V198" i="10"/>
  <c r="E199" i="10" s="1"/>
  <c r="X198" i="10"/>
  <c r="G199" i="10" s="1"/>
  <c r="BU198" i="10" s="1"/>
  <c r="T198" i="10"/>
  <c r="C199" i="10" s="1"/>
  <c r="BB198" i="10" l="1"/>
  <c r="BO198" i="10" s="1"/>
  <c r="AV198" i="10"/>
  <c r="BI198" i="10" s="1"/>
  <c r="BY198" i="10"/>
  <c r="BW198" i="10"/>
  <c r="BS198" i="10"/>
  <c r="BQ198" i="10"/>
  <c r="P199" i="10"/>
  <c r="AZ198" i="10" l="1"/>
  <c r="BM198" i="10" s="1"/>
  <c r="AX198" i="10"/>
  <c r="BK198" i="10" s="1"/>
  <c r="AT198" i="10"/>
  <c r="BG198" i="10" s="1"/>
  <c r="AR198" i="10"/>
  <c r="BE198" i="10" s="1"/>
  <c r="O199" i="10"/>
  <c r="Q198" i="10" l="1"/>
  <c r="R198" i="10"/>
  <c r="AD199" i="10"/>
  <c r="M200" i="10" s="1"/>
  <c r="Z199" i="10"/>
  <c r="I200" i="10" s="1"/>
  <c r="AB199" i="10"/>
  <c r="K200" i="10" s="1"/>
  <c r="V199" i="10"/>
  <c r="E200" i="10" s="1"/>
  <c r="X199" i="10"/>
  <c r="G200" i="10" s="1"/>
  <c r="T199" i="10"/>
  <c r="C200" i="10" s="1"/>
  <c r="CA199" i="10" l="1"/>
  <c r="BY199" i="10"/>
  <c r="BW199" i="10"/>
  <c r="BU199" i="10"/>
  <c r="BS199" i="10"/>
  <c r="BQ199" i="10"/>
  <c r="P200" i="10"/>
  <c r="BB199" i="10" l="1"/>
  <c r="BO199" i="10" s="1"/>
  <c r="AZ199" i="10"/>
  <c r="BM199" i="10" s="1"/>
  <c r="AX199" i="10"/>
  <c r="BK199" i="10" s="1"/>
  <c r="AV199" i="10"/>
  <c r="BI199" i="10" s="1"/>
  <c r="AT199" i="10"/>
  <c r="BG199" i="10" s="1"/>
  <c r="AR199" i="10"/>
  <c r="BE199" i="10" s="1"/>
  <c r="O200" i="10"/>
  <c r="R199" i="10" l="1"/>
  <c r="Q199" i="10"/>
  <c r="AD200" i="10"/>
  <c r="M201" i="10" s="1"/>
  <c r="Z200" i="10"/>
  <c r="I201" i="10" s="1"/>
  <c r="BW200" i="10" s="1"/>
  <c r="AB200" i="10"/>
  <c r="K201" i="10" s="1"/>
  <c r="V200" i="10"/>
  <c r="E201" i="10" s="1"/>
  <c r="X200" i="10"/>
  <c r="G201" i="10" s="1"/>
  <c r="T200" i="10"/>
  <c r="C201" i="10" s="1"/>
  <c r="BQ200" i="10" s="1"/>
  <c r="AX200" i="10" l="1"/>
  <c r="BK200" i="10" s="1"/>
  <c r="AR200" i="10"/>
  <c r="BE200" i="10" s="1"/>
  <c r="CA200" i="10"/>
  <c r="BY200" i="10"/>
  <c r="BU200" i="10"/>
  <c r="BS200" i="10"/>
  <c r="P201" i="10"/>
  <c r="BB200" i="10" l="1"/>
  <c r="BO200" i="10" s="1"/>
  <c r="AZ200" i="10"/>
  <c r="BM200" i="10" s="1"/>
  <c r="AV200" i="10"/>
  <c r="BI200" i="10" s="1"/>
  <c r="AT200" i="10"/>
  <c r="BG200" i="10" s="1"/>
  <c r="O201" i="10"/>
  <c r="R200" i="10" l="1"/>
  <c r="Q200" i="10"/>
  <c r="AD201" i="10"/>
  <c r="M202" i="10" s="1"/>
  <c r="Z201" i="10"/>
  <c r="I202" i="10" s="1"/>
  <c r="AB201" i="10"/>
  <c r="K202" i="10" s="1"/>
  <c r="V201" i="10"/>
  <c r="E202" i="10" s="1"/>
  <c r="BS201" i="10" s="1"/>
  <c r="X201" i="10"/>
  <c r="G202" i="10" s="1"/>
  <c r="T201" i="10"/>
  <c r="C202" i="10" s="1"/>
  <c r="AT201" i="10" l="1"/>
  <c r="BG201" i="10" s="1"/>
  <c r="CA201" i="10"/>
  <c r="BY201" i="10"/>
  <c r="BW201" i="10"/>
  <c r="BU201" i="10"/>
  <c r="BQ201" i="10"/>
  <c r="P202" i="10"/>
  <c r="BB201" i="10" l="1"/>
  <c r="BO201" i="10" s="1"/>
  <c r="AZ201" i="10"/>
  <c r="BM201" i="10" s="1"/>
  <c r="AX201" i="10"/>
  <c r="BK201" i="10" s="1"/>
  <c r="AV201" i="10"/>
  <c r="BI201" i="10" s="1"/>
  <c r="AR201" i="10"/>
  <c r="BE201" i="10" s="1"/>
  <c r="O202" i="10"/>
  <c r="R201" i="10" l="1"/>
  <c r="Q201" i="10"/>
  <c r="AD202" i="10"/>
  <c r="M203" i="10" s="1"/>
  <c r="Z202" i="10"/>
  <c r="I203" i="10" s="1"/>
  <c r="AB202" i="10"/>
  <c r="K203" i="10" s="1"/>
  <c r="V202" i="10"/>
  <c r="E203" i="10" s="1"/>
  <c r="X202" i="10"/>
  <c r="G203" i="10" s="1"/>
  <c r="T202" i="10"/>
  <c r="C203" i="10" s="1"/>
  <c r="BQ202" i="10" s="1"/>
  <c r="AR202" i="10" l="1"/>
  <c r="BE202" i="10" s="1"/>
  <c r="CA202" i="10"/>
  <c r="BY202" i="10"/>
  <c r="BW202" i="10"/>
  <c r="BU202" i="10"/>
  <c r="BS202" i="10"/>
  <c r="P203" i="10"/>
  <c r="BB202" i="10" l="1"/>
  <c r="BO202" i="10" s="1"/>
  <c r="AZ202" i="10"/>
  <c r="BM202" i="10" s="1"/>
  <c r="AX202" i="10"/>
  <c r="BK202" i="10" s="1"/>
  <c r="AV202" i="10"/>
  <c r="BI202" i="10" s="1"/>
  <c r="AT202" i="10"/>
  <c r="BG202" i="10" s="1"/>
  <c r="O203" i="10"/>
  <c r="R202" i="10" l="1"/>
  <c r="Q202" i="10"/>
  <c r="AD203" i="10"/>
  <c r="M204" i="10" s="1"/>
  <c r="Z203" i="10"/>
  <c r="I204" i="10" s="1"/>
  <c r="AB203" i="10"/>
  <c r="K204" i="10" s="1"/>
  <c r="BY203" i="10" s="1"/>
  <c r="V203" i="10"/>
  <c r="E204" i="10" s="1"/>
  <c r="X203" i="10"/>
  <c r="G204" i="10" s="1"/>
  <c r="T203" i="10"/>
  <c r="C204" i="10" s="1"/>
  <c r="AZ203" i="10" l="1"/>
  <c r="BM203" i="10" s="1"/>
  <c r="CA203" i="10"/>
  <c r="BW203" i="10"/>
  <c r="BU203" i="10"/>
  <c r="BS203" i="10"/>
  <c r="BQ203" i="10"/>
  <c r="P204" i="10"/>
  <c r="BB203" i="10" l="1"/>
  <c r="BO203" i="10" s="1"/>
  <c r="AX203" i="10"/>
  <c r="BK203" i="10" s="1"/>
  <c r="AV203" i="10"/>
  <c r="BI203" i="10" s="1"/>
  <c r="AT203" i="10"/>
  <c r="BG203" i="10" s="1"/>
  <c r="AR203" i="10"/>
  <c r="BE203" i="10" s="1"/>
  <c r="O204" i="10"/>
  <c r="R203" i="10" l="1"/>
  <c r="Q203" i="10"/>
  <c r="AD204" i="10"/>
  <c r="M205" i="10" s="1"/>
  <c r="CA204" i="10" s="1"/>
  <c r="Z204" i="10"/>
  <c r="I205" i="10" s="1"/>
  <c r="AB204" i="10"/>
  <c r="K205" i="10" s="1"/>
  <c r="V204" i="10"/>
  <c r="E205" i="10" s="1"/>
  <c r="X204" i="10"/>
  <c r="G205" i="10" s="1"/>
  <c r="BU204" i="10" s="1"/>
  <c r="T204" i="10"/>
  <c r="C205" i="10" s="1"/>
  <c r="BB204" i="10" l="1"/>
  <c r="BO204" i="10" s="1"/>
  <c r="AV204" i="10"/>
  <c r="BI204" i="10" s="1"/>
  <c r="BY204" i="10"/>
  <c r="BW204" i="10"/>
  <c r="BS204" i="10"/>
  <c r="BQ204" i="10"/>
  <c r="P205" i="10"/>
  <c r="AZ204" i="10" l="1"/>
  <c r="BM204" i="10" s="1"/>
  <c r="AX204" i="10"/>
  <c r="BK204" i="10" s="1"/>
  <c r="AT204" i="10"/>
  <c r="BG204" i="10" s="1"/>
  <c r="AR204" i="10"/>
  <c r="BE204" i="10" s="1"/>
  <c r="O205" i="10"/>
  <c r="R204" i="10" l="1"/>
  <c r="Q204" i="10"/>
  <c r="AD205" i="10"/>
  <c r="M206" i="10" s="1"/>
  <c r="Z205" i="10"/>
  <c r="I206" i="10" s="1"/>
  <c r="AB205" i="10"/>
  <c r="K206" i="10" s="1"/>
  <c r="V205" i="10"/>
  <c r="E206" i="10" s="1"/>
  <c r="BS205" i="10" s="1"/>
  <c r="X205" i="10"/>
  <c r="G206" i="10" s="1"/>
  <c r="T205" i="10"/>
  <c r="C206" i="10" s="1"/>
  <c r="AT205" i="10" l="1"/>
  <c r="BG205" i="10" s="1"/>
  <c r="CA205" i="10"/>
  <c r="BY205" i="10"/>
  <c r="BW205" i="10"/>
  <c r="BU205" i="10"/>
  <c r="BQ205" i="10"/>
  <c r="P206" i="10"/>
  <c r="BB205" i="10" l="1"/>
  <c r="BO205" i="10" s="1"/>
  <c r="AZ205" i="10"/>
  <c r="BM205" i="10" s="1"/>
  <c r="AX205" i="10"/>
  <c r="BK205" i="10" s="1"/>
  <c r="AV205" i="10"/>
  <c r="BI205" i="10" s="1"/>
  <c r="AR205" i="10"/>
  <c r="BE205" i="10" s="1"/>
  <c r="O206" i="10"/>
  <c r="R205" i="10" l="1"/>
  <c r="Q205" i="10"/>
  <c r="AD206" i="10"/>
  <c r="M207" i="10" s="1"/>
  <c r="Z206" i="10"/>
  <c r="I207" i="10" s="1"/>
  <c r="BW206" i="10" s="1"/>
  <c r="AB206" i="10"/>
  <c r="K207" i="10" s="1"/>
  <c r="V206" i="10"/>
  <c r="E207" i="10" s="1"/>
  <c r="X206" i="10"/>
  <c r="G207" i="10" s="1"/>
  <c r="T206" i="10"/>
  <c r="C207" i="10" s="1"/>
  <c r="AX206" i="10" l="1"/>
  <c r="BK206" i="10" s="1"/>
  <c r="CA206" i="10"/>
  <c r="BY206" i="10"/>
  <c r="BU206" i="10"/>
  <c r="BS206" i="10"/>
  <c r="BQ206" i="10"/>
  <c r="P207" i="10"/>
  <c r="BB206" i="10" l="1"/>
  <c r="BO206" i="10" s="1"/>
  <c r="AZ206" i="10"/>
  <c r="BM206" i="10" s="1"/>
  <c r="AV206" i="10"/>
  <c r="BI206" i="10" s="1"/>
  <c r="AT206" i="10"/>
  <c r="BG206" i="10" s="1"/>
  <c r="AR206" i="10"/>
  <c r="BE206" i="10" s="1"/>
  <c r="O207" i="10"/>
  <c r="R206" i="10" l="1"/>
  <c r="Q206" i="10"/>
  <c r="AD207" i="10"/>
  <c r="M208" i="10" s="1"/>
  <c r="Z207" i="10"/>
  <c r="I208" i="10" s="1"/>
  <c r="AB207" i="10"/>
  <c r="K208" i="10" s="1"/>
  <c r="V207" i="10"/>
  <c r="E208" i="10" s="1"/>
  <c r="X207" i="10"/>
  <c r="G208" i="10" s="1"/>
  <c r="T207" i="10"/>
  <c r="C208" i="10" s="1"/>
  <c r="CA207" i="10" l="1"/>
  <c r="BY207" i="10"/>
  <c r="BW207" i="10"/>
  <c r="BU207" i="10"/>
  <c r="BS207" i="10"/>
  <c r="BQ207" i="10"/>
  <c r="P208" i="10"/>
  <c r="BB207" i="10" l="1"/>
  <c r="BO207" i="10" s="1"/>
  <c r="AZ207" i="10"/>
  <c r="BM207" i="10" s="1"/>
  <c r="AX207" i="10"/>
  <c r="BK207" i="10" s="1"/>
  <c r="AV207" i="10"/>
  <c r="BI207" i="10" s="1"/>
  <c r="AT207" i="10"/>
  <c r="BG207" i="10" s="1"/>
  <c r="AR207" i="10"/>
  <c r="BE207" i="10" s="1"/>
  <c r="O208" i="10"/>
  <c r="R207" i="10" l="1"/>
  <c r="Q207" i="10"/>
  <c r="AD208" i="10"/>
  <c r="M209" i="10" s="1"/>
  <c r="Z208" i="10"/>
  <c r="I209" i="10" s="1"/>
  <c r="AB208" i="10"/>
  <c r="K209" i="10" s="1"/>
  <c r="V208" i="10"/>
  <c r="E209" i="10" s="1"/>
  <c r="X208" i="10"/>
  <c r="G209" i="10" s="1"/>
  <c r="T208" i="10"/>
  <c r="C209" i="10" s="1"/>
  <c r="BQ208" i="10" s="1"/>
  <c r="AR208" i="10" l="1"/>
  <c r="BE208" i="10" s="1"/>
  <c r="CA208" i="10"/>
  <c r="BY208" i="10"/>
  <c r="BW208" i="10"/>
  <c r="BU208" i="10"/>
  <c r="BS208" i="10"/>
  <c r="P209" i="10"/>
  <c r="BB208" i="10" l="1"/>
  <c r="BO208" i="10" s="1"/>
  <c r="AZ208" i="10"/>
  <c r="BM208" i="10" s="1"/>
  <c r="AX208" i="10"/>
  <c r="BK208" i="10" s="1"/>
  <c r="AV208" i="10"/>
  <c r="BI208" i="10" s="1"/>
  <c r="AT208" i="10"/>
  <c r="BG208" i="10" s="1"/>
  <c r="O209" i="10"/>
  <c r="R208" i="10" l="1"/>
  <c r="Q208" i="10"/>
  <c r="AD209" i="10"/>
  <c r="M210" i="10" s="1"/>
  <c r="Z209" i="10"/>
  <c r="I210" i="10" s="1"/>
  <c r="AB209" i="10"/>
  <c r="K210" i="10" s="1"/>
  <c r="V209" i="10"/>
  <c r="E210" i="10" s="1"/>
  <c r="X209" i="10"/>
  <c r="G210" i="10" s="1"/>
  <c r="T209" i="10"/>
  <c r="C210" i="10" s="1"/>
  <c r="CA209" i="10" l="1"/>
  <c r="BY209" i="10"/>
  <c r="BW209" i="10"/>
  <c r="BU209" i="10"/>
  <c r="BS209" i="10"/>
  <c r="BQ209" i="10"/>
  <c r="P210" i="10"/>
  <c r="BB209" i="10" l="1"/>
  <c r="BO209" i="10" s="1"/>
  <c r="AZ209" i="10"/>
  <c r="BM209" i="10" s="1"/>
  <c r="AX209" i="10"/>
  <c r="BK209" i="10" s="1"/>
  <c r="AV209" i="10"/>
  <c r="BI209" i="10" s="1"/>
  <c r="AT209" i="10"/>
  <c r="BG209" i="10" s="1"/>
  <c r="AR209" i="10"/>
  <c r="BE209" i="10" s="1"/>
  <c r="O210" i="10"/>
  <c r="R209" i="10" l="1"/>
  <c r="Q209" i="10"/>
  <c r="AD210" i="10"/>
  <c r="M211" i="10" s="1"/>
  <c r="Z210" i="10"/>
  <c r="I211" i="10" s="1"/>
  <c r="AB210" i="10"/>
  <c r="K211" i="10" s="1"/>
  <c r="BY210" i="10" s="1"/>
  <c r="V210" i="10"/>
  <c r="E211" i="10" s="1"/>
  <c r="X210" i="10"/>
  <c r="G211" i="10" s="1"/>
  <c r="BU210" i="10" s="1"/>
  <c r="T210" i="10"/>
  <c r="C211" i="10" s="1"/>
  <c r="AZ210" i="10" l="1"/>
  <c r="BM210" i="10" s="1"/>
  <c r="AV210" i="10"/>
  <c r="BI210" i="10" s="1"/>
  <c r="CA210" i="10"/>
  <c r="BW210" i="10"/>
  <c r="BS210" i="10"/>
  <c r="BQ210" i="10"/>
  <c r="P211" i="10"/>
  <c r="BB210" i="10" l="1"/>
  <c r="BO210" i="10" s="1"/>
  <c r="AX210" i="10"/>
  <c r="BK210" i="10" s="1"/>
  <c r="AT210" i="10"/>
  <c r="BG210" i="10" s="1"/>
  <c r="AR210" i="10"/>
  <c r="BE210" i="10" s="1"/>
  <c r="O211" i="10"/>
  <c r="Q210" i="10" l="1"/>
  <c r="R210" i="10"/>
  <c r="AD211" i="10"/>
  <c r="M212" i="10" s="1"/>
  <c r="Z211" i="10"/>
  <c r="I212" i="10" s="1"/>
  <c r="AB211" i="10"/>
  <c r="K212" i="10" s="1"/>
  <c r="V211" i="10"/>
  <c r="E212" i="10" s="1"/>
  <c r="BS211" i="10" s="1"/>
  <c r="X211" i="10"/>
  <c r="G212" i="10" s="1"/>
  <c r="T211" i="10"/>
  <c r="C212" i="10" s="1"/>
  <c r="AT211" i="10" l="1"/>
  <c r="BG211" i="10" s="1"/>
  <c r="CA211" i="10"/>
  <c r="BY211" i="10"/>
  <c r="BW211" i="10"/>
  <c r="BU211" i="10"/>
  <c r="BQ211" i="10"/>
  <c r="P212" i="10"/>
  <c r="BB211" i="10" l="1"/>
  <c r="BO211" i="10" s="1"/>
  <c r="AZ211" i="10"/>
  <c r="BM211" i="10" s="1"/>
  <c r="AX211" i="10"/>
  <c r="BK211" i="10" s="1"/>
  <c r="AV211" i="10"/>
  <c r="BI211" i="10" s="1"/>
  <c r="AR211" i="10"/>
  <c r="BE211" i="10" s="1"/>
  <c r="O212" i="10"/>
  <c r="R211" i="10" l="1"/>
  <c r="Q211" i="10"/>
  <c r="AD212" i="10"/>
  <c r="M213" i="10" s="1"/>
  <c r="Z212" i="10"/>
  <c r="I213" i="10" s="1"/>
  <c r="BW212" i="10" s="1"/>
  <c r="AB212" i="10"/>
  <c r="K213" i="10" s="1"/>
  <c r="V212" i="10"/>
  <c r="E213" i="10" s="1"/>
  <c r="X212" i="10"/>
  <c r="G213" i="10" s="1"/>
  <c r="T212" i="10"/>
  <c r="C213" i="10" s="1"/>
  <c r="AX212" i="10" l="1"/>
  <c r="BK212" i="10" s="1"/>
  <c r="CA212" i="10"/>
  <c r="BY212" i="10"/>
  <c r="BU212" i="10"/>
  <c r="BS212" i="10"/>
  <c r="BQ212" i="10"/>
  <c r="P213" i="10"/>
  <c r="BB212" i="10" l="1"/>
  <c r="BO212" i="10" s="1"/>
  <c r="AZ212" i="10"/>
  <c r="BM212" i="10" s="1"/>
  <c r="AV212" i="10"/>
  <c r="BI212" i="10" s="1"/>
  <c r="AT212" i="10"/>
  <c r="BG212" i="10" s="1"/>
  <c r="AR212" i="10"/>
  <c r="BE212" i="10" s="1"/>
  <c r="O213" i="10"/>
  <c r="R212" i="10" l="1"/>
  <c r="Q212" i="10"/>
  <c r="AD213" i="10"/>
  <c r="M214" i="10" s="1"/>
  <c r="CA213" i="10" s="1"/>
  <c r="Z213" i="10"/>
  <c r="I214" i="10" s="1"/>
  <c r="AB213" i="10"/>
  <c r="K214" i="10" s="1"/>
  <c r="V213" i="10"/>
  <c r="E214" i="10" s="1"/>
  <c r="X213" i="10"/>
  <c r="G214" i="10" s="1"/>
  <c r="T213" i="10"/>
  <c r="C214" i="10" s="1"/>
  <c r="BQ213" i="10" s="1"/>
  <c r="BB213" i="10" l="1"/>
  <c r="BO213" i="10" s="1"/>
  <c r="AR213" i="10"/>
  <c r="BE213" i="10" s="1"/>
  <c r="BY213" i="10"/>
  <c r="BW213" i="10"/>
  <c r="BU213" i="10"/>
  <c r="BS213" i="10"/>
  <c r="P214" i="10"/>
  <c r="AZ213" i="10" l="1"/>
  <c r="BM213" i="10" s="1"/>
  <c r="AX213" i="10"/>
  <c r="BK213" i="10" s="1"/>
  <c r="AV213" i="10"/>
  <c r="BI213" i="10" s="1"/>
  <c r="AT213" i="10"/>
  <c r="BG213" i="10" s="1"/>
  <c r="O214" i="10"/>
  <c r="R213" i="10" l="1"/>
  <c r="Q213" i="10"/>
  <c r="AD214" i="10"/>
  <c r="M215" i="10" s="1"/>
  <c r="Z214" i="10"/>
  <c r="I215" i="10" s="1"/>
  <c r="AB214" i="10"/>
  <c r="K215" i="10" s="1"/>
  <c r="V214" i="10"/>
  <c r="E215" i="10" s="1"/>
  <c r="X214" i="10"/>
  <c r="G215" i="10" s="1"/>
  <c r="T214" i="10"/>
  <c r="C215" i="10" s="1"/>
  <c r="CA214" i="10" l="1"/>
  <c r="BY214" i="10"/>
  <c r="BW214" i="10"/>
  <c r="BU214" i="10"/>
  <c r="BS214" i="10"/>
  <c r="BQ214" i="10"/>
  <c r="P215" i="10"/>
  <c r="BB214" i="10" l="1"/>
  <c r="BO214" i="10" s="1"/>
  <c r="AZ214" i="10"/>
  <c r="BM214" i="10" s="1"/>
  <c r="AX214" i="10"/>
  <c r="BK214" i="10" s="1"/>
  <c r="AV214" i="10"/>
  <c r="BI214" i="10" s="1"/>
  <c r="AT214" i="10"/>
  <c r="BG214" i="10" s="1"/>
  <c r="AR214" i="10"/>
  <c r="BE214" i="10" s="1"/>
  <c r="O215" i="10"/>
  <c r="R214" i="10" l="1"/>
  <c r="Q214" i="10"/>
  <c r="AD215" i="10"/>
  <c r="M216" i="10" s="1"/>
  <c r="Z215" i="10"/>
  <c r="I216" i="10" s="1"/>
  <c r="AB215" i="10"/>
  <c r="K216" i="10" s="1"/>
  <c r="V215" i="10"/>
  <c r="E216" i="10" s="1"/>
  <c r="X215" i="10"/>
  <c r="G216" i="10" s="1"/>
  <c r="T215" i="10"/>
  <c r="C216" i="10" s="1"/>
  <c r="CA215" i="10" l="1"/>
  <c r="BY215" i="10"/>
  <c r="BW215" i="10"/>
  <c r="BU215" i="10"/>
  <c r="BS215" i="10"/>
  <c r="BQ215" i="10"/>
  <c r="P216" i="10"/>
  <c r="N216" i="10" s="1"/>
  <c r="BB215" i="10" l="1"/>
  <c r="BO215" i="10" s="1"/>
  <c r="AZ215" i="10"/>
  <c r="BM215" i="10" s="1"/>
  <c r="AX215" i="10"/>
  <c r="BK215" i="10" s="1"/>
  <c r="AV215" i="10"/>
  <c r="BI215" i="10" s="1"/>
  <c r="AT215" i="10"/>
  <c r="BG215" i="10" s="1"/>
  <c r="AR215" i="10"/>
  <c r="BE215" i="10" s="1"/>
  <c r="O216" i="10"/>
  <c r="R215" i="10" l="1"/>
  <c r="Q215" i="10"/>
  <c r="AD216" i="10"/>
  <c r="M217" i="10" s="1"/>
  <c r="Z216" i="10"/>
  <c r="I217" i="10" s="1"/>
  <c r="AB216" i="10"/>
  <c r="K217" i="10" s="1"/>
  <c r="V216" i="10"/>
  <c r="E217" i="10" s="1"/>
  <c r="BS216" i="10" s="1"/>
  <c r="X216" i="10"/>
  <c r="G217" i="10" s="1"/>
  <c r="BU216" i="10" s="1"/>
  <c r="T216" i="10"/>
  <c r="C217" i="10" s="1"/>
  <c r="AV216" i="10" l="1"/>
  <c r="BI216" i="10" s="1"/>
  <c r="AT216" i="10"/>
  <c r="BG216" i="10" s="1"/>
  <c r="CA216" i="10"/>
  <c r="BY216" i="10"/>
  <c r="BW216" i="10"/>
  <c r="BQ216" i="10"/>
  <c r="P217" i="10"/>
  <c r="N217" i="10" s="1"/>
  <c r="BB216" i="10" l="1"/>
  <c r="BO216" i="10" s="1"/>
  <c r="AZ216" i="10"/>
  <c r="BM216" i="10" s="1"/>
  <c r="AX216" i="10"/>
  <c r="BK216" i="10" s="1"/>
  <c r="AR216" i="10"/>
  <c r="BE216" i="10" s="1"/>
  <c r="O217" i="10"/>
  <c r="R216" i="10" l="1"/>
  <c r="Q216" i="10"/>
  <c r="AD217" i="10"/>
  <c r="M218" i="10" s="1"/>
  <c r="Z217" i="10"/>
  <c r="I218" i="10" s="1"/>
  <c r="AB217" i="10"/>
  <c r="K218" i="10" s="1"/>
  <c r="BY217" i="10" s="1"/>
  <c r="V217" i="10"/>
  <c r="E218" i="10" s="1"/>
  <c r="X217" i="10"/>
  <c r="G218" i="10" s="1"/>
  <c r="T217" i="10"/>
  <c r="C218" i="10" s="1"/>
  <c r="BQ217" i="10" s="1"/>
  <c r="AZ217" i="10" l="1"/>
  <c r="BM217" i="10" s="1"/>
  <c r="AR217" i="10"/>
  <c r="BE217" i="10" s="1"/>
  <c r="CA217" i="10"/>
  <c r="BW217" i="10"/>
  <c r="BU217" i="10"/>
  <c r="BS217" i="10"/>
  <c r="P218" i="10"/>
  <c r="N218" i="10" s="1"/>
  <c r="BB217" i="10" l="1"/>
  <c r="BO217" i="10" s="1"/>
  <c r="AX217" i="10"/>
  <c r="BK217" i="10" s="1"/>
  <c r="AV217" i="10"/>
  <c r="BI217" i="10" s="1"/>
  <c r="AT217" i="10"/>
  <c r="BG217" i="10" s="1"/>
  <c r="O218" i="10"/>
  <c r="R217" i="10" l="1"/>
  <c r="Q217" i="10"/>
  <c r="AD218" i="10"/>
  <c r="M219" i="10" s="1"/>
  <c r="Z218" i="10"/>
  <c r="I219" i="10" s="1"/>
  <c r="AB218" i="10"/>
  <c r="K219" i="10" s="1"/>
  <c r="V218" i="10"/>
  <c r="E219" i="10" s="1"/>
  <c r="X218" i="10"/>
  <c r="G219" i="10" s="1"/>
  <c r="T218" i="10"/>
  <c r="C219" i="10" s="1"/>
  <c r="CA218" i="10" l="1"/>
  <c r="BY218" i="10"/>
  <c r="BW218" i="10"/>
  <c r="BU218" i="10"/>
  <c r="BS218" i="10"/>
  <c r="BQ218" i="10"/>
  <c r="P219" i="10"/>
  <c r="N219" i="10" s="1"/>
  <c r="BB218" i="10" l="1"/>
  <c r="BO218" i="10" s="1"/>
  <c r="AZ218" i="10"/>
  <c r="BM218" i="10" s="1"/>
  <c r="AX218" i="10"/>
  <c r="BK218" i="10" s="1"/>
  <c r="AV218" i="10"/>
  <c r="BI218" i="10" s="1"/>
  <c r="AT218" i="10"/>
  <c r="BG218" i="10" s="1"/>
  <c r="AR218" i="10"/>
  <c r="BE218" i="10" s="1"/>
  <c r="O219" i="10"/>
  <c r="R218" i="10" l="1"/>
  <c r="Q218" i="10"/>
  <c r="AD219" i="10"/>
  <c r="M220" i="10" s="1"/>
  <c r="Z219" i="10"/>
  <c r="I220" i="10" s="1"/>
  <c r="BW219" i="10" s="1"/>
  <c r="AB219" i="10"/>
  <c r="K220" i="10" s="1"/>
  <c r="V219" i="10"/>
  <c r="E220" i="10" s="1"/>
  <c r="X219" i="10"/>
  <c r="G220" i="10" s="1"/>
  <c r="T219" i="10"/>
  <c r="C220" i="10" s="1"/>
  <c r="AX219" i="10" l="1"/>
  <c r="BK219" i="10" s="1"/>
  <c r="CA219" i="10"/>
  <c r="BY219" i="10"/>
  <c r="BU219" i="10"/>
  <c r="BS219" i="10"/>
  <c r="BQ219" i="10"/>
  <c r="P220" i="10"/>
  <c r="N220" i="10" s="1"/>
  <c r="BB219" i="10" l="1"/>
  <c r="BO219" i="10" s="1"/>
  <c r="AZ219" i="10"/>
  <c r="BM219" i="10" s="1"/>
  <c r="AV219" i="10"/>
  <c r="BI219" i="10" s="1"/>
  <c r="AT219" i="10"/>
  <c r="BG219" i="10" s="1"/>
  <c r="AR219" i="10"/>
  <c r="BE219" i="10" s="1"/>
  <c r="O220" i="10"/>
  <c r="R219" i="10" l="1"/>
  <c r="Q219" i="10"/>
  <c r="AD220" i="10"/>
  <c r="M221" i="10" s="1"/>
  <c r="Z220" i="10"/>
  <c r="I221" i="10" s="1"/>
  <c r="AB220" i="10"/>
  <c r="K221" i="10" s="1"/>
  <c r="V220" i="10"/>
  <c r="E221" i="10" s="1"/>
  <c r="X220" i="10"/>
  <c r="G221" i="10" s="1"/>
  <c r="T220" i="10"/>
  <c r="C221" i="10" s="1"/>
  <c r="CA220" i="10" l="1"/>
  <c r="BY220" i="10"/>
  <c r="BW220" i="10"/>
  <c r="BU220" i="10"/>
  <c r="BS220" i="10"/>
  <c r="BQ220" i="10"/>
  <c r="P221" i="10"/>
  <c r="N221" i="10" s="1"/>
  <c r="BB220" i="10" l="1"/>
  <c r="BO220" i="10" s="1"/>
  <c r="AZ220" i="10"/>
  <c r="BM220" i="10" s="1"/>
  <c r="AX220" i="10"/>
  <c r="BK220" i="10" s="1"/>
  <c r="AV220" i="10"/>
  <c r="BI220" i="10" s="1"/>
  <c r="AT220" i="10"/>
  <c r="BG220" i="10" s="1"/>
  <c r="AR220" i="10"/>
  <c r="BE220" i="10" s="1"/>
  <c r="O221" i="10"/>
  <c r="R220" i="10" l="1"/>
  <c r="Q220" i="10"/>
  <c r="AD221" i="10"/>
  <c r="M222" i="10" s="1"/>
  <c r="CA221" i="10" s="1"/>
  <c r="Z221" i="10"/>
  <c r="I222" i="10" s="1"/>
  <c r="AB221" i="10"/>
  <c r="K222" i="10" s="1"/>
  <c r="V221" i="10"/>
  <c r="E222" i="10" s="1"/>
  <c r="X221" i="10"/>
  <c r="G222" i="10" s="1"/>
  <c r="T221" i="10"/>
  <c r="C222" i="10" s="1"/>
  <c r="BB221" i="10" l="1"/>
  <c r="BO221" i="10" s="1"/>
  <c r="BY221" i="10"/>
  <c r="BW221" i="10"/>
  <c r="BU221" i="10"/>
  <c r="BS221" i="10"/>
  <c r="BQ221" i="10"/>
  <c r="P222" i="10"/>
  <c r="N222" i="10" s="1"/>
  <c r="AZ221" i="10" l="1"/>
  <c r="BM221" i="10" s="1"/>
  <c r="AX221" i="10"/>
  <c r="BK221" i="10" s="1"/>
  <c r="AV221" i="10"/>
  <c r="BI221" i="10" s="1"/>
  <c r="AT221" i="10"/>
  <c r="BG221" i="10" s="1"/>
  <c r="AR221" i="10"/>
  <c r="BE221" i="10" s="1"/>
  <c r="O222" i="10"/>
  <c r="R221" i="10" l="1"/>
  <c r="Q221" i="10"/>
  <c r="AD222" i="10"/>
  <c r="M223" i="10" s="1"/>
  <c r="Z222" i="10"/>
  <c r="I223" i="10" s="1"/>
  <c r="AB222" i="10"/>
  <c r="K223" i="10" s="1"/>
  <c r="V222" i="10"/>
  <c r="E223" i="10" s="1"/>
  <c r="X222" i="10"/>
  <c r="G223" i="10" s="1"/>
  <c r="T222" i="10"/>
  <c r="C223" i="10" s="1"/>
  <c r="CA222" i="10" l="1"/>
  <c r="BY222" i="10"/>
  <c r="BW222" i="10"/>
  <c r="BU222" i="10"/>
  <c r="BS222" i="10"/>
  <c r="BQ222" i="10"/>
  <c r="P223" i="10"/>
  <c r="N223" i="10" s="1"/>
  <c r="BB222" i="10" l="1"/>
  <c r="BO222" i="10" s="1"/>
  <c r="AZ222" i="10"/>
  <c r="BM222" i="10" s="1"/>
  <c r="AX222" i="10"/>
  <c r="BK222" i="10" s="1"/>
  <c r="AV222" i="10"/>
  <c r="BI222" i="10" s="1"/>
  <c r="AT222" i="10"/>
  <c r="BG222" i="10" s="1"/>
  <c r="AR222" i="10"/>
  <c r="BE222" i="10" s="1"/>
  <c r="O223" i="10"/>
  <c r="R222" i="10" l="1"/>
  <c r="Q222" i="10"/>
  <c r="AD223" i="10"/>
  <c r="M224" i="10" s="1"/>
  <c r="Z223" i="10"/>
  <c r="I224" i="10" s="1"/>
  <c r="AB223" i="10"/>
  <c r="K224" i="10" s="1"/>
  <c r="BY223" i="10" s="1"/>
  <c r="V223" i="10"/>
  <c r="E224" i="10" s="1"/>
  <c r="BS223" i="10" s="1"/>
  <c r="X223" i="10"/>
  <c r="G224" i="10" s="1"/>
  <c r="BU223" i="10" s="1"/>
  <c r="T223" i="10"/>
  <c r="C224" i="10" s="1"/>
  <c r="AZ223" i="10" l="1"/>
  <c r="BM223" i="10" s="1"/>
  <c r="AV223" i="10"/>
  <c r="BI223" i="10" s="1"/>
  <c r="AT223" i="10"/>
  <c r="BG223" i="10" s="1"/>
  <c r="CA223" i="10"/>
  <c r="BW223" i="10"/>
  <c r="BQ223" i="10"/>
  <c r="P224" i="10"/>
  <c r="N224" i="10" s="1"/>
  <c r="BB223" i="10" l="1"/>
  <c r="BO223" i="10" s="1"/>
  <c r="AX223" i="10"/>
  <c r="BK223" i="10" s="1"/>
  <c r="AR223" i="10"/>
  <c r="BE223" i="10" s="1"/>
  <c r="O224" i="10"/>
  <c r="R223" i="10" l="1"/>
  <c r="Q223" i="10"/>
  <c r="AD224" i="10"/>
  <c r="M225" i="10" s="1"/>
  <c r="Z224" i="10"/>
  <c r="I225" i="10" s="1"/>
  <c r="AB224" i="10"/>
  <c r="K225" i="10" s="1"/>
  <c r="V224" i="10"/>
  <c r="E225" i="10" s="1"/>
  <c r="X224" i="10"/>
  <c r="G225" i="10" s="1"/>
  <c r="T224" i="10"/>
  <c r="C225" i="10" s="1"/>
  <c r="BQ224" i="10" s="1"/>
  <c r="AR224" i="10" l="1"/>
  <c r="BE224" i="10" s="1"/>
  <c r="CA224" i="10"/>
  <c r="BY224" i="10"/>
  <c r="BW224" i="10"/>
  <c r="BU224" i="10"/>
  <c r="BS224" i="10"/>
  <c r="P225" i="10"/>
  <c r="N225" i="10" s="1"/>
  <c r="BB224" i="10" l="1"/>
  <c r="BO224" i="10" s="1"/>
  <c r="AZ224" i="10"/>
  <c r="BM224" i="10" s="1"/>
  <c r="AX224" i="10"/>
  <c r="BK224" i="10" s="1"/>
  <c r="AV224" i="10"/>
  <c r="BI224" i="10" s="1"/>
  <c r="AT224" i="10"/>
  <c r="BG224" i="10" s="1"/>
  <c r="O225" i="10"/>
  <c r="R224" i="10" l="1"/>
  <c r="Q224" i="10"/>
  <c r="AD225" i="10"/>
  <c r="M226" i="10" s="1"/>
  <c r="Z225" i="10"/>
  <c r="I226" i="10" s="1"/>
  <c r="AB225" i="10"/>
  <c r="K226" i="10" s="1"/>
  <c r="V225" i="10"/>
  <c r="E226" i="10" s="1"/>
  <c r="X225" i="10"/>
  <c r="G226" i="10" s="1"/>
  <c r="T225" i="10"/>
  <c r="C226" i="10" s="1"/>
  <c r="CA225" i="10" l="1"/>
  <c r="BY225" i="10"/>
  <c r="BW225" i="10"/>
  <c r="BU225" i="10"/>
  <c r="BS225" i="10"/>
  <c r="BQ225" i="10"/>
  <c r="P226" i="10"/>
  <c r="N226" i="10" s="1"/>
  <c r="BB225" i="10" l="1"/>
  <c r="BO225" i="10" s="1"/>
  <c r="AZ225" i="10"/>
  <c r="BM225" i="10" s="1"/>
  <c r="AX225" i="10"/>
  <c r="BK225" i="10" s="1"/>
  <c r="AV225" i="10"/>
  <c r="BI225" i="10" s="1"/>
  <c r="AT225" i="10"/>
  <c r="BG225" i="10" s="1"/>
  <c r="AR225" i="10"/>
  <c r="BE225" i="10" s="1"/>
  <c r="O226" i="10"/>
  <c r="R225" i="10" l="1"/>
  <c r="Q225" i="10"/>
  <c r="AD226" i="10"/>
  <c r="M227" i="10" s="1"/>
  <c r="Z226" i="10"/>
  <c r="I227" i="10" s="1"/>
  <c r="BW226" i="10" s="1"/>
  <c r="AB226" i="10"/>
  <c r="K227" i="10" s="1"/>
  <c r="V226" i="10"/>
  <c r="E227" i="10" s="1"/>
  <c r="X226" i="10"/>
  <c r="G227" i="10" s="1"/>
  <c r="T226" i="10"/>
  <c r="C227" i="10" s="1"/>
  <c r="AX226" i="10" l="1"/>
  <c r="BK226" i="10" s="1"/>
  <c r="CA226" i="10"/>
  <c r="BY226" i="10"/>
  <c r="BU226" i="10"/>
  <c r="BS226" i="10"/>
  <c r="BQ226" i="10"/>
  <c r="P227" i="10"/>
  <c r="N227" i="10" s="1"/>
  <c r="BB226" i="10" l="1"/>
  <c r="BO226" i="10" s="1"/>
  <c r="AZ226" i="10"/>
  <c r="BM226" i="10" s="1"/>
  <c r="AV226" i="10"/>
  <c r="BI226" i="10" s="1"/>
  <c r="AT226" i="10"/>
  <c r="BG226" i="10" s="1"/>
  <c r="AR226" i="10"/>
  <c r="BE226" i="10" s="1"/>
  <c r="O227" i="10"/>
  <c r="R226" i="10" l="1"/>
  <c r="Q226" i="10"/>
  <c r="AD227" i="10"/>
  <c r="M228" i="10" s="1"/>
  <c r="Z227" i="10"/>
  <c r="I228" i="10" s="1"/>
  <c r="AB227" i="10"/>
  <c r="K228" i="10" s="1"/>
  <c r="V227" i="10"/>
  <c r="E228" i="10" s="1"/>
  <c r="X227" i="10"/>
  <c r="G228" i="10" s="1"/>
  <c r="BU227" i="10" s="1"/>
  <c r="T227" i="10"/>
  <c r="C228" i="10" s="1"/>
  <c r="AV227" i="10" l="1"/>
  <c r="BI227" i="10" s="1"/>
  <c r="CA227" i="10"/>
  <c r="BY227" i="10"/>
  <c r="BW227" i="10"/>
  <c r="BS227" i="10"/>
  <c r="BQ227" i="10"/>
  <c r="P228" i="10"/>
  <c r="N228" i="10" s="1"/>
  <c r="BB227" i="10" l="1"/>
  <c r="BO227" i="10" s="1"/>
  <c r="AZ227" i="10"/>
  <c r="BM227" i="10" s="1"/>
  <c r="AX227" i="10"/>
  <c r="BK227" i="10" s="1"/>
  <c r="AT227" i="10"/>
  <c r="BG227" i="10" s="1"/>
  <c r="AR227" i="10"/>
  <c r="BE227" i="10" s="1"/>
  <c r="O228" i="10"/>
  <c r="R227" i="10" l="1"/>
  <c r="Q227" i="10"/>
  <c r="AD228" i="10"/>
  <c r="M229" i="10" s="1"/>
  <c r="Z228" i="10"/>
  <c r="I229" i="10" s="1"/>
  <c r="AB228" i="10"/>
  <c r="K229" i="10" s="1"/>
  <c r="V228" i="10"/>
  <c r="E229" i="10" s="1"/>
  <c r="BS228" i="10" s="1"/>
  <c r="X228" i="10"/>
  <c r="G229" i="10" s="1"/>
  <c r="T228" i="10"/>
  <c r="C229" i="10" s="1"/>
  <c r="AT228" i="10" l="1"/>
  <c r="BG228" i="10" s="1"/>
  <c r="CA228" i="10"/>
  <c r="BY228" i="10"/>
  <c r="BW228" i="10"/>
  <c r="BU228" i="10"/>
  <c r="BQ228" i="10"/>
  <c r="P229" i="10"/>
  <c r="N229" i="10" s="1"/>
  <c r="BB228" i="10" l="1"/>
  <c r="BO228" i="10" s="1"/>
  <c r="AZ228" i="10"/>
  <c r="BM228" i="10" s="1"/>
  <c r="AX228" i="10"/>
  <c r="BK228" i="10" s="1"/>
  <c r="AV228" i="10"/>
  <c r="BI228" i="10" s="1"/>
  <c r="AR228" i="10"/>
  <c r="BE228" i="10" s="1"/>
  <c r="O229" i="10"/>
  <c r="R228" i="10" l="1"/>
  <c r="Q228" i="10"/>
  <c r="AD229" i="10"/>
  <c r="M230" i="10" s="1"/>
  <c r="CA229" i="10" s="1"/>
  <c r="Z229" i="10"/>
  <c r="I230" i="10" s="1"/>
  <c r="AB229" i="10"/>
  <c r="K230" i="10" s="1"/>
  <c r="BY229" i="10" s="1"/>
  <c r="V229" i="10"/>
  <c r="E230" i="10" s="1"/>
  <c r="X229" i="10"/>
  <c r="G230" i="10" s="1"/>
  <c r="T229" i="10"/>
  <c r="C230" i="10" s="1"/>
  <c r="BQ229" i="10" s="1"/>
  <c r="BB229" i="10" l="1"/>
  <c r="BO229" i="10" s="1"/>
  <c r="AZ229" i="10"/>
  <c r="BM229" i="10" s="1"/>
  <c r="AR229" i="10"/>
  <c r="BE229" i="10" s="1"/>
  <c r="BW229" i="10"/>
  <c r="BU229" i="10"/>
  <c r="BS229" i="10"/>
  <c r="P230" i="10"/>
  <c r="N230" i="10" s="1"/>
  <c r="AX229" i="10" l="1"/>
  <c r="BK229" i="10" s="1"/>
  <c r="AV229" i="10"/>
  <c r="BI229" i="10" s="1"/>
  <c r="AT229" i="10"/>
  <c r="BG229" i="10" s="1"/>
  <c r="O230" i="10"/>
  <c r="R229" i="10" l="1"/>
  <c r="Q229" i="10"/>
  <c r="AD230" i="10"/>
  <c r="M231" i="10" s="1"/>
  <c r="Z230" i="10"/>
  <c r="I231" i="10" s="1"/>
  <c r="AB230" i="10"/>
  <c r="K231" i="10" s="1"/>
  <c r="V230" i="10"/>
  <c r="E231" i="10" s="1"/>
  <c r="X230" i="10"/>
  <c r="G231" i="10" s="1"/>
  <c r="T230" i="10"/>
  <c r="C231" i="10" s="1"/>
  <c r="CA230" i="10" l="1"/>
  <c r="BY230" i="10"/>
  <c r="BW230" i="10"/>
  <c r="BU230" i="10"/>
  <c r="BS230" i="10"/>
  <c r="BQ230" i="10"/>
  <c r="P231" i="10"/>
  <c r="N231" i="10" s="1"/>
  <c r="BB230" i="10" l="1"/>
  <c r="BO230" i="10" s="1"/>
  <c r="AZ230" i="10"/>
  <c r="BM230" i="10" s="1"/>
  <c r="AX230" i="10"/>
  <c r="BK230" i="10" s="1"/>
  <c r="AV230" i="10"/>
  <c r="BI230" i="10" s="1"/>
  <c r="AT230" i="10"/>
  <c r="BG230" i="10" s="1"/>
  <c r="AR230" i="10"/>
  <c r="BE230" i="10" s="1"/>
  <c r="O231" i="10"/>
  <c r="R230" i="10" l="1"/>
  <c r="Q230" i="10"/>
  <c r="AD231" i="10"/>
  <c r="M232" i="10" s="1"/>
  <c r="Z231" i="10"/>
  <c r="I232" i="10" s="1"/>
  <c r="AB231" i="10"/>
  <c r="K232" i="10" s="1"/>
  <c r="V231" i="10"/>
  <c r="E232" i="10" s="1"/>
  <c r="X231" i="10"/>
  <c r="G232" i="10" s="1"/>
  <c r="T231" i="10"/>
  <c r="C232" i="10" s="1"/>
  <c r="CA231" i="10" l="1"/>
  <c r="BY231" i="10"/>
  <c r="BW231" i="10"/>
  <c r="BU231" i="10"/>
  <c r="BS231" i="10"/>
  <c r="BQ231" i="10"/>
  <c r="P232" i="10"/>
  <c r="N232" i="10" s="1"/>
  <c r="BB231" i="10" l="1"/>
  <c r="BO231" i="10" s="1"/>
  <c r="AZ231" i="10"/>
  <c r="BM231" i="10" s="1"/>
  <c r="AX231" i="10"/>
  <c r="BK231" i="10" s="1"/>
  <c r="AV231" i="10"/>
  <c r="BI231" i="10" s="1"/>
  <c r="AT231" i="10"/>
  <c r="BG231" i="10" s="1"/>
  <c r="AR231" i="10"/>
  <c r="BE231" i="10" s="1"/>
  <c r="O232" i="10"/>
  <c r="R231" i="10" l="1"/>
  <c r="Q231" i="10"/>
  <c r="AD232" i="10"/>
  <c r="M233" i="10" s="1"/>
  <c r="Z232" i="10"/>
  <c r="I233" i="10" s="1"/>
  <c r="BW232" i="10" s="1"/>
  <c r="AB232" i="10"/>
  <c r="K233" i="10" s="1"/>
  <c r="V232" i="10"/>
  <c r="E233" i="10" s="1"/>
  <c r="X232" i="10"/>
  <c r="G233" i="10" s="1"/>
  <c r="T232" i="10"/>
  <c r="C233" i="10" s="1"/>
  <c r="AX232" i="10" l="1"/>
  <c r="BK232" i="10" s="1"/>
  <c r="CA232" i="10"/>
  <c r="BY232" i="10"/>
  <c r="BU232" i="10"/>
  <c r="BS232" i="10"/>
  <c r="BQ232" i="10"/>
  <c r="P233" i="10"/>
  <c r="N233" i="10" s="1"/>
  <c r="BB232" i="10" l="1"/>
  <c r="BO232" i="10" s="1"/>
  <c r="AZ232" i="10"/>
  <c r="BM232" i="10" s="1"/>
  <c r="AV232" i="10"/>
  <c r="BI232" i="10" s="1"/>
  <c r="AT232" i="10"/>
  <c r="BG232" i="10" s="1"/>
  <c r="AR232" i="10"/>
  <c r="BE232" i="10" s="1"/>
  <c r="O233" i="10"/>
  <c r="R232" i="10" l="1"/>
  <c r="Q232" i="10"/>
  <c r="AD233" i="10"/>
  <c r="M234" i="10" s="1"/>
  <c r="Z233" i="10"/>
  <c r="I234" i="10" s="1"/>
  <c r="AB233" i="10"/>
  <c r="K234" i="10" s="1"/>
  <c r="V233" i="10"/>
  <c r="E234" i="10" s="1"/>
  <c r="BS233" i="10" s="1"/>
  <c r="X233" i="10"/>
  <c r="G234" i="10" s="1"/>
  <c r="BU233" i="10" s="1"/>
  <c r="T233" i="10"/>
  <c r="C234" i="10" s="1"/>
  <c r="AV233" i="10" l="1"/>
  <c r="BI233" i="10" s="1"/>
  <c r="AT233" i="10"/>
  <c r="BG233" i="10" s="1"/>
  <c r="CA233" i="10"/>
  <c r="BY233" i="10"/>
  <c r="BW233" i="10"/>
  <c r="BQ233" i="10"/>
  <c r="P234" i="10"/>
  <c r="N234" i="10" s="1"/>
  <c r="BB233" i="10" l="1"/>
  <c r="BO233" i="10" s="1"/>
  <c r="AZ233" i="10"/>
  <c r="BM233" i="10" s="1"/>
  <c r="AX233" i="10"/>
  <c r="BK233" i="10" s="1"/>
  <c r="AR233" i="10"/>
  <c r="BE233" i="10" s="1"/>
  <c r="O234" i="10"/>
  <c r="R233" i="10" l="1"/>
  <c r="Q233" i="10"/>
  <c r="AD234" i="10"/>
  <c r="M235" i="10" s="1"/>
  <c r="Z234" i="10"/>
  <c r="I235" i="10" s="1"/>
  <c r="AB234" i="10"/>
  <c r="K235" i="10" s="1"/>
  <c r="V234" i="10"/>
  <c r="E235" i="10" s="1"/>
  <c r="X234" i="10"/>
  <c r="G235" i="10" s="1"/>
  <c r="T234" i="10"/>
  <c r="C235" i="10" s="1"/>
  <c r="BQ234" i="10" s="1"/>
  <c r="AR234" i="10" l="1"/>
  <c r="BE234" i="10" s="1"/>
  <c r="CA234" i="10"/>
  <c r="BY234" i="10"/>
  <c r="BW234" i="10"/>
  <c r="BU234" i="10"/>
  <c r="BS234" i="10"/>
  <c r="P235" i="10"/>
  <c r="N235" i="10" s="1"/>
  <c r="BB234" i="10" l="1"/>
  <c r="BO234" i="10" s="1"/>
  <c r="AZ234" i="10"/>
  <c r="BM234" i="10" s="1"/>
  <c r="AX234" i="10"/>
  <c r="BK234" i="10" s="1"/>
  <c r="AV234" i="10"/>
  <c r="BI234" i="10" s="1"/>
  <c r="AT234" i="10"/>
  <c r="BG234" i="10" s="1"/>
  <c r="O235" i="10"/>
  <c r="R234" i="10" l="1"/>
  <c r="Q234" i="10"/>
  <c r="AD235" i="10"/>
  <c r="M236" i="10" s="1"/>
  <c r="Z235" i="10"/>
  <c r="I236" i="10" s="1"/>
  <c r="AB235" i="10"/>
  <c r="K236" i="10" s="1"/>
  <c r="V235" i="10"/>
  <c r="E236" i="10" s="1"/>
  <c r="X235" i="10"/>
  <c r="G236" i="10" s="1"/>
  <c r="T235" i="10"/>
  <c r="C236" i="10" s="1"/>
  <c r="CA235" i="10" l="1"/>
  <c r="BY235" i="10"/>
  <c r="BW235" i="10"/>
  <c r="BU235" i="10"/>
  <c r="BS235" i="10"/>
  <c r="BQ235" i="10"/>
  <c r="P236" i="10"/>
  <c r="N236" i="10" s="1"/>
  <c r="BB235" i="10" l="1"/>
  <c r="BO235" i="10" s="1"/>
  <c r="AZ235" i="10"/>
  <c r="BM235" i="10" s="1"/>
  <c r="AX235" i="10"/>
  <c r="BK235" i="10" s="1"/>
  <c r="AV235" i="10"/>
  <c r="BI235" i="10" s="1"/>
  <c r="AT235" i="10"/>
  <c r="BG235" i="10" s="1"/>
  <c r="AR235" i="10"/>
  <c r="BE235" i="10" s="1"/>
  <c r="O236" i="10"/>
  <c r="R235" i="10" l="1"/>
  <c r="Q235" i="10"/>
  <c r="AD236" i="10"/>
  <c r="M237" i="10" s="1"/>
  <c r="CA236" i="10" s="1"/>
  <c r="Z236" i="10"/>
  <c r="I237" i="10" s="1"/>
  <c r="AB236" i="10"/>
  <c r="K237" i="10" s="1"/>
  <c r="V236" i="10"/>
  <c r="E237" i="10" s="1"/>
  <c r="X236" i="10"/>
  <c r="G237" i="10" s="1"/>
  <c r="T236" i="10"/>
  <c r="C237" i="10" s="1"/>
  <c r="BB236" i="10" l="1"/>
  <c r="BO236" i="10" s="1"/>
  <c r="BY236" i="10"/>
  <c r="BW236" i="10"/>
  <c r="BU236" i="10"/>
  <c r="BS236" i="10"/>
  <c r="BQ236" i="10"/>
  <c r="P237" i="10"/>
  <c r="N237" i="10" s="1"/>
  <c r="AZ236" i="10" l="1"/>
  <c r="BM236" i="10" s="1"/>
  <c r="AX236" i="10"/>
  <c r="BK236" i="10" s="1"/>
  <c r="AV236" i="10"/>
  <c r="BI236" i="10" s="1"/>
  <c r="AT236" i="10"/>
  <c r="BG236" i="10" s="1"/>
  <c r="AR236" i="10"/>
  <c r="BE236" i="10" s="1"/>
  <c r="O237" i="10"/>
  <c r="R236" i="10" l="1"/>
  <c r="Q236" i="10"/>
  <c r="AD237" i="10"/>
  <c r="M238" i="10" s="1"/>
  <c r="Z237" i="10"/>
  <c r="I238" i="10" s="1"/>
  <c r="AB237" i="10"/>
  <c r="K238" i="10" s="1"/>
  <c r="BY237" i="10" s="1"/>
  <c r="V237" i="10"/>
  <c r="E238" i="10" s="1"/>
  <c r="X237" i="10"/>
  <c r="G238" i="10" s="1"/>
  <c r="T237" i="10"/>
  <c r="C238" i="10" s="1"/>
  <c r="AZ237" i="10" l="1"/>
  <c r="BM237" i="10" s="1"/>
  <c r="CA237" i="10"/>
  <c r="BW237" i="10"/>
  <c r="BU237" i="10"/>
  <c r="BS237" i="10"/>
  <c r="BQ237" i="10"/>
  <c r="P238" i="10"/>
  <c r="N238" i="10" s="1"/>
  <c r="BB237" i="10" l="1"/>
  <c r="BO237" i="10" s="1"/>
  <c r="AX237" i="10"/>
  <c r="BK237" i="10" s="1"/>
  <c r="AV237" i="10"/>
  <c r="BI237" i="10" s="1"/>
  <c r="AT237" i="10"/>
  <c r="BG237" i="10" s="1"/>
  <c r="AR237" i="10"/>
  <c r="BE237" i="10" s="1"/>
  <c r="O238" i="10"/>
  <c r="R237" i="10" l="1"/>
  <c r="Q237" i="10"/>
  <c r="AD238" i="10"/>
  <c r="M239" i="10" s="1"/>
  <c r="Z238" i="10"/>
  <c r="I239" i="10" s="1"/>
  <c r="AB238" i="10"/>
  <c r="K239" i="10" s="1"/>
  <c r="V238" i="10"/>
  <c r="E239" i="10" s="1"/>
  <c r="X238" i="10"/>
  <c r="G239" i="10" s="1"/>
  <c r="T238" i="10"/>
  <c r="C239" i="10" s="1"/>
  <c r="BQ238" i="10" s="1"/>
  <c r="AR238" i="10" l="1"/>
  <c r="BE238" i="10" s="1"/>
  <c r="CA238" i="10"/>
  <c r="BY238" i="10"/>
  <c r="BW238" i="10"/>
  <c r="BU238" i="10"/>
  <c r="BS238" i="10"/>
  <c r="P239" i="10"/>
  <c r="N239" i="10" s="1"/>
  <c r="BB238" i="10" l="1"/>
  <c r="BO238" i="10" s="1"/>
  <c r="AZ238" i="10"/>
  <c r="BM238" i="10" s="1"/>
  <c r="AX238" i="10"/>
  <c r="BK238" i="10" s="1"/>
  <c r="AV238" i="10"/>
  <c r="BI238" i="10" s="1"/>
  <c r="AT238" i="10"/>
  <c r="BG238" i="10" s="1"/>
  <c r="O239" i="10"/>
  <c r="R238" i="10" l="1"/>
  <c r="Q238" i="10"/>
  <c r="AD239" i="10"/>
  <c r="M240" i="10" s="1"/>
  <c r="Z239" i="10"/>
  <c r="I240" i="10" s="1"/>
  <c r="BW239" i="10" s="1"/>
  <c r="AB239" i="10"/>
  <c r="K240" i="10" s="1"/>
  <c r="V239" i="10"/>
  <c r="E240" i="10" s="1"/>
  <c r="BS239" i="10" s="1"/>
  <c r="X239" i="10"/>
  <c r="G240" i="10" s="1"/>
  <c r="BU239" i="10" s="1"/>
  <c r="T239" i="10"/>
  <c r="C240" i="10" s="1"/>
  <c r="AX239" i="10" l="1"/>
  <c r="BK239" i="10" s="1"/>
  <c r="AV239" i="10"/>
  <c r="BI239" i="10" s="1"/>
  <c r="AT239" i="10"/>
  <c r="BG239" i="10" s="1"/>
  <c r="CA239" i="10"/>
  <c r="BY239" i="10"/>
  <c r="BQ239" i="10"/>
  <c r="P240" i="10"/>
  <c r="N240" i="10" s="1"/>
  <c r="BB239" i="10" l="1"/>
  <c r="BO239" i="10" s="1"/>
  <c r="AZ239" i="10"/>
  <c r="BM239" i="10" s="1"/>
  <c r="AR239" i="10"/>
  <c r="BE239" i="10" s="1"/>
  <c r="O240" i="10"/>
  <c r="R239" i="10" l="1"/>
  <c r="Q239" i="10"/>
  <c r="AD240" i="10"/>
  <c r="M241" i="10" s="1"/>
  <c r="Z240" i="10"/>
  <c r="I241" i="10" s="1"/>
  <c r="AB240" i="10"/>
  <c r="K241" i="10" s="1"/>
  <c r="V240" i="10"/>
  <c r="E241" i="10" s="1"/>
  <c r="X240" i="10"/>
  <c r="G241" i="10" s="1"/>
  <c r="T240" i="10"/>
  <c r="C241" i="10" s="1"/>
  <c r="CA240" i="10" l="1"/>
  <c r="BY240" i="10"/>
  <c r="BW240" i="10"/>
  <c r="BU240" i="10"/>
  <c r="BS240" i="10"/>
  <c r="BQ240" i="10"/>
  <c r="P241" i="10"/>
  <c r="N241" i="10" s="1"/>
  <c r="BB240" i="10" l="1"/>
  <c r="BO240" i="10" s="1"/>
  <c r="AZ240" i="10"/>
  <c r="BM240" i="10" s="1"/>
  <c r="AX240" i="10"/>
  <c r="BK240" i="10" s="1"/>
  <c r="AV240" i="10"/>
  <c r="BI240" i="10" s="1"/>
  <c r="AT240" i="10"/>
  <c r="BG240" i="10" s="1"/>
  <c r="AR240" i="10"/>
  <c r="BE240" i="10" s="1"/>
  <c r="O241" i="10"/>
  <c r="R240" i="10" l="1"/>
  <c r="Q240" i="10"/>
  <c r="AD241" i="10"/>
  <c r="M242" i="10" s="1"/>
  <c r="Z241" i="10"/>
  <c r="I242" i="10" s="1"/>
  <c r="BW241" i="10" s="1"/>
  <c r="AB241" i="10"/>
  <c r="K242" i="10" s="1"/>
  <c r="V241" i="10"/>
  <c r="E242" i="10" s="1"/>
  <c r="X241" i="10"/>
  <c r="G242" i="10" s="1"/>
  <c r="T241" i="10"/>
  <c r="C242" i="10" s="1"/>
  <c r="AX241" i="10" l="1"/>
  <c r="BK241" i="10" s="1"/>
  <c r="CA241" i="10"/>
  <c r="BY241" i="10"/>
  <c r="BU241" i="10"/>
  <c r="BS241" i="10"/>
  <c r="BQ241" i="10"/>
  <c r="P242" i="10"/>
  <c r="N242" i="10" s="1"/>
  <c r="BB241" i="10" l="1"/>
  <c r="BO241" i="10" s="1"/>
  <c r="AZ241" i="10"/>
  <c r="BM241" i="10" s="1"/>
  <c r="AV241" i="10"/>
  <c r="BI241" i="10" s="1"/>
  <c r="AT241" i="10"/>
  <c r="BG241" i="10" s="1"/>
  <c r="AR241" i="10"/>
  <c r="BE241" i="10" s="1"/>
  <c r="O242" i="10"/>
  <c r="R241" i="10" l="1"/>
  <c r="Q241" i="10"/>
  <c r="AD242" i="10"/>
  <c r="M243" i="10" s="1"/>
  <c r="Z242" i="10"/>
  <c r="I243" i="10" s="1"/>
  <c r="AB242" i="10"/>
  <c r="K243" i="10" s="1"/>
  <c r="V242" i="10"/>
  <c r="E243" i="10" s="1"/>
  <c r="X242" i="10"/>
  <c r="G243" i="10" s="1"/>
  <c r="T242" i="10"/>
  <c r="C243" i="10" s="1"/>
  <c r="CA242" i="10" l="1"/>
  <c r="BY242" i="10"/>
  <c r="BW242" i="10"/>
  <c r="BU242" i="10"/>
  <c r="BS242" i="10"/>
  <c r="BQ242" i="10"/>
  <c r="P243" i="10"/>
  <c r="N243" i="10" s="1"/>
  <c r="BB242" i="10" l="1"/>
  <c r="BO242" i="10" s="1"/>
  <c r="AZ242" i="10"/>
  <c r="BM242" i="10" s="1"/>
  <c r="AX242" i="10"/>
  <c r="BK242" i="10" s="1"/>
  <c r="AV242" i="10"/>
  <c r="BI242" i="10" s="1"/>
  <c r="AT242" i="10"/>
  <c r="BG242" i="10" s="1"/>
  <c r="AR242" i="10"/>
  <c r="BE242" i="10" s="1"/>
  <c r="O243" i="10"/>
  <c r="R242" i="10" l="1"/>
  <c r="Q242" i="10"/>
  <c r="AD243" i="10"/>
  <c r="M244" i="10" s="1"/>
  <c r="Z243" i="10"/>
  <c r="I244" i="10" s="1"/>
  <c r="AB243" i="10"/>
  <c r="K244" i="10" s="1"/>
  <c r="V243" i="10"/>
  <c r="E244" i="10" s="1"/>
  <c r="X243" i="10"/>
  <c r="G244" i="10" s="1"/>
  <c r="T243" i="10"/>
  <c r="C244" i="10" s="1"/>
  <c r="CA243" i="10" l="1"/>
  <c r="BY243" i="10"/>
  <c r="BW243" i="10"/>
  <c r="BU243" i="10"/>
  <c r="BS243" i="10"/>
  <c r="BQ243" i="10"/>
  <c r="P244" i="10"/>
  <c r="N244" i="10" s="1"/>
  <c r="BB243" i="10" l="1"/>
  <c r="BO243" i="10" s="1"/>
  <c r="AZ243" i="10"/>
  <c r="BM243" i="10" s="1"/>
  <c r="AX243" i="10"/>
  <c r="BK243" i="10" s="1"/>
  <c r="AV243" i="10"/>
  <c r="BI243" i="10" s="1"/>
  <c r="AT243" i="10"/>
  <c r="BG243" i="10" s="1"/>
  <c r="AR243" i="10"/>
  <c r="BE243" i="10" s="1"/>
  <c r="O244" i="10"/>
  <c r="R243" i="10" l="1"/>
  <c r="Q243" i="10"/>
  <c r="AD244" i="10"/>
  <c r="M245" i="10" s="1"/>
  <c r="Z244" i="10"/>
  <c r="I245" i="10" s="1"/>
  <c r="AB244" i="10"/>
  <c r="K245" i="10" s="1"/>
  <c r="BY244" i="10" s="1"/>
  <c r="V244" i="10"/>
  <c r="E245" i="10" s="1"/>
  <c r="BS244" i="10" s="1"/>
  <c r="X244" i="10"/>
  <c r="G245" i="10" s="1"/>
  <c r="BU244" i="10" s="1"/>
  <c r="T244" i="10"/>
  <c r="C245" i="10" s="1"/>
  <c r="BQ244" i="10" s="1"/>
  <c r="AZ244" i="10" l="1"/>
  <c r="BM244" i="10" s="1"/>
  <c r="AV244" i="10"/>
  <c r="BI244" i="10" s="1"/>
  <c r="AT244" i="10"/>
  <c r="BG244" i="10" s="1"/>
  <c r="AR244" i="10"/>
  <c r="BE244" i="10" s="1"/>
  <c r="CA244" i="10"/>
  <c r="BW244" i="10"/>
  <c r="P245" i="10"/>
  <c r="N245" i="10" s="1"/>
  <c r="BB244" i="10" l="1"/>
  <c r="BO244" i="10" s="1"/>
  <c r="AX244" i="10"/>
  <c r="BK244" i="10" s="1"/>
  <c r="O245" i="10"/>
  <c r="R244" i="10" l="1"/>
  <c r="Q244" i="10"/>
  <c r="AD245" i="10"/>
  <c r="M246" i="10" s="1"/>
  <c r="Z245" i="10"/>
  <c r="I246" i="10" s="1"/>
  <c r="AB245" i="10"/>
  <c r="K246" i="10" s="1"/>
  <c r="V245" i="10"/>
  <c r="E246" i="10" s="1"/>
  <c r="X245" i="10"/>
  <c r="G246" i="10" s="1"/>
  <c r="T245" i="10"/>
  <c r="C246" i="10" s="1"/>
  <c r="CA245" i="10" l="1"/>
  <c r="BY245" i="10"/>
  <c r="BW245" i="10"/>
  <c r="BU245" i="10"/>
  <c r="BS245" i="10"/>
  <c r="BQ245" i="10"/>
  <c r="P246" i="10"/>
  <c r="N246" i="10" s="1"/>
  <c r="BB245" i="10" l="1"/>
  <c r="BO245" i="10" s="1"/>
  <c r="AZ245" i="10"/>
  <c r="BM245" i="10" s="1"/>
  <c r="AX245" i="10"/>
  <c r="BK245" i="10" s="1"/>
  <c r="AV245" i="10"/>
  <c r="BI245" i="10" s="1"/>
  <c r="AT245" i="10"/>
  <c r="BG245" i="10" s="1"/>
  <c r="AR245" i="10"/>
  <c r="BE245" i="10" s="1"/>
  <c r="O246" i="10"/>
  <c r="R245" i="10" l="1"/>
  <c r="Q245" i="10"/>
  <c r="AD246" i="10"/>
  <c r="M247" i="10" s="1"/>
  <c r="CA246" i="10" s="1"/>
  <c r="Z246" i="10"/>
  <c r="I247" i="10" s="1"/>
  <c r="AB246" i="10"/>
  <c r="K247" i="10" s="1"/>
  <c r="V246" i="10"/>
  <c r="E247" i="10" s="1"/>
  <c r="X246" i="10"/>
  <c r="G247" i="10" s="1"/>
  <c r="T246" i="10"/>
  <c r="C247" i="10" s="1"/>
  <c r="BB246" i="10" l="1"/>
  <c r="BO246" i="10" s="1"/>
  <c r="BY246" i="10"/>
  <c r="BW246" i="10"/>
  <c r="BU246" i="10"/>
  <c r="BS246" i="10"/>
  <c r="BQ246" i="10"/>
  <c r="P247" i="10"/>
  <c r="N247" i="10" s="1"/>
  <c r="AZ246" i="10" l="1"/>
  <c r="BM246" i="10" s="1"/>
  <c r="AX246" i="10"/>
  <c r="BK246" i="10" s="1"/>
  <c r="AV246" i="10"/>
  <c r="BI246" i="10" s="1"/>
  <c r="AT246" i="10"/>
  <c r="BG246" i="10" s="1"/>
  <c r="AR246" i="10"/>
  <c r="BE246" i="10" s="1"/>
  <c r="O247" i="10"/>
  <c r="R246" i="10" l="1"/>
  <c r="Q246" i="10"/>
  <c r="AD247" i="10"/>
  <c r="M248" i="10" s="1"/>
  <c r="Z247" i="10"/>
  <c r="I248" i="10" s="1"/>
  <c r="AB247" i="10"/>
  <c r="K248" i="10" s="1"/>
  <c r="V247" i="10"/>
  <c r="E248" i="10" s="1"/>
  <c r="X247" i="10"/>
  <c r="G248" i="10" s="1"/>
  <c r="T247" i="10"/>
  <c r="C248" i="10" s="1"/>
  <c r="CA247" i="10" l="1"/>
  <c r="BY247" i="10"/>
  <c r="BW247" i="10"/>
  <c r="BU247" i="10"/>
  <c r="BS247" i="10"/>
  <c r="BQ247" i="10"/>
  <c r="P248" i="10"/>
  <c r="N248" i="10" s="1"/>
  <c r="BB247" i="10" l="1"/>
  <c r="BO247" i="10" s="1"/>
  <c r="AZ247" i="10"/>
  <c r="BM247" i="10" s="1"/>
  <c r="AX247" i="10"/>
  <c r="BK247" i="10" s="1"/>
  <c r="AV247" i="10"/>
  <c r="BI247" i="10" s="1"/>
  <c r="AT247" i="10"/>
  <c r="BG247" i="10" s="1"/>
  <c r="AR247" i="10"/>
  <c r="BE247" i="10" s="1"/>
  <c r="O248" i="10"/>
  <c r="R247" i="10" l="1"/>
  <c r="Q247" i="10"/>
  <c r="AD248" i="10"/>
  <c r="M249" i="10" s="1"/>
  <c r="Z248" i="10"/>
  <c r="I249" i="10" s="1"/>
  <c r="AB248" i="10"/>
  <c r="K249" i="10" s="1"/>
  <c r="V248" i="10"/>
  <c r="E249" i="10" s="1"/>
  <c r="X248" i="10"/>
  <c r="G249" i="10" s="1"/>
  <c r="T248" i="10"/>
  <c r="C249" i="10" s="1"/>
  <c r="BQ248" i="10" s="1"/>
  <c r="AR248" i="10" l="1"/>
  <c r="BE248" i="10" s="1"/>
  <c r="CA248" i="10"/>
  <c r="BY248" i="10"/>
  <c r="BW248" i="10"/>
  <c r="BU248" i="10"/>
  <c r="BS248" i="10"/>
  <c r="P249" i="10"/>
  <c r="N249" i="10" s="1"/>
  <c r="BB248" i="10" l="1"/>
  <c r="BO248" i="10" s="1"/>
  <c r="AZ248" i="10"/>
  <c r="BM248" i="10" s="1"/>
  <c r="AX248" i="10"/>
  <c r="BK248" i="10" s="1"/>
  <c r="AV248" i="10"/>
  <c r="BI248" i="10" s="1"/>
  <c r="AT248" i="10"/>
  <c r="BG248" i="10" s="1"/>
  <c r="O249" i="10"/>
  <c r="R248" i="10" l="1"/>
  <c r="Q248" i="10"/>
  <c r="AD249" i="10"/>
  <c r="M250" i="10" s="1"/>
  <c r="Z249" i="10"/>
  <c r="I250" i="10" s="1"/>
  <c r="BW249" i="10" s="1"/>
  <c r="AB249" i="10"/>
  <c r="K250" i="10" s="1"/>
  <c r="V249" i="10"/>
  <c r="E250" i="10" s="1"/>
  <c r="BS249" i="10" s="1"/>
  <c r="X249" i="10"/>
  <c r="G250" i="10" s="1"/>
  <c r="T249" i="10"/>
  <c r="C250" i="10" s="1"/>
  <c r="AX249" i="10" l="1"/>
  <c r="BK249" i="10" s="1"/>
  <c r="AT249" i="10"/>
  <c r="BG249" i="10" s="1"/>
  <c r="CA249" i="10"/>
  <c r="BY249" i="10"/>
  <c r="BU249" i="10"/>
  <c r="BQ249" i="10"/>
  <c r="P250" i="10"/>
  <c r="N250" i="10" s="1"/>
  <c r="BB249" i="10" l="1"/>
  <c r="BO249" i="10" s="1"/>
  <c r="AZ249" i="10"/>
  <c r="BM249" i="10" s="1"/>
  <c r="AV249" i="10"/>
  <c r="BI249" i="10" s="1"/>
  <c r="AR249" i="10"/>
  <c r="BE249" i="10" s="1"/>
  <c r="O250" i="10"/>
  <c r="R249" i="10" l="1"/>
  <c r="Q249" i="10"/>
  <c r="AD250" i="10"/>
  <c r="M251" i="10" s="1"/>
  <c r="Z250" i="10"/>
  <c r="I251" i="10" s="1"/>
  <c r="AB250" i="10"/>
  <c r="K251" i="10" s="1"/>
  <c r="BY250" i="10" s="1"/>
  <c r="V250" i="10"/>
  <c r="E251" i="10" s="1"/>
  <c r="X250" i="10"/>
  <c r="G251" i="10" s="1"/>
  <c r="T250" i="10"/>
  <c r="C251" i="10" s="1"/>
  <c r="AZ250" i="10" l="1"/>
  <c r="BM250" i="10" s="1"/>
  <c r="CA250" i="10"/>
  <c r="BW250" i="10"/>
  <c r="BU250" i="10"/>
  <c r="BS250" i="10"/>
  <c r="BQ250" i="10"/>
  <c r="P251" i="10"/>
  <c r="N251" i="10" s="1"/>
  <c r="BB250" i="10" l="1"/>
  <c r="BO250" i="10" s="1"/>
  <c r="AX250" i="10"/>
  <c r="BK250" i="10" s="1"/>
  <c r="AV250" i="10"/>
  <c r="BI250" i="10" s="1"/>
  <c r="AT250" i="10"/>
  <c r="BG250" i="10" s="1"/>
  <c r="AR250" i="10"/>
  <c r="BE250" i="10" s="1"/>
  <c r="O251" i="10"/>
  <c r="R250" i="10" l="1"/>
  <c r="Q250" i="10"/>
  <c r="AD251" i="10"/>
  <c r="M252" i="10" s="1"/>
  <c r="CA251" i="10" s="1"/>
  <c r="Z251" i="10"/>
  <c r="I252" i="10" s="1"/>
  <c r="AB251" i="10"/>
  <c r="K252" i="10" s="1"/>
  <c r="V251" i="10"/>
  <c r="E252" i="10" s="1"/>
  <c r="X251" i="10"/>
  <c r="G252" i="10" s="1"/>
  <c r="T251" i="10"/>
  <c r="C252" i="10" s="1"/>
  <c r="BB251" i="10" l="1"/>
  <c r="BO251" i="10" s="1"/>
  <c r="BY251" i="10"/>
  <c r="BW251" i="10"/>
  <c r="BU251" i="10"/>
  <c r="BS251" i="10"/>
  <c r="BQ251" i="10"/>
  <c r="P252" i="10"/>
  <c r="N252" i="10" s="1"/>
  <c r="AZ251" i="10" l="1"/>
  <c r="BM251" i="10" s="1"/>
  <c r="AX251" i="10"/>
  <c r="BK251" i="10" s="1"/>
  <c r="AV251" i="10"/>
  <c r="BI251" i="10" s="1"/>
  <c r="AT251" i="10"/>
  <c r="BG251" i="10" s="1"/>
  <c r="AR251" i="10"/>
  <c r="BE251" i="10" s="1"/>
  <c r="O252" i="10"/>
  <c r="R251" i="10" l="1"/>
  <c r="Q251" i="10"/>
  <c r="AD252" i="10"/>
  <c r="M253" i="10" s="1"/>
  <c r="Z252" i="10"/>
  <c r="I253" i="10" s="1"/>
  <c r="AB252" i="10"/>
  <c r="K253" i="10" s="1"/>
  <c r="V252" i="10"/>
  <c r="E253" i="10" s="1"/>
  <c r="X252" i="10"/>
  <c r="G253" i="10" s="1"/>
  <c r="BU252" i="10" s="1"/>
  <c r="T252" i="10"/>
  <c r="C253" i="10" s="1"/>
  <c r="AV252" i="10" l="1"/>
  <c r="BI252" i="10" s="1"/>
  <c r="CA252" i="10"/>
  <c r="BY252" i="10"/>
  <c r="BW252" i="10"/>
  <c r="BS252" i="10"/>
  <c r="BQ252" i="10"/>
  <c r="P253" i="10"/>
  <c r="N253" i="10" s="1"/>
  <c r="BB252" i="10" l="1"/>
  <c r="BO252" i="10" s="1"/>
  <c r="AZ252" i="10"/>
  <c r="BM252" i="10" s="1"/>
  <c r="AX252" i="10"/>
  <c r="BK252" i="10" s="1"/>
  <c r="AT252" i="10"/>
  <c r="BG252" i="10" s="1"/>
  <c r="AR252" i="10"/>
  <c r="BE252" i="10" s="1"/>
  <c r="O253" i="10"/>
  <c r="R252" i="10" l="1"/>
  <c r="Q252" i="10"/>
  <c r="AD253" i="10"/>
  <c r="M254" i="10" s="1"/>
  <c r="Z253" i="10"/>
  <c r="I254" i="10" s="1"/>
  <c r="AB253" i="10"/>
  <c r="K254" i="10" s="1"/>
  <c r="V253" i="10"/>
  <c r="E254" i="10" s="1"/>
  <c r="X253" i="10"/>
  <c r="G254" i="10" s="1"/>
  <c r="T253" i="10"/>
  <c r="C254" i="10" s="1"/>
  <c r="CA253" i="10" l="1"/>
  <c r="BY253" i="10"/>
  <c r="BW253" i="10"/>
  <c r="BU253" i="10"/>
  <c r="BS253" i="10"/>
  <c r="BQ253" i="10"/>
  <c r="P254" i="10"/>
  <c r="N254" i="10" s="1"/>
  <c r="BB253" i="10" l="1"/>
  <c r="BO253" i="10" s="1"/>
  <c r="AZ253" i="10"/>
  <c r="BM253" i="10" s="1"/>
  <c r="AX253" i="10"/>
  <c r="BK253" i="10" s="1"/>
  <c r="AV253" i="10"/>
  <c r="BI253" i="10" s="1"/>
  <c r="AT253" i="10"/>
  <c r="BG253" i="10" s="1"/>
  <c r="AR253" i="10"/>
  <c r="BE253" i="10" s="1"/>
  <c r="O254" i="10"/>
  <c r="R253" i="10" l="1"/>
  <c r="Q253" i="10"/>
  <c r="AD254" i="10"/>
  <c r="M255" i="10" s="1"/>
  <c r="Z254" i="10"/>
  <c r="I255" i="10" s="1"/>
  <c r="AB254" i="10"/>
  <c r="K255" i="10" s="1"/>
  <c r="V254" i="10"/>
  <c r="E255" i="10" s="1"/>
  <c r="X254" i="10"/>
  <c r="G255" i="10" s="1"/>
  <c r="T254" i="10"/>
  <c r="C255" i="10" s="1"/>
  <c r="BQ254" i="10" s="1"/>
  <c r="AR254" i="10" l="1"/>
  <c r="BE254" i="10" s="1"/>
  <c r="CA254" i="10"/>
  <c r="BY254" i="10"/>
  <c r="BW254" i="10"/>
  <c r="BU254" i="10"/>
  <c r="BS254" i="10"/>
  <c r="P255" i="10"/>
  <c r="N255" i="10" s="1"/>
  <c r="BB254" i="10" l="1"/>
  <c r="BO254" i="10" s="1"/>
  <c r="AZ254" i="10"/>
  <c r="BM254" i="10" s="1"/>
  <c r="AX254" i="10"/>
  <c r="BK254" i="10" s="1"/>
  <c r="AV254" i="10"/>
  <c r="BI254" i="10" s="1"/>
  <c r="AT254" i="10"/>
  <c r="BG254" i="10" s="1"/>
  <c r="O255" i="10"/>
  <c r="R254" i="10" l="1"/>
  <c r="Q254" i="10"/>
  <c r="AD255" i="10"/>
  <c r="M256" i="10" s="1"/>
  <c r="Z255" i="10"/>
  <c r="I256" i="10" s="1"/>
  <c r="AB255" i="10"/>
  <c r="K256" i="10" s="1"/>
  <c r="V255" i="10"/>
  <c r="E256" i="10" s="1"/>
  <c r="BS255" i="10" s="1"/>
  <c r="X255" i="10"/>
  <c r="G256" i="10" s="1"/>
  <c r="T255" i="10"/>
  <c r="C256" i="10" s="1"/>
  <c r="AT255" i="10" l="1"/>
  <c r="BG255" i="10" s="1"/>
  <c r="CA255" i="10"/>
  <c r="BY255" i="10"/>
  <c r="BW255" i="10"/>
  <c r="BU255" i="10"/>
  <c r="BQ255" i="10"/>
  <c r="P256" i="10"/>
  <c r="N256" i="10" s="1"/>
  <c r="BB255" i="10" l="1"/>
  <c r="BO255" i="10" s="1"/>
  <c r="AZ255" i="10"/>
  <c r="BM255" i="10" s="1"/>
  <c r="AX255" i="10"/>
  <c r="BK255" i="10" s="1"/>
  <c r="AV255" i="10"/>
  <c r="BI255" i="10" s="1"/>
  <c r="AR255" i="10"/>
  <c r="BE255" i="10" s="1"/>
  <c r="O256" i="10"/>
  <c r="R255" i="10" l="1"/>
  <c r="Q255" i="10"/>
  <c r="AD256" i="10"/>
  <c r="M257" i="10" s="1"/>
  <c r="Z256" i="10"/>
  <c r="I257" i="10" s="1"/>
  <c r="BW256" i="10" s="1"/>
  <c r="AB256" i="10"/>
  <c r="K257" i="10" s="1"/>
  <c r="V256" i="10"/>
  <c r="E257" i="10" s="1"/>
  <c r="X256" i="10"/>
  <c r="G257" i="10" s="1"/>
  <c r="T256" i="10"/>
  <c r="C257" i="10" s="1"/>
  <c r="AX256" i="10" l="1"/>
  <c r="BK256" i="10" s="1"/>
  <c r="CA256" i="10"/>
  <c r="BY256" i="10"/>
  <c r="BU256" i="10"/>
  <c r="BS256" i="10"/>
  <c r="BQ256" i="10"/>
  <c r="P257" i="10"/>
  <c r="N257" i="10" s="1"/>
  <c r="BB256" i="10" l="1"/>
  <c r="BO256" i="10" s="1"/>
  <c r="AZ256" i="10"/>
  <c r="BM256" i="10" s="1"/>
  <c r="AV256" i="10"/>
  <c r="BI256" i="10" s="1"/>
  <c r="AT256" i="10"/>
  <c r="BG256" i="10" s="1"/>
  <c r="AR256" i="10"/>
  <c r="BE256" i="10" s="1"/>
  <c r="O257" i="10"/>
  <c r="R256" i="10" l="1"/>
  <c r="Q256" i="10"/>
  <c r="AD257" i="10"/>
  <c r="M258" i="10" s="1"/>
  <c r="Z257" i="10"/>
  <c r="I258" i="10" s="1"/>
  <c r="AB257" i="10"/>
  <c r="K258" i="10" s="1"/>
  <c r="V257" i="10"/>
  <c r="E258" i="10" s="1"/>
  <c r="X257" i="10"/>
  <c r="G258" i="10" s="1"/>
  <c r="T257" i="10"/>
  <c r="C258" i="10" s="1"/>
  <c r="CA257" i="10" l="1"/>
  <c r="BY257" i="10"/>
  <c r="BW257" i="10"/>
  <c r="BU257" i="10"/>
  <c r="BS257" i="10"/>
  <c r="BQ257" i="10"/>
  <c r="P258" i="10"/>
  <c r="N258" i="10" s="1"/>
  <c r="BB257" i="10" l="1"/>
  <c r="BO257" i="10" s="1"/>
  <c r="AZ257" i="10"/>
  <c r="BM257" i="10" s="1"/>
  <c r="AX257" i="10"/>
  <c r="BK257" i="10" s="1"/>
  <c r="AV257" i="10"/>
  <c r="BI257" i="10" s="1"/>
  <c r="AT257" i="10"/>
  <c r="BG257" i="10" s="1"/>
  <c r="AR257" i="10"/>
  <c r="BE257" i="10" s="1"/>
  <c r="O258" i="10"/>
  <c r="R257" i="10" l="1"/>
  <c r="Q257" i="10"/>
  <c r="AD258" i="10"/>
  <c r="M259" i="10" s="1"/>
  <c r="Z258" i="10"/>
  <c r="I259" i="10" s="1"/>
  <c r="AB258" i="10"/>
  <c r="K259" i="10" s="1"/>
  <c r="BY258" i="10" s="1"/>
  <c r="V258" i="10"/>
  <c r="E259" i="10" s="1"/>
  <c r="X258" i="10"/>
  <c r="G259" i="10" s="1"/>
  <c r="BU258" i="10" s="1"/>
  <c r="T258" i="10"/>
  <c r="C259" i="10" s="1"/>
  <c r="BQ258" i="10" s="1"/>
  <c r="AZ258" i="10" l="1"/>
  <c r="BM258" i="10" s="1"/>
  <c r="AV258" i="10"/>
  <c r="BI258" i="10" s="1"/>
  <c r="AR258" i="10"/>
  <c r="BE258" i="10" s="1"/>
  <c r="CA258" i="10"/>
  <c r="BW258" i="10"/>
  <c r="BS258" i="10"/>
  <c r="P259" i="10"/>
  <c r="N259" i="10" s="1"/>
  <c r="BB258" i="10" l="1"/>
  <c r="BO258" i="10" s="1"/>
  <c r="AX258" i="10"/>
  <c r="BK258" i="10" s="1"/>
  <c r="AT258" i="10"/>
  <c r="BG258" i="10" s="1"/>
  <c r="O259" i="10"/>
  <c r="R258" i="10" l="1"/>
  <c r="Q258" i="10"/>
  <c r="AD259" i="10"/>
  <c r="M260" i="10" s="1"/>
  <c r="Z259" i="10"/>
  <c r="I260" i="10" s="1"/>
  <c r="AB259" i="10"/>
  <c r="K260" i="10" s="1"/>
  <c r="V259" i="10"/>
  <c r="E260" i="10" s="1"/>
  <c r="X259" i="10"/>
  <c r="G260" i="10" s="1"/>
  <c r="T259" i="10"/>
  <c r="C260" i="10" s="1"/>
  <c r="CA259" i="10" l="1"/>
  <c r="BY259" i="10"/>
  <c r="BW259" i="10"/>
  <c r="BU259" i="10"/>
  <c r="BS259" i="10"/>
  <c r="BQ259" i="10"/>
  <c r="P260" i="10"/>
  <c r="N260" i="10" s="1"/>
  <c r="BB259" i="10" l="1"/>
  <c r="BO259" i="10" s="1"/>
  <c r="AZ259" i="10"/>
  <c r="BM259" i="10" s="1"/>
  <c r="AX259" i="10"/>
  <c r="BK259" i="10" s="1"/>
  <c r="AV259" i="10"/>
  <c r="BI259" i="10" s="1"/>
  <c r="AT259" i="10"/>
  <c r="BG259" i="10" s="1"/>
  <c r="AR259" i="10"/>
  <c r="BE259" i="10" s="1"/>
  <c r="O260" i="10"/>
  <c r="R259" i="10" l="1"/>
  <c r="Q259" i="10"/>
  <c r="AD260" i="10"/>
  <c r="M261" i="10" s="1"/>
  <c r="CA260" i="10" s="1"/>
  <c r="Z260" i="10"/>
  <c r="I261" i="10" s="1"/>
  <c r="AB260" i="10"/>
  <c r="K261" i="10" s="1"/>
  <c r="V260" i="10"/>
  <c r="E261" i="10" s="1"/>
  <c r="X260" i="10"/>
  <c r="G261" i="10" s="1"/>
  <c r="T260" i="10"/>
  <c r="C261" i="10" s="1"/>
  <c r="BB260" i="10" l="1"/>
  <c r="BO260" i="10" s="1"/>
  <c r="BY260" i="10"/>
  <c r="BW260" i="10"/>
  <c r="BU260" i="10"/>
  <c r="BS260" i="10"/>
  <c r="BQ260" i="10"/>
  <c r="P261" i="10"/>
  <c r="N261" i="10" s="1"/>
  <c r="AZ260" i="10" l="1"/>
  <c r="BM260" i="10" s="1"/>
  <c r="AX260" i="10"/>
  <c r="BK260" i="10" s="1"/>
  <c r="AV260" i="10"/>
  <c r="BI260" i="10" s="1"/>
  <c r="AT260" i="10"/>
  <c r="BG260" i="10" s="1"/>
  <c r="AR260" i="10"/>
  <c r="BE260" i="10" s="1"/>
  <c r="O261" i="10"/>
  <c r="R260" i="10" l="1"/>
  <c r="Q260" i="10"/>
  <c r="AD261" i="10"/>
  <c r="M262" i="10" s="1"/>
  <c r="Z261" i="10"/>
  <c r="I262" i="10" s="1"/>
  <c r="AB261" i="10"/>
  <c r="K262" i="10" s="1"/>
  <c r="V261" i="10"/>
  <c r="E262" i="10" s="1"/>
  <c r="BS261" i="10" s="1"/>
  <c r="X261" i="10"/>
  <c r="G262" i="10" s="1"/>
  <c r="T261" i="10"/>
  <c r="C262" i="10" s="1"/>
  <c r="BQ261" i="10" s="1"/>
  <c r="AT261" i="10" l="1"/>
  <c r="BG261" i="10" s="1"/>
  <c r="AR261" i="10"/>
  <c r="BE261" i="10" s="1"/>
  <c r="CA261" i="10"/>
  <c r="BY261" i="10"/>
  <c r="BW261" i="10"/>
  <c r="BU261" i="10"/>
  <c r="P262" i="10"/>
  <c r="N262" i="10" s="1"/>
  <c r="BB261" i="10" l="1"/>
  <c r="BO261" i="10" s="1"/>
  <c r="AZ261" i="10"/>
  <c r="BM261" i="10" s="1"/>
  <c r="AX261" i="10"/>
  <c r="BK261" i="10" s="1"/>
  <c r="AV261" i="10"/>
  <c r="BI261" i="10" s="1"/>
  <c r="O262" i="10"/>
  <c r="R261" i="10" l="1"/>
  <c r="Q261" i="10"/>
  <c r="AD262" i="10"/>
  <c r="M263" i="10" s="1"/>
  <c r="Z262" i="10"/>
  <c r="I263" i="10" s="1"/>
  <c r="BW262" i="10" s="1"/>
  <c r="AB262" i="10"/>
  <c r="K263" i="10" s="1"/>
  <c r="V262" i="10"/>
  <c r="E263" i="10" s="1"/>
  <c r="X262" i="10"/>
  <c r="G263" i="10" s="1"/>
  <c r="T262" i="10"/>
  <c r="C263" i="10" s="1"/>
  <c r="AX262" i="10" l="1"/>
  <c r="BK262" i="10" s="1"/>
  <c r="CA262" i="10"/>
  <c r="BY262" i="10"/>
  <c r="BU262" i="10"/>
  <c r="BS262" i="10"/>
  <c r="BQ262" i="10"/>
  <c r="P263" i="10"/>
  <c r="N263" i="10" s="1"/>
  <c r="BB262" i="10" l="1"/>
  <c r="BO262" i="10" s="1"/>
  <c r="AZ262" i="10"/>
  <c r="BM262" i="10" s="1"/>
  <c r="AV262" i="10"/>
  <c r="BI262" i="10" s="1"/>
  <c r="AT262" i="10"/>
  <c r="BG262" i="10" s="1"/>
  <c r="AR262" i="10"/>
  <c r="BE262" i="10" s="1"/>
  <c r="O263" i="10"/>
  <c r="R262" i="10" l="1"/>
  <c r="Q262" i="10"/>
  <c r="AD263" i="10"/>
  <c r="M264" i="10" s="1"/>
  <c r="Z263" i="10"/>
  <c r="I264" i="10" s="1"/>
  <c r="AB263" i="10"/>
  <c r="K264" i="10" s="1"/>
  <c r="V263" i="10"/>
  <c r="E264" i="10" s="1"/>
  <c r="X263" i="10"/>
  <c r="G264" i="10" s="1"/>
  <c r="T263" i="10"/>
  <c r="C264" i="10" s="1"/>
  <c r="CA263" i="10" l="1"/>
  <c r="BY263" i="10"/>
  <c r="BW263" i="10"/>
  <c r="BU263" i="10"/>
  <c r="BS263" i="10"/>
  <c r="BQ263" i="10"/>
  <c r="P264" i="10"/>
  <c r="N264" i="10" s="1"/>
  <c r="BB263" i="10" l="1"/>
  <c r="BO263" i="10" s="1"/>
  <c r="AZ263" i="10"/>
  <c r="BM263" i="10" s="1"/>
  <c r="AX263" i="10"/>
  <c r="BK263" i="10" s="1"/>
  <c r="AV263" i="10"/>
  <c r="BI263" i="10" s="1"/>
  <c r="AT263" i="10"/>
  <c r="BG263" i="10" s="1"/>
  <c r="AR263" i="10"/>
  <c r="BE263" i="10" s="1"/>
  <c r="O264" i="10"/>
  <c r="R263" i="10" l="1"/>
  <c r="Q263" i="10"/>
  <c r="AD264" i="10"/>
  <c r="M265" i="10" s="1"/>
  <c r="Z264" i="10"/>
  <c r="I265" i="10" s="1"/>
  <c r="AB264" i="10"/>
  <c r="K265" i="10" s="1"/>
  <c r="V264" i="10"/>
  <c r="E265" i="10" s="1"/>
  <c r="X264" i="10"/>
  <c r="G265" i="10" s="1"/>
  <c r="BU264" i="10" s="1"/>
  <c r="T264" i="10"/>
  <c r="C265" i="10" s="1"/>
  <c r="AV264" i="10" l="1"/>
  <c r="BI264" i="10" s="1"/>
  <c r="CA264" i="10"/>
  <c r="BY264" i="10"/>
  <c r="BW264" i="10"/>
  <c r="BS264" i="10"/>
  <c r="BQ264" i="10"/>
  <c r="P265" i="10"/>
  <c r="N265" i="10" s="1"/>
  <c r="BB264" i="10" l="1"/>
  <c r="BO264" i="10" s="1"/>
  <c r="AZ264" i="10"/>
  <c r="BM264" i="10" s="1"/>
  <c r="AX264" i="10"/>
  <c r="BK264" i="10" s="1"/>
  <c r="AT264" i="10"/>
  <c r="BG264" i="10" s="1"/>
  <c r="AR264" i="10"/>
  <c r="BE264" i="10" s="1"/>
  <c r="O265" i="10"/>
  <c r="R264" i="10" l="1"/>
  <c r="Q264" i="10"/>
  <c r="AD265" i="10"/>
  <c r="M266" i="10" s="1"/>
  <c r="Z265" i="10"/>
  <c r="I266" i="10" s="1"/>
  <c r="AB265" i="10"/>
  <c r="K266" i="10" s="1"/>
  <c r="BY265" i="10" s="1"/>
  <c r="V265" i="10"/>
  <c r="E266" i="10" s="1"/>
  <c r="X265" i="10"/>
  <c r="G266" i="10" s="1"/>
  <c r="T265" i="10"/>
  <c r="C266" i="10" s="1"/>
  <c r="AZ265" i="10" l="1"/>
  <c r="BM265" i="10" s="1"/>
  <c r="CA265" i="10"/>
  <c r="BW265" i="10"/>
  <c r="BU265" i="10"/>
  <c r="BS265" i="10"/>
  <c r="BQ265" i="10"/>
  <c r="P266" i="10"/>
  <c r="N266" i="10" s="1"/>
  <c r="BB265" i="10" l="1"/>
  <c r="BO265" i="10" s="1"/>
  <c r="AX265" i="10"/>
  <c r="BK265" i="10" s="1"/>
  <c r="AV265" i="10"/>
  <c r="BI265" i="10" s="1"/>
  <c r="AT265" i="10"/>
  <c r="BG265" i="10" s="1"/>
  <c r="AR265" i="10"/>
  <c r="BE265" i="10" s="1"/>
  <c r="O266" i="10"/>
  <c r="R265" i="10" l="1"/>
  <c r="Q265" i="10"/>
  <c r="AD266" i="10"/>
  <c r="M267" i="10" s="1"/>
  <c r="CA266" i="10" s="1"/>
  <c r="Z266" i="10"/>
  <c r="I267" i="10" s="1"/>
  <c r="AB266" i="10"/>
  <c r="K267" i="10" s="1"/>
  <c r="V266" i="10"/>
  <c r="E267" i="10" s="1"/>
  <c r="X266" i="10"/>
  <c r="G267" i="10" s="1"/>
  <c r="T266" i="10"/>
  <c r="C267" i="10" s="1"/>
  <c r="BB266" i="10" l="1"/>
  <c r="BO266" i="10" s="1"/>
  <c r="BY266" i="10"/>
  <c r="BW266" i="10"/>
  <c r="BU266" i="10"/>
  <c r="BS266" i="10"/>
  <c r="BQ266" i="10"/>
  <c r="P267" i="10"/>
  <c r="N267" i="10" s="1"/>
  <c r="AZ266" i="10" l="1"/>
  <c r="BM266" i="10" s="1"/>
  <c r="AX266" i="10"/>
  <c r="BK266" i="10" s="1"/>
  <c r="AV266" i="10"/>
  <c r="BI266" i="10" s="1"/>
  <c r="AT266" i="10"/>
  <c r="BG266" i="10" s="1"/>
  <c r="AR266" i="10"/>
  <c r="BE266" i="10" s="1"/>
  <c r="O267" i="10"/>
  <c r="R266" i="10" l="1"/>
  <c r="Q266" i="10"/>
  <c r="AD267" i="10"/>
  <c r="M268" i="10" s="1"/>
  <c r="Z267" i="10"/>
  <c r="I268" i="10" s="1"/>
  <c r="BW267" i="10" s="1"/>
  <c r="AB267" i="10"/>
  <c r="K268" i="10" s="1"/>
  <c r="V267" i="10"/>
  <c r="E268" i="10" s="1"/>
  <c r="BS267" i="10" s="1"/>
  <c r="X267" i="10"/>
  <c r="G268" i="10" s="1"/>
  <c r="T267" i="10"/>
  <c r="C268" i="10" s="1"/>
  <c r="BQ267" i="10" s="1"/>
  <c r="AX267" i="10" l="1"/>
  <c r="BK267" i="10" s="1"/>
  <c r="AT267" i="10"/>
  <c r="BG267" i="10" s="1"/>
  <c r="AR267" i="10"/>
  <c r="BE267" i="10" s="1"/>
  <c r="CA267" i="10"/>
  <c r="BY267" i="10"/>
  <c r="BU267" i="10"/>
  <c r="P268" i="10"/>
  <c r="N268" i="10" s="1"/>
  <c r="BB267" i="10" l="1"/>
  <c r="BO267" i="10" s="1"/>
  <c r="AZ267" i="10"/>
  <c r="BM267" i="10" s="1"/>
  <c r="AV267" i="10"/>
  <c r="BI267" i="10" s="1"/>
  <c r="O268" i="10"/>
  <c r="R267" i="10" l="1"/>
  <c r="Q267" i="10"/>
  <c r="AD268" i="10"/>
  <c r="M269" i="10" s="1"/>
  <c r="Z268" i="10"/>
  <c r="I269" i="10" s="1"/>
  <c r="AB268" i="10"/>
  <c r="K269" i="10" s="1"/>
  <c r="V268" i="10"/>
  <c r="E269" i="10" s="1"/>
  <c r="X268" i="10"/>
  <c r="G269" i="10" s="1"/>
  <c r="T268" i="10"/>
  <c r="C269" i="10" s="1"/>
  <c r="CA268" i="10" l="1"/>
  <c r="BY268" i="10"/>
  <c r="BW268" i="10"/>
  <c r="BU268" i="10"/>
  <c r="BS268" i="10"/>
  <c r="BQ268" i="10"/>
  <c r="P269" i="10"/>
  <c r="N269" i="10" s="1"/>
  <c r="BB268" i="10" l="1"/>
  <c r="BO268" i="10" s="1"/>
  <c r="AZ268" i="10"/>
  <c r="BM268" i="10" s="1"/>
  <c r="AX268" i="10"/>
  <c r="BK268" i="10" s="1"/>
  <c r="AV268" i="10"/>
  <c r="BI268" i="10" s="1"/>
  <c r="AT268" i="10"/>
  <c r="BG268" i="10" s="1"/>
  <c r="AR268" i="10"/>
  <c r="BE268" i="10" s="1"/>
  <c r="O269" i="10"/>
  <c r="R268" i="10" l="1"/>
  <c r="Q268" i="10"/>
  <c r="AD269" i="10"/>
  <c r="M270" i="10" s="1"/>
  <c r="Z269" i="10"/>
  <c r="I270" i="10" s="1"/>
  <c r="AB269" i="10"/>
  <c r="K270" i="10" s="1"/>
  <c r="V269" i="10"/>
  <c r="E270" i="10" s="1"/>
  <c r="X269" i="10"/>
  <c r="G270" i="10" s="1"/>
  <c r="BU269" i="10" s="1"/>
  <c r="T269" i="10"/>
  <c r="C270" i="10" s="1"/>
  <c r="AV269" i="10" l="1"/>
  <c r="BI269" i="10" s="1"/>
  <c r="CA269" i="10"/>
  <c r="BY269" i="10"/>
  <c r="BW269" i="10"/>
  <c r="BS269" i="10"/>
  <c r="BQ269" i="10"/>
  <c r="P270" i="10"/>
  <c r="N270" i="10" s="1"/>
  <c r="BB269" i="10" l="1"/>
  <c r="BO269" i="10" s="1"/>
  <c r="AZ269" i="10"/>
  <c r="BM269" i="10" s="1"/>
  <c r="AX269" i="10"/>
  <c r="BK269" i="10" s="1"/>
  <c r="AT269" i="10"/>
  <c r="BG269" i="10" s="1"/>
  <c r="AR269" i="10"/>
  <c r="BE269" i="10" s="1"/>
  <c r="O270" i="10"/>
  <c r="R269" i="10" l="1"/>
  <c r="Q269" i="10"/>
  <c r="AD270" i="10"/>
  <c r="M271" i="10" s="1"/>
  <c r="Z270" i="10"/>
  <c r="I271" i="10" s="1"/>
  <c r="AB270" i="10"/>
  <c r="K271" i="10" s="1"/>
  <c r="V270" i="10"/>
  <c r="E271" i="10" s="1"/>
  <c r="X270" i="10"/>
  <c r="G271" i="10" s="1"/>
  <c r="T270" i="10"/>
  <c r="C271" i="10" s="1"/>
  <c r="BQ270" i="10" s="1"/>
  <c r="AR270" i="10" l="1"/>
  <c r="BE270" i="10" s="1"/>
  <c r="CA270" i="10"/>
  <c r="BY270" i="10"/>
  <c r="BW270" i="10"/>
  <c r="BU270" i="10"/>
  <c r="BS270" i="10"/>
  <c r="P271" i="10"/>
  <c r="N271" i="10" s="1"/>
  <c r="BB270" i="10" l="1"/>
  <c r="BO270" i="10" s="1"/>
  <c r="AZ270" i="10"/>
  <c r="BM270" i="10" s="1"/>
  <c r="AX270" i="10"/>
  <c r="BK270" i="10" s="1"/>
  <c r="AV270" i="10"/>
  <c r="BI270" i="10" s="1"/>
  <c r="AT270" i="10"/>
  <c r="BG270" i="10" s="1"/>
  <c r="O271" i="10"/>
  <c r="R270" i="10" l="1"/>
  <c r="Q270" i="10"/>
  <c r="AD271" i="10"/>
  <c r="M272" i="10" s="1"/>
  <c r="Z271" i="10"/>
  <c r="I272" i="10" s="1"/>
  <c r="AB271" i="10"/>
  <c r="K272" i="10" s="1"/>
  <c r="BY271" i="10" s="1"/>
  <c r="V271" i="10"/>
  <c r="E272" i="10" s="1"/>
  <c r="X271" i="10"/>
  <c r="G272" i="10" s="1"/>
  <c r="T271" i="10"/>
  <c r="C272" i="10" s="1"/>
  <c r="AZ271" i="10" l="1"/>
  <c r="BM271" i="10" s="1"/>
  <c r="CA271" i="10"/>
  <c r="BW271" i="10"/>
  <c r="BU271" i="10"/>
  <c r="BS271" i="10"/>
  <c r="BQ271" i="10"/>
  <c r="P272" i="10"/>
  <c r="N272" i="10" s="1"/>
  <c r="BB271" i="10" l="1"/>
  <c r="BO271" i="10" s="1"/>
  <c r="AX271" i="10"/>
  <c r="BK271" i="10" s="1"/>
  <c r="AV271" i="10"/>
  <c r="BI271" i="10" s="1"/>
  <c r="AT271" i="10"/>
  <c r="BG271" i="10" s="1"/>
  <c r="AR271" i="10"/>
  <c r="BE271" i="10" s="1"/>
  <c r="O272" i="10"/>
  <c r="R271" i="10" l="1"/>
  <c r="Q271" i="10"/>
  <c r="AD272" i="10"/>
  <c r="M273" i="10" s="1"/>
  <c r="Z272" i="10"/>
  <c r="I273" i="10" s="1"/>
  <c r="AB272" i="10"/>
  <c r="K273" i="10" s="1"/>
  <c r="V272" i="10"/>
  <c r="E273" i="10" s="1"/>
  <c r="BS272" i="10" s="1"/>
  <c r="X272" i="10"/>
  <c r="G273" i="10" s="1"/>
  <c r="T272" i="10"/>
  <c r="C273" i="10" s="1"/>
  <c r="AT272" i="10" l="1"/>
  <c r="BG272" i="10" s="1"/>
  <c r="CA272" i="10"/>
  <c r="BY272" i="10"/>
  <c r="BW272" i="10"/>
  <c r="BU272" i="10"/>
  <c r="BQ272" i="10"/>
  <c r="P273" i="10"/>
  <c r="N273" i="10" s="1"/>
  <c r="BB272" i="10" l="1"/>
  <c r="BO272" i="10" s="1"/>
  <c r="AZ272" i="10"/>
  <c r="BM272" i="10" s="1"/>
  <c r="AX272" i="10"/>
  <c r="BK272" i="10" s="1"/>
  <c r="AV272" i="10"/>
  <c r="BI272" i="10" s="1"/>
  <c r="AR272" i="10"/>
  <c r="BE272" i="10" s="1"/>
  <c r="O273" i="10"/>
  <c r="R272" i="10" l="1"/>
  <c r="Q272" i="10"/>
  <c r="AD273" i="10"/>
  <c r="M274" i="10" s="1"/>
  <c r="Z273" i="10"/>
  <c r="I274" i="10" s="1"/>
  <c r="BW273" i="10" s="1"/>
  <c r="AB273" i="10"/>
  <c r="K274" i="10" s="1"/>
  <c r="V273" i="10"/>
  <c r="E274" i="10" s="1"/>
  <c r="X273" i="10"/>
  <c r="G274" i="10" s="1"/>
  <c r="T273" i="10"/>
  <c r="C274" i="10" s="1"/>
  <c r="AX273" i="10" l="1"/>
  <c r="BK273" i="10" s="1"/>
  <c r="CA273" i="10"/>
  <c r="BY273" i="10"/>
  <c r="BU273" i="10"/>
  <c r="BS273" i="10"/>
  <c r="BQ273" i="10"/>
  <c r="P274" i="10"/>
  <c r="N274" i="10" s="1"/>
  <c r="BB273" i="10" l="1"/>
  <c r="BO273" i="10" s="1"/>
  <c r="AZ273" i="10"/>
  <c r="BM273" i="10" s="1"/>
  <c r="AV273" i="10"/>
  <c r="BI273" i="10" s="1"/>
  <c r="AT273" i="10"/>
  <c r="BG273" i="10" s="1"/>
  <c r="AR273" i="10"/>
  <c r="BE273" i="10" s="1"/>
  <c r="O274" i="10"/>
  <c r="R273" i="10" l="1"/>
  <c r="Q273" i="10"/>
  <c r="AD274" i="10"/>
  <c r="M275" i="10" s="1"/>
  <c r="Z274" i="10"/>
  <c r="I275" i="10" s="1"/>
  <c r="AB274" i="10"/>
  <c r="K275" i="10" s="1"/>
  <c r="V274" i="10"/>
  <c r="E275" i="10" s="1"/>
  <c r="X274" i="10"/>
  <c r="G275" i="10" s="1"/>
  <c r="BU274" i="10" s="1"/>
  <c r="T274" i="10"/>
  <c r="C275" i="10" s="1"/>
  <c r="AV274" i="10" l="1"/>
  <c r="BI274" i="10" s="1"/>
  <c r="CA274" i="10"/>
  <c r="BY274" i="10"/>
  <c r="BW274" i="10"/>
  <c r="BS274" i="10"/>
  <c r="BQ274" i="10"/>
  <c r="P275" i="10"/>
  <c r="N275" i="10" s="1"/>
  <c r="BB274" i="10" l="1"/>
  <c r="BO274" i="10" s="1"/>
  <c r="AZ274" i="10"/>
  <c r="BM274" i="10" s="1"/>
  <c r="AX274" i="10"/>
  <c r="BK274" i="10" s="1"/>
  <c r="AT274" i="10"/>
  <c r="BG274" i="10" s="1"/>
  <c r="AR274" i="10"/>
  <c r="BE274" i="10" s="1"/>
  <c r="O275" i="10"/>
  <c r="R274" i="10" l="1"/>
  <c r="Q274" i="10"/>
  <c r="AD275" i="10"/>
  <c r="M276" i="10" s="1"/>
  <c r="CA275" i="10" s="1"/>
  <c r="Z275" i="10"/>
  <c r="I276" i="10" s="1"/>
  <c r="AB275" i="10"/>
  <c r="K276" i="10" s="1"/>
  <c r="V275" i="10"/>
  <c r="E276" i="10" s="1"/>
  <c r="X275" i="10"/>
  <c r="G276" i="10" s="1"/>
  <c r="T275" i="10"/>
  <c r="C276" i="10" s="1"/>
  <c r="BB275" i="10" l="1"/>
  <c r="BO275" i="10" s="1"/>
  <c r="BY275" i="10"/>
  <c r="BW275" i="10"/>
  <c r="BU275" i="10"/>
  <c r="BS275" i="10"/>
  <c r="BQ275" i="10"/>
  <c r="P276" i="10"/>
  <c r="N276" i="10" s="1"/>
  <c r="AZ275" i="10" l="1"/>
  <c r="BM275" i="10" s="1"/>
  <c r="AX275" i="10"/>
  <c r="BK275" i="10" s="1"/>
  <c r="AV275" i="10"/>
  <c r="BI275" i="10" s="1"/>
  <c r="AT275" i="10"/>
  <c r="BG275" i="10" s="1"/>
  <c r="AR275" i="10"/>
  <c r="BE275" i="10" s="1"/>
  <c r="O276" i="10"/>
  <c r="R275" i="10" l="1"/>
  <c r="Q275" i="10"/>
  <c r="AD276" i="10"/>
  <c r="M277" i="10" s="1"/>
  <c r="Z276" i="10"/>
  <c r="I277" i="10" s="1"/>
  <c r="AB276" i="10"/>
  <c r="K277" i="10" s="1"/>
  <c r="V276" i="10"/>
  <c r="E277" i="10" s="1"/>
  <c r="X276" i="10"/>
  <c r="G277" i="10" s="1"/>
  <c r="T276" i="10"/>
  <c r="C277" i="10" s="1"/>
  <c r="BQ276" i="10" s="1"/>
  <c r="AR276" i="10" l="1"/>
  <c r="BE276" i="10" s="1"/>
  <c r="CA276" i="10"/>
  <c r="BY276" i="10"/>
  <c r="BW276" i="10"/>
  <c r="BU276" i="10"/>
  <c r="BS276" i="10"/>
  <c r="P277" i="10"/>
  <c r="N277" i="10" s="1"/>
  <c r="BB276" i="10" l="1"/>
  <c r="BO276" i="10" s="1"/>
  <c r="AZ276" i="10"/>
  <c r="BM276" i="10" s="1"/>
  <c r="AX276" i="10"/>
  <c r="BK276" i="10" s="1"/>
  <c r="AV276" i="10"/>
  <c r="BI276" i="10" s="1"/>
  <c r="AT276" i="10"/>
  <c r="BG276" i="10" s="1"/>
  <c r="O277" i="10"/>
  <c r="R276" i="10" l="1"/>
  <c r="Q276" i="10"/>
  <c r="AD277" i="10"/>
  <c r="M278" i="10" s="1"/>
  <c r="Z277" i="10"/>
  <c r="I278" i="10" s="1"/>
  <c r="AB277" i="10"/>
  <c r="K278" i="10" s="1"/>
  <c r="V277" i="10"/>
  <c r="E278" i="10" s="1"/>
  <c r="X277" i="10"/>
  <c r="G278" i="10" s="1"/>
  <c r="T277" i="10"/>
  <c r="C278" i="10" s="1"/>
  <c r="CA277" i="10" l="1"/>
  <c r="BY277" i="10"/>
  <c r="BW277" i="10"/>
  <c r="BU277" i="10"/>
  <c r="BS277" i="10"/>
  <c r="BQ277" i="10"/>
  <c r="P278" i="10"/>
  <c r="N278" i="10" s="1"/>
  <c r="BB277" i="10" l="1"/>
  <c r="BO277" i="10" s="1"/>
  <c r="AZ277" i="10"/>
  <c r="BM277" i="10" s="1"/>
  <c r="AX277" i="10"/>
  <c r="BK277" i="10" s="1"/>
  <c r="AV277" i="10"/>
  <c r="BI277" i="10" s="1"/>
  <c r="AT277" i="10"/>
  <c r="BG277" i="10" s="1"/>
  <c r="AR277" i="10"/>
  <c r="BE277" i="10" s="1"/>
  <c r="O278" i="10"/>
  <c r="R277" i="10" l="1"/>
  <c r="Q277" i="10"/>
  <c r="AD278" i="10"/>
  <c r="M279" i="10" s="1"/>
  <c r="Z278" i="10"/>
  <c r="I279" i="10" s="1"/>
  <c r="AB278" i="10"/>
  <c r="K279" i="10" s="1"/>
  <c r="V278" i="10"/>
  <c r="E279" i="10" s="1"/>
  <c r="X278" i="10"/>
  <c r="G279" i="10" s="1"/>
  <c r="T278" i="10"/>
  <c r="C279" i="10" s="1"/>
  <c r="CA278" i="10" l="1"/>
  <c r="BY278" i="10"/>
  <c r="BW278" i="10"/>
  <c r="BU278" i="10"/>
  <c r="BS278" i="10"/>
  <c r="BQ278" i="10"/>
  <c r="P279" i="10"/>
  <c r="N279" i="10" s="1"/>
  <c r="BB278" i="10" l="1"/>
  <c r="BO278" i="10" s="1"/>
  <c r="AZ278" i="10"/>
  <c r="BM278" i="10" s="1"/>
  <c r="AX278" i="10"/>
  <c r="BK278" i="10" s="1"/>
  <c r="AV278" i="10"/>
  <c r="BI278" i="10" s="1"/>
  <c r="AT278" i="10"/>
  <c r="BG278" i="10" s="1"/>
  <c r="AR278" i="10"/>
  <c r="BE278" i="10" s="1"/>
  <c r="O279" i="10"/>
  <c r="R278" i="10" l="1"/>
  <c r="Q278" i="10"/>
  <c r="AD279" i="10"/>
  <c r="M280" i="10" s="1"/>
  <c r="Z279" i="10"/>
  <c r="I280" i="10" s="1"/>
  <c r="AB279" i="10"/>
  <c r="K280" i="10" s="1"/>
  <c r="V279" i="10"/>
  <c r="E280" i="10" s="1"/>
  <c r="BS279" i="10" s="1"/>
  <c r="X279" i="10"/>
  <c r="G280" i="10" s="1"/>
  <c r="T279" i="10"/>
  <c r="C280" i="10" s="1"/>
  <c r="AT279" i="10" l="1"/>
  <c r="BG279" i="10" s="1"/>
  <c r="CA279" i="10"/>
  <c r="BY279" i="10"/>
  <c r="BW279" i="10"/>
  <c r="BU279" i="10"/>
  <c r="BQ279" i="10"/>
  <c r="P280" i="10"/>
  <c r="N280" i="10" s="1"/>
  <c r="BB279" i="10" l="1"/>
  <c r="BO279" i="10" s="1"/>
  <c r="AZ279" i="10"/>
  <c r="BM279" i="10" s="1"/>
  <c r="AX279" i="10"/>
  <c r="BK279" i="10" s="1"/>
  <c r="AV279" i="10"/>
  <c r="BI279" i="10" s="1"/>
  <c r="AR279" i="10"/>
  <c r="BE279" i="10" s="1"/>
  <c r="O280" i="10"/>
  <c r="R279" i="10" l="1"/>
  <c r="Q279" i="10"/>
  <c r="AD280" i="10"/>
  <c r="M281" i="10" s="1"/>
  <c r="Z280" i="10"/>
  <c r="I281" i="10" s="1"/>
  <c r="AB280" i="10"/>
  <c r="K281" i="10" s="1"/>
  <c r="BY280" i="10" s="1"/>
  <c r="V280" i="10"/>
  <c r="E281" i="10" s="1"/>
  <c r="X280" i="10"/>
  <c r="G281" i="10" s="1"/>
  <c r="T280" i="10"/>
  <c r="C281" i="10" s="1"/>
  <c r="AZ280" i="10" l="1"/>
  <c r="BM280" i="10" s="1"/>
  <c r="CA280" i="10"/>
  <c r="BW280" i="10"/>
  <c r="BU280" i="10"/>
  <c r="BS280" i="10"/>
  <c r="BQ280" i="10"/>
  <c r="P281" i="10"/>
  <c r="N281" i="10" s="1"/>
  <c r="BB280" i="10" l="1"/>
  <c r="BO280" i="10" s="1"/>
  <c r="AX280" i="10"/>
  <c r="BK280" i="10" s="1"/>
  <c r="AV280" i="10"/>
  <c r="BI280" i="10" s="1"/>
  <c r="AT280" i="10"/>
  <c r="BG280" i="10" s="1"/>
  <c r="AR280" i="10"/>
  <c r="BE280" i="10" s="1"/>
  <c r="O281" i="10"/>
  <c r="R280" i="10" l="1"/>
  <c r="Q280" i="10"/>
  <c r="AD281" i="10"/>
  <c r="M282" i="10" s="1"/>
  <c r="Z281" i="10"/>
  <c r="I282" i="10" s="1"/>
  <c r="BW281" i="10" s="1"/>
  <c r="AB281" i="10"/>
  <c r="K282" i="10" s="1"/>
  <c r="V281" i="10"/>
  <c r="E282" i="10" s="1"/>
  <c r="X281" i="10"/>
  <c r="G282" i="10" s="1"/>
  <c r="BU281" i="10" s="1"/>
  <c r="T281" i="10"/>
  <c r="C282" i="10" s="1"/>
  <c r="AX281" i="10" l="1"/>
  <c r="BK281" i="10" s="1"/>
  <c r="AV281" i="10"/>
  <c r="BI281" i="10" s="1"/>
  <c r="CA281" i="10"/>
  <c r="BY281" i="10"/>
  <c r="BS281" i="10"/>
  <c r="BQ281" i="10"/>
  <c r="P282" i="10"/>
  <c r="N282" i="10" s="1"/>
  <c r="BB281" i="10" l="1"/>
  <c r="BO281" i="10" s="1"/>
  <c r="AZ281" i="10"/>
  <c r="BM281" i="10" s="1"/>
  <c r="AT281" i="10"/>
  <c r="BG281" i="10" s="1"/>
  <c r="AR281" i="10"/>
  <c r="BE281" i="10" s="1"/>
  <c r="O282" i="10"/>
  <c r="R281" i="10" l="1"/>
  <c r="Q281" i="10"/>
  <c r="AD282" i="10"/>
  <c r="M283" i="10" s="1"/>
  <c r="CA282" i="10" s="1"/>
  <c r="Z282" i="10"/>
  <c r="I283" i="10" s="1"/>
  <c r="AB282" i="10"/>
  <c r="K283" i="10" s="1"/>
  <c r="V282" i="10"/>
  <c r="E283" i="10" s="1"/>
  <c r="X282" i="10"/>
  <c r="G283" i="10" s="1"/>
  <c r="T282" i="10"/>
  <c r="C283" i="10" s="1"/>
  <c r="BQ282" i="10" s="1"/>
  <c r="BB282" i="10" l="1"/>
  <c r="BO282" i="10" s="1"/>
  <c r="AR282" i="10"/>
  <c r="BE282" i="10" s="1"/>
  <c r="BY282" i="10"/>
  <c r="BW282" i="10"/>
  <c r="BU282" i="10"/>
  <c r="BS282" i="10"/>
  <c r="P283" i="10"/>
  <c r="N283" i="10" s="1"/>
  <c r="AZ282" i="10" l="1"/>
  <c r="BM282" i="10" s="1"/>
  <c r="AX282" i="10"/>
  <c r="BK282" i="10" s="1"/>
  <c r="AV282" i="10"/>
  <c r="BI282" i="10" s="1"/>
  <c r="AT282" i="10"/>
  <c r="BG282" i="10" s="1"/>
  <c r="O283" i="10"/>
  <c r="R282" i="10" l="1"/>
  <c r="Q282" i="10"/>
  <c r="AD283" i="10"/>
  <c r="M284" i="10" s="1"/>
  <c r="Z283" i="10"/>
  <c r="I284" i="10" s="1"/>
  <c r="AB283" i="10"/>
  <c r="K284" i="10" s="1"/>
  <c r="V283" i="10"/>
  <c r="E284" i="10" s="1"/>
  <c r="X283" i="10"/>
  <c r="G284" i="10" s="1"/>
  <c r="T283" i="10"/>
  <c r="C284" i="10" s="1"/>
  <c r="CA283" i="10" l="1"/>
  <c r="BY283" i="10"/>
  <c r="BW283" i="10"/>
  <c r="BU283" i="10"/>
  <c r="BS283" i="10"/>
  <c r="BQ283" i="10"/>
  <c r="P284" i="10"/>
  <c r="N284" i="10" s="1"/>
  <c r="BB283" i="10" l="1"/>
  <c r="BO283" i="10" s="1"/>
  <c r="AZ283" i="10"/>
  <c r="BM283" i="10" s="1"/>
  <c r="AX283" i="10"/>
  <c r="BK283" i="10" s="1"/>
  <c r="AV283" i="10"/>
  <c r="BI283" i="10" s="1"/>
  <c r="AT283" i="10"/>
  <c r="BG283" i="10" s="1"/>
  <c r="AR283" i="10"/>
  <c r="BE283" i="10" s="1"/>
  <c r="O284" i="10"/>
  <c r="R283" i="10" l="1"/>
  <c r="Q283" i="10"/>
  <c r="AD284" i="10"/>
  <c r="M285" i="10" s="1"/>
  <c r="Z284" i="10"/>
  <c r="I285" i="10" s="1"/>
  <c r="AB284" i="10"/>
  <c r="K285" i="10" s="1"/>
  <c r="V284" i="10"/>
  <c r="E285" i="10" s="1"/>
  <c r="BS284" i="10" s="1"/>
  <c r="X284" i="10"/>
  <c r="G285" i="10" s="1"/>
  <c r="T284" i="10"/>
  <c r="C285" i="10" s="1"/>
  <c r="AT284" i="10" l="1"/>
  <c r="BG284" i="10" s="1"/>
  <c r="CA284" i="10"/>
  <c r="BY284" i="10"/>
  <c r="BW284" i="10"/>
  <c r="BU284" i="10"/>
  <c r="BQ284" i="10"/>
  <c r="P285" i="10"/>
  <c r="N285" i="10" s="1"/>
  <c r="BB284" i="10" l="1"/>
  <c r="BO284" i="10" s="1"/>
  <c r="AZ284" i="10"/>
  <c r="BM284" i="10" s="1"/>
  <c r="AX284" i="10"/>
  <c r="BK284" i="10" s="1"/>
  <c r="AV284" i="10"/>
  <c r="BI284" i="10" s="1"/>
  <c r="AR284" i="10"/>
  <c r="BE284" i="10" s="1"/>
  <c r="O285" i="10"/>
  <c r="R284" i="10" l="1"/>
  <c r="Q284" i="10"/>
  <c r="AD285" i="10"/>
  <c r="M286" i="10" s="1"/>
  <c r="Z285" i="10"/>
  <c r="I286" i="10" s="1"/>
  <c r="AB285" i="10"/>
  <c r="K286" i="10" s="1"/>
  <c r="V285" i="10"/>
  <c r="E286" i="10" s="1"/>
  <c r="X285" i="10"/>
  <c r="G286" i="10" s="1"/>
  <c r="T285" i="10"/>
  <c r="C286" i="10" s="1"/>
  <c r="CA285" i="10" l="1"/>
  <c r="BY285" i="10"/>
  <c r="BW285" i="10"/>
  <c r="BU285" i="10"/>
  <c r="BS285" i="10"/>
  <c r="BQ285" i="10"/>
  <c r="P286" i="10"/>
  <c r="N286" i="10" s="1"/>
  <c r="BB285" i="10" l="1"/>
  <c r="BO285" i="10" s="1"/>
  <c r="AZ285" i="10"/>
  <c r="BM285" i="10" s="1"/>
  <c r="AX285" i="10"/>
  <c r="BK285" i="10" s="1"/>
  <c r="AV285" i="10"/>
  <c r="BI285" i="10" s="1"/>
  <c r="AT285" i="10"/>
  <c r="BG285" i="10" s="1"/>
  <c r="AR285" i="10"/>
  <c r="BE285" i="10" s="1"/>
  <c r="O286" i="10"/>
  <c r="R285" i="10" l="1"/>
  <c r="Q285" i="10"/>
  <c r="AD286" i="10"/>
  <c r="M287" i="10" s="1"/>
  <c r="Z286" i="10"/>
  <c r="I287" i="10" s="1"/>
  <c r="AB286" i="10"/>
  <c r="K287" i="10" s="1"/>
  <c r="BY286" i="10" s="1"/>
  <c r="V286" i="10"/>
  <c r="E287" i="10" s="1"/>
  <c r="X286" i="10"/>
  <c r="G287" i="10" s="1"/>
  <c r="T286" i="10"/>
  <c r="C287" i="10" s="1"/>
  <c r="BQ286" i="10" s="1"/>
  <c r="AZ286" i="10" l="1"/>
  <c r="BM286" i="10" s="1"/>
  <c r="AR286" i="10"/>
  <c r="BE286" i="10" s="1"/>
  <c r="CA286" i="10"/>
  <c r="BW286" i="10"/>
  <c r="BU286" i="10"/>
  <c r="BS286" i="10"/>
  <c r="P287" i="10"/>
  <c r="N287" i="10" s="1"/>
  <c r="BB286" i="10" l="1"/>
  <c r="BO286" i="10" s="1"/>
  <c r="AX286" i="10"/>
  <c r="BK286" i="10" s="1"/>
  <c r="AV286" i="10"/>
  <c r="BI286" i="10" s="1"/>
  <c r="AT286" i="10"/>
  <c r="BG286" i="10" s="1"/>
  <c r="O287" i="10"/>
  <c r="R286" i="10" l="1"/>
  <c r="Q286" i="10"/>
  <c r="AD287" i="10"/>
  <c r="M288" i="10" s="1"/>
  <c r="Z287" i="10"/>
  <c r="I288" i="10" s="1"/>
  <c r="AB287" i="10"/>
  <c r="K288" i="10" s="1"/>
  <c r="V287" i="10"/>
  <c r="E288" i="10" s="1"/>
  <c r="X287" i="10"/>
  <c r="G288" i="10" s="1"/>
  <c r="BU287" i="10" s="1"/>
  <c r="T287" i="10"/>
  <c r="C288" i="10" s="1"/>
  <c r="AV287" i="10" l="1"/>
  <c r="BI287" i="10" s="1"/>
  <c r="CA287" i="10"/>
  <c r="BY287" i="10"/>
  <c r="BW287" i="10"/>
  <c r="BS287" i="10"/>
  <c r="BQ287" i="10"/>
  <c r="P288" i="10"/>
  <c r="N288" i="10" s="1"/>
  <c r="BB287" i="10" l="1"/>
  <c r="BO287" i="10" s="1"/>
  <c r="AZ287" i="10"/>
  <c r="BM287" i="10" s="1"/>
  <c r="AX287" i="10"/>
  <c r="BK287" i="10" s="1"/>
  <c r="AT287" i="10"/>
  <c r="BG287" i="10" s="1"/>
  <c r="AR287" i="10"/>
  <c r="BE287" i="10" s="1"/>
  <c r="O288" i="10"/>
  <c r="R287" i="10" l="1"/>
  <c r="Q287" i="10"/>
  <c r="AD288" i="10"/>
  <c r="M289" i="10" s="1"/>
  <c r="Z288" i="10"/>
  <c r="I289" i="10" s="1"/>
  <c r="BW288" i="10" s="1"/>
  <c r="AB288" i="10"/>
  <c r="K289" i="10" s="1"/>
  <c r="V288" i="10"/>
  <c r="E289" i="10" s="1"/>
  <c r="X288" i="10"/>
  <c r="G289" i="10" s="1"/>
  <c r="T288" i="10"/>
  <c r="C289" i="10" s="1"/>
  <c r="AX288" i="10" l="1"/>
  <c r="BK288" i="10" s="1"/>
  <c r="CA288" i="10"/>
  <c r="BY288" i="10"/>
  <c r="BU288" i="10"/>
  <c r="BS288" i="10"/>
  <c r="BQ288" i="10"/>
  <c r="P289" i="10"/>
  <c r="N289" i="10" s="1"/>
  <c r="BB288" i="10" l="1"/>
  <c r="BO288" i="10" s="1"/>
  <c r="AZ288" i="10"/>
  <c r="BM288" i="10" s="1"/>
  <c r="AV288" i="10"/>
  <c r="BI288" i="10" s="1"/>
  <c r="AT288" i="10"/>
  <c r="BG288" i="10" s="1"/>
  <c r="AR288" i="10"/>
  <c r="BE288" i="10" s="1"/>
  <c r="O289" i="10"/>
  <c r="R288" i="10" l="1"/>
  <c r="Q288" i="10"/>
  <c r="AD289" i="10"/>
  <c r="M290" i="10" s="1"/>
  <c r="CA289" i="10" s="1"/>
  <c r="Z289" i="10"/>
  <c r="I290" i="10" s="1"/>
  <c r="AB289" i="10"/>
  <c r="K290" i="10" s="1"/>
  <c r="V289" i="10"/>
  <c r="E290" i="10" s="1"/>
  <c r="X289" i="10"/>
  <c r="G290" i="10" s="1"/>
  <c r="T289" i="10"/>
  <c r="C290" i="10" s="1"/>
  <c r="BB289" i="10" l="1"/>
  <c r="BO289" i="10" s="1"/>
  <c r="BY289" i="10"/>
  <c r="BW289" i="10"/>
  <c r="BU289" i="10"/>
  <c r="BS289" i="10"/>
  <c r="BQ289" i="10"/>
  <c r="P290" i="10"/>
  <c r="N290" i="10" s="1"/>
  <c r="AZ289" i="10" l="1"/>
  <c r="BM289" i="10" s="1"/>
  <c r="AX289" i="10"/>
  <c r="BK289" i="10" s="1"/>
  <c r="AV289" i="10"/>
  <c r="BI289" i="10" s="1"/>
  <c r="AT289" i="10"/>
  <c r="BG289" i="10" s="1"/>
  <c r="AR289" i="10"/>
  <c r="BE289" i="10" s="1"/>
  <c r="O290" i="10"/>
  <c r="R289" i="10" l="1"/>
  <c r="Q289" i="10"/>
  <c r="AD290" i="10"/>
  <c r="M291" i="10" s="1"/>
  <c r="Z290" i="10"/>
  <c r="I291" i="10" s="1"/>
  <c r="AB290" i="10"/>
  <c r="K291" i="10" s="1"/>
  <c r="V290" i="10"/>
  <c r="E291" i="10" s="1"/>
  <c r="BS290" i="10" s="1"/>
  <c r="X290" i="10"/>
  <c r="G291" i="10" s="1"/>
  <c r="T290" i="10"/>
  <c r="C291" i="10" s="1"/>
  <c r="AT290" i="10" l="1"/>
  <c r="BG290" i="10" s="1"/>
  <c r="CA290" i="10"/>
  <c r="BY290" i="10"/>
  <c r="BW290" i="10"/>
  <c r="BU290" i="10"/>
  <c r="BQ290" i="10"/>
  <c r="P291" i="10"/>
  <c r="N291" i="10" s="1"/>
  <c r="BB290" i="10" l="1"/>
  <c r="BO290" i="10" s="1"/>
  <c r="AZ290" i="10"/>
  <c r="BM290" i="10" s="1"/>
  <c r="AX290" i="10"/>
  <c r="BK290" i="10" s="1"/>
  <c r="AV290" i="10"/>
  <c r="BI290" i="10" s="1"/>
  <c r="AR290" i="10"/>
  <c r="BE290" i="10" s="1"/>
  <c r="O291" i="10"/>
  <c r="R290" i="10" l="1"/>
  <c r="Q290" i="10"/>
  <c r="AD291" i="10"/>
  <c r="M292" i="10" s="1"/>
  <c r="Z291" i="10"/>
  <c r="I292" i="10" s="1"/>
  <c r="AB291" i="10"/>
  <c r="K292" i="10" s="1"/>
  <c r="V291" i="10"/>
  <c r="E292" i="10" s="1"/>
  <c r="X291" i="10"/>
  <c r="G292" i="10" s="1"/>
  <c r="T291" i="10"/>
  <c r="C292" i="10" s="1"/>
  <c r="BQ291" i="10" s="1"/>
  <c r="AR291" i="10" l="1"/>
  <c r="BE291" i="10" s="1"/>
  <c r="CA291" i="10"/>
  <c r="BY291" i="10"/>
  <c r="BW291" i="10"/>
  <c r="BU291" i="10"/>
  <c r="BS291" i="10"/>
  <c r="P292" i="10"/>
  <c r="N292" i="10" s="1"/>
  <c r="BB291" i="10" l="1"/>
  <c r="BO291" i="10" s="1"/>
  <c r="AZ291" i="10"/>
  <c r="BM291" i="10" s="1"/>
  <c r="AX291" i="10"/>
  <c r="BK291" i="10" s="1"/>
  <c r="AV291" i="10"/>
  <c r="BI291" i="10" s="1"/>
  <c r="AT291" i="10"/>
  <c r="BG291" i="10" s="1"/>
  <c r="O292" i="10"/>
  <c r="R291" i="10" l="1"/>
  <c r="Q291" i="10"/>
  <c r="AD292" i="10"/>
  <c r="M293" i="10" s="1"/>
  <c r="Z292" i="10"/>
  <c r="I293" i="10" s="1"/>
  <c r="AB292" i="10"/>
  <c r="K293" i="10" s="1"/>
  <c r="V292" i="10"/>
  <c r="E293" i="10" s="1"/>
  <c r="X292" i="10"/>
  <c r="G293" i="10" s="1"/>
  <c r="T292" i="10"/>
  <c r="C293" i="10" s="1"/>
  <c r="CA292" i="10" l="1"/>
  <c r="BY292" i="10"/>
  <c r="BW292" i="10"/>
  <c r="BU292" i="10"/>
  <c r="BS292" i="10"/>
  <c r="BQ292" i="10"/>
  <c r="P293" i="10"/>
  <c r="N293" i="10" s="1"/>
  <c r="BB292" i="10" l="1"/>
  <c r="BO292" i="10" s="1"/>
  <c r="AZ292" i="10"/>
  <c r="BM292" i="10" s="1"/>
  <c r="AX292" i="10"/>
  <c r="BK292" i="10" s="1"/>
  <c r="AV292" i="10"/>
  <c r="BI292" i="10" s="1"/>
  <c r="AT292" i="10"/>
  <c r="BG292" i="10" s="1"/>
  <c r="AR292" i="10"/>
  <c r="BE292" i="10" s="1"/>
  <c r="O293" i="10"/>
  <c r="R292" i="10" l="1"/>
  <c r="Q292" i="10"/>
  <c r="AD293" i="10"/>
  <c r="M294" i="10" s="1"/>
  <c r="Z293" i="10"/>
  <c r="I294" i="10" s="1"/>
  <c r="BW293" i="10" s="1"/>
  <c r="AB293" i="10"/>
  <c r="K294" i="10" s="1"/>
  <c r="BY293" i="10" s="1"/>
  <c r="V293" i="10"/>
  <c r="E294" i="10" s="1"/>
  <c r="X293" i="10"/>
  <c r="G294" i="10" s="1"/>
  <c r="BU293" i="10" s="1"/>
  <c r="T293" i="10"/>
  <c r="C294" i="10" s="1"/>
  <c r="AZ293" i="10" l="1"/>
  <c r="BM293" i="10" s="1"/>
  <c r="AX293" i="10"/>
  <c r="BK293" i="10" s="1"/>
  <c r="AV293" i="10"/>
  <c r="BI293" i="10" s="1"/>
  <c r="CA293" i="10"/>
  <c r="BS293" i="10"/>
  <c r="BQ293" i="10"/>
  <c r="P294" i="10"/>
  <c r="N294" i="10" s="1"/>
  <c r="BB293" i="10" l="1"/>
  <c r="BO293" i="10" s="1"/>
  <c r="AT293" i="10"/>
  <c r="BG293" i="10" s="1"/>
  <c r="AR293" i="10"/>
  <c r="BE293" i="10" s="1"/>
  <c r="O294" i="10"/>
  <c r="R293" i="10" l="1"/>
  <c r="Q293" i="10"/>
  <c r="AD294" i="10"/>
  <c r="M295" i="10" s="1"/>
  <c r="Z294" i="10"/>
  <c r="I295" i="10" s="1"/>
  <c r="AB294" i="10"/>
  <c r="K295" i="10" s="1"/>
  <c r="V294" i="10"/>
  <c r="E295" i="10" s="1"/>
  <c r="X294" i="10"/>
  <c r="G295" i="10" s="1"/>
  <c r="T294" i="10"/>
  <c r="C295" i="10" s="1"/>
  <c r="CA294" i="10" l="1"/>
  <c r="BY294" i="10"/>
  <c r="BW294" i="10"/>
  <c r="BU294" i="10"/>
  <c r="BS294" i="10"/>
  <c r="BQ294" i="10"/>
  <c r="P295" i="10"/>
  <c r="N295" i="10" s="1"/>
  <c r="BB294" i="10" l="1"/>
  <c r="BO294" i="10" s="1"/>
  <c r="AZ294" i="10"/>
  <c r="BM294" i="10" s="1"/>
  <c r="AX294" i="10"/>
  <c r="BK294" i="10" s="1"/>
  <c r="AV294" i="10"/>
  <c r="BI294" i="10" s="1"/>
  <c r="AT294" i="10"/>
  <c r="BG294" i="10" s="1"/>
  <c r="AR294" i="10"/>
  <c r="BE294" i="10" s="1"/>
  <c r="O295" i="10"/>
  <c r="R294" i="10" l="1"/>
  <c r="Q294" i="10"/>
  <c r="AD295" i="10"/>
  <c r="M296" i="10" s="1"/>
  <c r="Z295" i="10"/>
  <c r="I296" i="10" s="1"/>
  <c r="AB295" i="10"/>
  <c r="K296" i="10" s="1"/>
  <c r="V295" i="10"/>
  <c r="E296" i="10" s="1"/>
  <c r="X295" i="10"/>
  <c r="G296" i="10" s="1"/>
  <c r="T295" i="10"/>
  <c r="C296" i="10" s="1"/>
  <c r="CA295" i="10" l="1"/>
  <c r="BY295" i="10"/>
  <c r="BW295" i="10"/>
  <c r="BU295" i="10"/>
  <c r="BS295" i="10"/>
  <c r="BQ295" i="10"/>
  <c r="P296" i="10"/>
  <c r="N296" i="10" s="1"/>
  <c r="BB295" i="10" l="1"/>
  <c r="BO295" i="10" s="1"/>
  <c r="AZ295" i="10"/>
  <c r="BM295" i="10" s="1"/>
  <c r="AX295" i="10"/>
  <c r="BK295" i="10" s="1"/>
  <c r="AV295" i="10"/>
  <c r="BI295" i="10" s="1"/>
  <c r="AT295" i="10"/>
  <c r="BG295" i="10" s="1"/>
  <c r="AR295" i="10"/>
  <c r="BE295" i="10" s="1"/>
  <c r="O296" i="10"/>
  <c r="R295" i="10" l="1"/>
  <c r="Q295" i="10"/>
  <c r="AD296" i="10"/>
  <c r="M297" i="10" s="1"/>
  <c r="CA296" i="10" s="1"/>
  <c r="Z296" i="10"/>
  <c r="I297" i="10" s="1"/>
  <c r="AB296" i="10"/>
  <c r="K297" i="10" s="1"/>
  <c r="V296" i="10"/>
  <c r="E297" i="10" s="1"/>
  <c r="BS296" i="10" s="1"/>
  <c r="X296" i="10"/>
  <c r="G297" i="10" s="1"/>
  <c r="T296" i="10"/>
  <c r="C297" i="10" s="1"/>
  <c r="BQ296" i="10" s="1"/>
  <c r="BB296" i="10" l="1"/>
  <c r="BO296" i="10" s="1"/>
  <c r="AT296" i="10"/>
  <c r="BG296" i="10" s="1"/>
  <c r="AR296" i="10"/>
  <c r="BE296" i="10" s="1"/>
  <c r="BY296" i="10"/>
  <c r="BW296" i="10"/>
  <c r="BU296" i="10"/>
  <c r="P297" i="10"/>
  <c r="N297" i="10" s="1"/>
  <c r="AZ296" i="10" l="1"/>
  <c r="BM296" i="10" s="1"/>
  <c r="AX296" i="10"/>
  <c r="BK296" i="10" s="1"/>
  <c r="AV296" i="10"/>
  <c r="BI296" i="10" s="1"/>
  <c r="O297" i="10"/>
  <c r="R296" i="10" l="1"/>
  <c r="Q296" i="10"/>
  <c r="AD297" i="10"/>
  <c r="M298" i="10" s="1"/>
  <c r="Z297" i="10"/>
  <c r="I298" i="10" s="1"/>
  <c r="AB297" i="10"/>
  <c r="K298" i="10" s="1"/>
  <c r="V297" i="10"/>
  <c r="E298" i="10" s="1"/>
  <c r="X297" i="10"/>
  <c r="G298" i="10" s="1"/>
  <c r="T297" i="10"/>
  <c r="C298" i="10" s="1"/>
  <c r="CA297" i="10" l="1"/>
  <c r="BY297" i="10"/>
  <c r="BW297" i="10"/>
  <c r="BU297" i="10"/>
  <c r="BS297" i="10"/>
  <c r="BQ297" i="10"/>
  <c r="P298" i="10"/>
  <c r="N298" i="10" s="1"/>
  <c r="BB297" i="10" l="1"/>
  <c r="BO297" i="10" s="1"/>
  <c r="AZ297" i="10"/>
  <c r="BM297" i="10" s="1"/>
  <c r="AX297" i="10"/>
  <c r="BK297" i="10" s="1"/>
  <c r="AV297" i="10"/>
  <c r="BI297" i="10" s="1"/>
  <c r="AT297" i="10"/>
  <c r="BG297" i="10" s="1"/>
  <c r="AR297" i="10"/>
  <c r="BE297" i="10" s="1"/>
  <c r="O298" i="10"/>
  <c r="R297" i="10" l="1"/>
  <c r="Q297" i="10"/>
  <c r="AD298" i="10"/>
  <c r="M299" i="10" s="1"/>
  <c r="Z298" i="10"/>
  <c r="I299" i="10" s="1"/>
  <c r="AB298" i="10"/>
  <c r="K299" i="10" s="1"/>
  <c r="V298" i="10"/>
  <c r="E299" i="10" s="1"/>
  <c r="X298" i="10"/>
  <c r="G299" i="10" s="1"/>
  <c r="T298" i="10"/>
  <c r="C299" i="10" s="1"/>
  <c r="CA298" i="10" l="1"/>
  <c r="BY298" i="10"/>
  <c r="BW298" i="10"/>
  <c r="BU298" i="10"/>
  <c r="BS298" i="10"/>
  <c r="BQ298" i="10"/>
  <c r="P299" i="10"/>
  <c r="N299" i="10" s="1"/>
  <c r="BB298" i="10" l="1"/>
  <c r="BO298" i="10" s="1"/>
  <c r="AZ298" i="10"/>
  <c r="BM298" i="10" s="1"/>
  <c r="AX298" i="10"/>
  <c r="BK298" i="10" s="1"/>
  <c r="AV298" i="10"/>
  <c r="BI298" i="10" s="1"/>
  <c r="AT298" i="10"/>
  <c r="BG298" i="10" s="1"/>
  <c r="AR298" i="10"/>
  <c r="BE298" i="10" s="1"/>
  <c r="O299" i="10"/>
  <c r="R298" i="10" l="1"/>
  <c r="Q298" i="10"/>
  <c r="AD299" i="10"/>
  <c r="M300" i="10" s="1"/>
  <c r="Z299" i="10"/>
  <c r="I300" i="10" s="1"/>
  <c r="AB299" i="10"/>
  <c r="K300" i="10" s="1"/>
  <c r="BY299" i="10" s="1"/>
  <c r="V299" i="10"/>
  <c r="E300" i="10" s="1"/>
  <c r="X299" i="10"/>
  <c r="G300" i="10" s="1"/>
  <c r="T299" i="10"/>
  <c r="C300" i="10" s="1"/>
  <c r="AZ299" i="10" l="1"/>
  <c r="BM299" i="10" s="1"/>
  <c r="CA299" i="10"/>
  <c r="BW299" i="10"/>
  <c r="BU299" i="10"/>
  <c r="BS299" i="10"/>
  <c r="BQ299" i="10"/>
  <c r="P300" i="10"/>
  <c r="N300" i="10" s="1"/>
  <c r="BB299" i="10" l="1"/>
  <c r="BO299" i="10" s="1"/>
  <c r="AX299" i="10"/>
  <c r="BK299" i="10" s="1"/>
  <c r="AV299" i="10"/>
  <c r="BI299" i="10" s="1"/>
  <c r="AT299" i="10"/>
  <c r="BG299" i="10" s="1"/>
  <c r="AR299" i="10"/>
  <c r="BE299" i="10" s="1"/>
  <c r="O300" i="10"/>
  <c r="R299" i="10" l="1"/>
  <c r="Q299" i="10"/>
  <c r="AD300" i="10"/>
  <c r="M301" i="10" s="1"/>
  <c r="Z300" i="10"/>
  <c r="I301" i="10" s="1"/>
  <c r="BW300" i="10" s="1"/>
  <c r="AB300" i="10"/>
  <c r="K301" i="10" s="1"/>
  <c r="V300" i="10"/>
  <c r="E301" i="10" s="1"/>
  <c r="X300" i="10"/>
  <c r="G301" i="10" s="1"/>
  <c r="BU300" i="10" s="1"/>
  <c r="T300" i="10"/>
  <c r="C301" i="10" s="1"/>
  <c r="AX300" i="10" l="1"/>
  <c r="BK300" i="10" s="1"/>
  <c r="AV300" i="10"/>
  <c r="BI300" i="10" s="1"/>
  <c r="CA300" i="10"/>
  <c r="BY300" i="10"/>
  <c r="BS300" i="10"/>
  <c r="BQ300" i="10"/>
  <c r="P301" i="10"/>
  <c r="N301" i="10" s="1"/>
  <c r="BB300" i="10" l="1"/>
  <c r="BO300" i="10" s="1"/>
  <c r="AZ300" i="10"/>
  <c r="BM300" i="10" s="1"/>
  <c r="AT300" i="10"/>
  <c r="BG300" i="10" s="1"/>
  <c r="AR300" i="10"/>
  <c r="BE300" i="10" s="1"/>
  <c r="O301" i="10"/>
  <c r="R300" i="10" l="1"/>
  <c r="Q300" i="10"/>
  <c r="AD301" i="10"/>
  <c r="M302" i="10" s="1"/>
  <c r="Z301" i="10"/>
  <c r="I302" i="10" s="1"/>
  <c r="AB301" i="10"/>
  <c r="K302" i="10" s="1"/>
  <c r="V301" i="10"/>
  <c r="E302" i="10" s="1"/>
  <c r="BS301" i="10" s="1"/>
  <c r="X301" i="10"/>
  <c r="G302" i="10" s="1"/>
  <c r="T301" i="10"/>
  <c r="C302" i="10" s="1"/>
  <c r="BQ301" i="10" s="1"/>
  <c r="AT301" i="10" l="1"/>
  <c r="BG301" i="10" s="1"/>
  <c r="AR301" i="10"/>
  <c r="BE301" i="10" s="1"/>
  <c r="CA301" i="10"/>
  <c r="BY301" i="10"/>
  <c r="BW301" i="10"/>
  <c r="BU301" i="10"/>
  <c r="P302" i="10"/>
  <c r="N302" i="10" s="1"/>
  <c r="BB301" i="10" l="1"/>
  <c r="BO301" i="10" s="1"/>
  <c r="AZ301" i="10"/>
  <c r="BM301" i="10" s="1"/>
  <c r="AX301" i="10"/>
  <c r="BK301" i="10" s="1"/>
  <c r="AV301" i="10"/>
  <c r="BI301" i="10" s="1"/>
  <c r="O302" i="10"/>
  <c r="R301" i="10" l="1"/>
  <c r="Q301" i="10"/>
  <c r="AD302" i="10"/>
  <c r="M303" i="10" s="1"/>
  <c r="Z302" i="10"/>
  <c r="I303" i="10" s="1"/>
  <c r="AB302" i="10"/>
  <c r="K303" i="10" s="1"/>
  <c r="V302" i="10"/>
  <c r="E303" i="10" s="1"/>
  <c r="X302" i="10"/>
  <c r="G303" i="10" s="1"/>
  <c r="T302" i="10"/>
  <c r="C303" i="10" s="1"/>
  <c r="CA302" i="10" l="1"/>
  <c r="BY302" i="10"/>
  <c r="BW302" i="10"/>
  <c r="BU302" i="10"/>
  <c r="BS302" i="10"/>
  <c r="BQ302" i="10"/>
  <c r="P303" i="10"/>
  <c r="N303" i="10" s="1"/>
  <c r="BB302" i="10" l="1"/>
  <c r="BO302" i="10" s="1"/>
  <c r="AZ302" i="10"/>
  <c r="BM302" i="10" s="1"/>
  <c r="AX302" i="10"/>
  <c r="BK302" i="10" s="1"/>
  <c r="AV302" i="10"/>
  <c r="BI302" i="10" s="1"/>
  <c r="AT302" i="10"/>
  <c r="BG302" i="10" s="1"/>
  <c r="AR302" i="10"/>
  <c r="BE302" i="10" s="1"/>
  <c r="O303" i="10"/>
  <c r="R302" i="10" l="1"/>
  <c r="Q302" i="10"/>
  <c r="AD303" i="10"/>
  <c r="M304" i="10" s="1"/>
  <c r="Z303" i="10"/>
  <c r="I304" i="10" s="1"/>
  <c r="AB303" i="10"/>
  <c r="K304" i="10" s="1"/>
  <c r="V303" i="10"/>
  <c r="E304" i="10" s="1"/>
  <c r="X303" i="10"/>
  <c r="G304" i="10" s="1"/>
  <c r="T303" i="10"/>
  <c r="C304" i="10" s="1"/>
  <c r="CA303" i="10" l="1"/>
  <c r="BY303" i="10"/>
  <c r="BW303" i="10"/>
  <c r="BU303" i="10"/>
  <c r="BS303" i="10"/>
  <c r="BQ303" i="10"/>
  <c r="P304" i="10"/>
  <c r="N304" i="10" s="1"/>
  <c r="BB303" i="10" l="1"/>
  <c r="BO303" i="10" s="1"/>
  <c r="AZ303" i="10"/>
  <c r="BM303" i="10" s="1"/>
  <c r="AX303" i="10"/>
  <c r="BK303" i="10" s="1"/>
  <c r="AV303" i="10"/>
  <c r="BI303" i="10" s="1"/>
  <c r="AT303" i="10"/>
  <c r="BG303" i="10" s="1"/>
  <c r="AR303" i="10"/>
  <c r="BE303" i="10" s="1"/>
  <c r="O304" i="10"/>
  <c r="R303" i="10" l="1"/>
  <c r="Q303" i="10"/>
  <c r="AD304" i="10"/>
  <c r="M305" i="10" s="1"/>
  <c r="CA304" i="10" s="1"/>
  <c r="Z304" i="10"/>
  <c r="I305" i="10" s="1"/>
  <c r="AB304" i="10"/>
  <c r="K305" i="10" s="1"/>
  <c r="V304" i="10"/>
  <c r="E305" i="10" s="1"/>
  <c r="BS304" i="10" s="1"/>
  <c r="X304" i="10"/>
  <c r="G305" i="10" s="1"/>
  <c r="T304" i="10"/>
  <c r="C305" i="10" s="1"/>
  <c r="BB304" i="10" l="1"/>
  <c r="BO304" i="10" s="1"/>
  <c r="AT304" i="10"/>
  <c r="BG304" i="10" s="1"/>
  <c r="BY304" i="10"/>
  <c r="BW304" i="10"/>
  <c r="BU304" i="10"/>
  <c r="BQ304" i="10"/>
  <c r="P305" i="10"/>
  <c r="N305" i="10" s="1"/>
  <c r="AZ304" i="10" l="1"/>
  <c r="BM304" i="10" s="1"/>
  <c r="AX304" i="10"/>
  <c r="BK304" i="10" s="1"/>
  <c r="AV304" i="10"/>
  <c r="BI304" i="10" s="1"/>
  <c r="AR304" i="10"/>
  <c r="BE304" i="10" s="1"/>
  <c r="O305" i="10"/>
  <c r="R304" i="10" l="1"/>
  <c r="Q304" i="10"/>
  <c r="AD305" i="10"/>
  <c r="M306" i="10" s="1"/>
  <c r="Z305" i="10"/>
  <c r="I306" i="10" s="1"/>
  <c r="AB305" i="10"/>
  <c r="K306" i="10" s="1"/>
  <c r="V305" i="10"/>
  <c r="E306" i="10" s="1"/>
  <c r="X305" i="10"/>
  <c r="G306" i="10" s="1"/>
  <c r="T305" i="10"/>
  <c r="C306" i="10" s="1"/>
  <c r="CA305" i="10" l="1"/>
  <c r="BY305" i="10"/>
  <c r="BW305" i="10"/>
  <c r="BU305" i="10"/>
  <c r="BS305" i="10"/>
  <c r="BQ305" i="10"/>
  <c r="P306" i="10"/>
  <c r="N306" i="10" s="1"/>
  <c r="BB305" i="10" l="1"/>
  <c r="BO305" i="10" s="1"/>
  <c r="AZ305" i="10"/>
  <c r="BM305" i="10" s="1"/>
  <c r="AX305" i="10"/>
  <c r="BK305" i="10" s="1"/>
  <c r="AV305" i="10"/>
  <c r="BI305" i="10" s="1"/>
  <c r="AT305" i="10"/>
  <c r="BG305" i="10" s="1"/>
  <c r="AR305" i="10"/>
  <c r="BE305" i="10" s="1"/>
  <c r="O306" i="10"/>
  <c r="R305" i="10" l="1"/>
  <c r="Q305" i="10"/>
  <c r="AD306" i="10"/>
  <c r="M307" i="10" s="1"/>
  <c r="Z306" i="10"/>
  <c r="I307" i="10" s="1"/>
  <c r="BW306" i="10" s="1"/>
  <c r="AB306" i="10"/>
  <c r="K307" i="10" s="1"/>
  <c r="V306" i="10"/>
  <c r="E307" i="10" s="1"/>
  <c r="X306" i="10"/>
  <c r="G307" i="10" s="1"/>
  <c r="BU306" i="10" s="1"/>
  <c r="T306" i="10"/>
  <c r="C307" i="10" s="1"/>
  <c r="BQ306" i="10" s="1"/>
  <c r="AX306" i="10" l="1"/>
  <c r="BK306" i="10" s="1"/>
  <c r="AV306" i="10"/>
  <c r="BI306" i="10" s="1"/>
  <c r="AR306" i="10"/>
  <c r="BE306" i="10" s="1"/>
  <c r="CA306" i="10"/>
  <c r="BY306" i="10"/>
  <c r="BS306" i="10"/>
  <c r="P307" i="10"/>
  <c r="N307" i="10" s="1"/>
  <c r="BB306" i="10" l="1"/>
  <c r="BO306" i="10" s="1"/>
  <c r="AZ306" i="10"/>
  <c r="BM306" i="10" s="1"/>
  <c r="AT306" i="10"/>
  <c r="BG306" i="10" s="1"/>
  <c r="O307" i="10"/>
  <c r="R306" i="10" l="1"/>
  <c r="Q306" i="10"/>
  <c r="AD307" i="10"/>
  <c r="M308" i="10" s="1"/>
  <c r="Z307" i="10"/>
  <c r="I308" i="10" s="1"/>
  <c r="AB307" i="10"/>
  <c r="K308" i="10" s="1"/>
  <c r="BY307" i="10" s="1"/>
  <c r="V307" i="10"/>
  <c r="E308" i="10" s="1"/>
  <c r="X307" i="10"/>
  <c r="G308" i="10" s="1"/>
  <c r="T307" i="10"/>
  <c r="C308" i="10" s="1"/>
  <c r="AZ307" i="10" l="1"/>
  <c r="BM307" i="10" s="1"/>
  <c r="CA307" i="10"/>
  <c r="BW307" i="10"/>
  <c r="BU307" i="10"/>
  <c r="BS307" i="10"/>
  <c r="BQ307" i="10"/>
  <c r="P308" i="10"/>
  <c r="N308" i="10" s="1"/>
  <c r="BB307" i="10" l="1"/>
  <c r="BO307" i="10" s="1"/>
  <c r="AX307" i="10"/>
  <c r="BK307" i="10" s="1"/>
  <c r="AV307" i="10"/>
  <c r="BI307" i="10" s="1"/>
  <c r="AT307" i="10"/>
  <c r="BG307" i="10" s="1"/>
  <c r="AR307" i="10"/>
  <c r="BE307" i="10" s="1"/>
  <c r="O308" i="10"/>
  <c r="R307" i="10" l="1"/>
  <c r="Q307" i="10"/>
  <c r="AD308" i="10"/>
  <c r="M309" i="10" s="1"/>
  <c r="Z308" i="10"/>
  <c r="I309" i="10" s="1"/>
  <c r="AB308" i="10"/>
  <c r="K309" i="10" s="1"/>
  <c r="V308" i="10"/>
  <c r="E309" i="10" s="1"/>
  <c r="X308" i="10"/>
  <c r="G309" i="10" s="1"/>
  <c r="T308" i="10"/>
  <c r="C309" i="10" s="1"/>
  <c r="CA308" i="10" l="1"/>
  <c r="BY308" i="10"/>
  <c r="BW308" i="10"/>
  <c r="BU308" i="10"/>
  <c r="BS308" i="10"/>
  <c r="BQ308" i="10"/>
  <c r="P309" i="10"/>
  <c r="N309" i="10" s="1"/>
  <c r="BB308" i="10" l="1"/>
  <c r="BO308" i="10" s="1"/>
  <c r="AZ308" i="10"/>
  <c r="BM308" i="10" s="1"/>
  <c r="AX308" i="10"/>
  <c r="BK308" i="10" s="1"/>
  <c r="AV308" i="10"/>
  <c r="BI308" i="10" s="1"/>
  <c r="AT308" i="10"/>
  <c r="BG308" i="10" s="1"/>
  <c r="AR308" i="10"/>
  <c r="BE308" i="10" s="1"/>
  <c r="O309" i="10"/>
  <c r="R308" i="10" l="1"/>
  <c r="Q308" i="10"/>
  <c r="AD309" i="10"/>
  <c r="M310" i="10" s="1"/>
  <c r="Z309" i="10"/>
  <c r="I310" i="10" s="1"/>
  <c r="AB309" i="10"/>
  <c r="K310" i="10" s="1"/>
  <c r="V309" i="10"/>
  <c r="E310" i="10" s="1"/>
  <c r="X309" i="10"/>
  <c r="G310" i="10" s="1"/>
  <c r="T309" i="10"/>
  <c r="C310" i="10" s="1"/>
  <c r="CA309" i="10" l="1"/>
  <c r="BY309" i="10"/>
  <c r="BW309" i="10"/>
  <c r="BU309" i="10"/>
  <c r="BS309" i="10"/>
  <c r="BQ309" i="10"/>
  <c r="P310" i="10"/>
  <c r="N310" i="10" s="1"/>
  <c r="BB309" i="10" l="1"/>
  <c r="BO309" i="10" s="1"/>
  <c r="AZ309" i="10"/>
  <c r="BM309" i="10" s="1"/>
  <c r="AX309" i="10"/>
  <c r="BK309" i="10" s="1"/>
  <c r="AV309" i="10"/>
  <c r="BI309" i="10" s="1"/>
  <c r="AT309" i="10"/>
  <c r="BG309" i="10" s="1"/>
  <c r="AR309" i="10"/>
  <c r="BE309" i="10" s="1"/>
  <c r="O310" i="10"/>
  <c r="R309" i="10" l="1"/>
  <c r="Q309" i="10"/>
  <c r="AD310" i="10"/>
  <c r="M311" i="10" s="1"/>
  <c r="Z310" i="10"/>
  <c r="I311" i="10" s="1"/>
  <c r="AB310" i="10"/>
  <c r="K311" i="10" s="1"/>
  <c r="V310" i="10"/>
  <c r="E311" i="10" s="1"/>
  <c r="BS310" i="10" s="1"/>
  <c r="X310" i="10"/>
  <c r="G311" i="10" s="1"/>
  <c r="T310" i="10"/>
  <c r="C311" i="10" s="1"/>
  <c r="AT310" i="10" l="1"/>
  <c r="BG310" i="10" s="1"/>
  <c r="CA310" i="10"/>
  <c r="BY310" i="10"/>
  <c r="BW310" i="10"/>
  <c r="BU310" i="10"/>
  <c r="BQ310" i="10"/>
  <c r="P311" i="10"/>
  <c r="N311" i="10" s="1"/>
  <c r="BB310" i="10" l="1"/>
  <c r="BO310" i="10" s="1"/>
  <c r="AZ310" i="10"/>
  <c r="BM310" i="10" s="1"/>
  <c r="AX310" i="10"/>
  <c r="BK310" i="10" s="1"/>
  <c r="AV310" i="10"/>
  <c r="BI310" i="10" s="1"/>
  <c r="AR310" i="10"/>
  <c r="BE310" i="10" s="1"/>
  <c r="O311" i="10"/>
  <c r="R310" i="10" l="1"/>
  <c r="Q310" i="10"/>
  <c r="AD311" i="10"/>
  <c r="M312" i="10" s="1"/>
  <c r="Z311" i="10"/>
  <c r="I312" i="10" s="1"/>
  <c r="AB311" i="10"/>
  <c r="K312" i="10" s="1"/>
  <c r="V311" i="10"/>
  <c r="E312" i="10" s="1"/>
  <c r="X311" i="10"/>
  <c r="G312" i="10" s="1"/>
  <c r="BU311" i="10" s="1"/>
  <c r="T311" i="10"/>
  <c r="C312" i="10" s="1"/>
  <c r="BQ311" i="10" s="1"/>
  <c r="AV311" i="10" l="1"/>
  <c r="BI311" i="10" s="1"/>
  <c r="AR311" i="10"/>
  <c r="BE311" i="10" s="1"/>
  <c r="CA311" i="10"/>
  <c r="BY311" i="10"/>
  <c r="BW311" i="10"/>
  <c r="BS311" i="10"/>
  <c r="P312" i="10"/>
  <c r="N312" i="10" s="1"/>
  <c r="BB311" i="10" l="1"/>
  <c r="BO311" i="10" s="1"/>
  <c r="AZ311" i="10"/>
  <c r="BM311" i="10" s="1"/>
  <c r="AX311" i="10"/>
  <c r="BK311" i="10" s="1"/>
  <c r="AT311" i="10"/>
  <c r="BG311" i="10" s="1"/>
  <c r="O312" i="10"/>
  <c r="R311" i="10" l="1"/>
  <c r="Q311" i="10"/>
  <c r="AD312" i="10"/>
  <c r="M313" i="10" s="1"/>
  <c r="CA312" i="10" s="1"/>
  <c r="Z312" i="10"/>
  <c r="I313" i="10" s="1"/>
  <c r="BW312" i="10" s="1"/>
  <c r="AB312" i="10"/>
  <c r="K313" i="10" s="1"/>
  <c r="V312" i="10"/>
  <c r="E313" i="10" s="1"/>
  <c r="X312" i="10"/>
  <c r="G313" i="10" s="1"/>
  <c r="T312" i="10"/>
  <c r="C313" i="10" s="1"/>
  <c r="BB312" i="10" l="1"/>
  <c r="BO312" i="10" s="1"/>
  <c r="AX312" i="10"/>
  <c r="BK312" i="10" s="1"/>
  <c r="BY312" i="10"/>
  <c r="BU312" i="10"/>
  <c r="BS312" i="10"/>
  <c r="BQ312" i="10"/>
  <c r="P313" i="10"/>
  <c r="N313" i="10" s="1"/>
  <c r="AZ312" i="10" l="1"/>
  <c r="BM312" i="10" s="1"/>
  <c r="AV312" i="10"/>
  <c r="BI312" i="10" s="1"/>
  <c r="AT312" i="10"/>
  <c r="BG312" i="10" s="1"/>
  <c r="AR312" i="10"/>
  <c r="BE312" i="10" s="1"/>
  <c r="O313" i="10"/>
  <c r="R312" i="10" l="1"/>
  <c r="Q312" i="10"/>
  <c r="AD313" i="10"/>
  <c r="M314" i="10" s="1"/>
  <c r="Z313" i="10"/>
  <c r="I314" i="10" s="1"/>
  <c r="AB313" i="10"/>
  <c r="K314" i="10" s="1"/>
  <c r="V313" i="10"/>
  <c r="E314" i="10" s="1"/>
  <c r="X313" i="10"/>
  <c r="G314" i="10" s="1"/>
  <c r="T313" i="10"/>
  <c r="C314" i="10" s="1"/>
  <c r="CA313" i="10" l="1"/>
  <c r="BY313" i="10"/>
  <c r="BW313" i="10"/>
  <c r="BU313" i="10"/>
  <c r="BS313" i="10"/>
  <c r="BQ313" i="10"/>
  <c r="P314" i="10"/>
  <c r="N314" i="10" s="1"/>
  <c r="BB313" i="10" l="1"/>
  <c r="BO313" i="10" s="1"/>
  <c r="AZ313" i="10"/>
  <c r="BM313" i="10" s="1"/>
  <c r="AX313" i="10"/>
  <c r="BK313" i="10" s="1"/>
  <c r="AV313" i="10"/>
  <c r="BI313" i="10" s="1"/>
  <c r="AT313" i="10"/>
  <c r="BG313" i="10" s="1"/>
  <c r="AR313" i="10"/>
  <c r="BE313" i="10" s="1"/>
  <c r="O314" i="10"/>
  <c r="R313" i="10" l="1"/>
  <c r="Q313" i="10"/>
  <c r="AD314" i="10"/>
  <c r="M315" i="10" s="1"/>
  <c r="Z314" i="10"/>
  <c r="I315" i="10" s="1"/>
  <c r="AB314" i="10"/>
  <c r="K315" i="10" s="1"/>
  <c r="BY314" i="10" s="1"/>
  <c r="V314" i="10"/>
  <c r="E315" i="10" s="1"/>
  <c r="X314" i="10"/>
  <c r="G315" i="10" s="1"/>
  <c r="T314" i="10"/>
  <c r="C315" i="10" s="1"/>
  <c r="AZ314" i="10" l="1"/>
  <c r="BM314" i="10" s="1"/>
  <c r="CA314" i="10"/>
  <c r="BW314" i="10"/>
  <c r="BU314" i="10"/>
  <c r="BS314" i="10"/>
  <c r="BQ314" i="10"/>
  <c r="P315" i="10"/>
  <c r="N315" i="10" s="1"/>
  <c r="BB314" i="10" l="1"/>
  <c r="BO314" i="10" s="1"/>
  <c r="AX314" i="10"/>
  <c r="BK314" i="10" s="1"/>
  <c r="AV314" i="10"/>
  <c r="BI314" i="10" s="1"/>
  <c r="AT314" i="10"/>
  <c r="BG314" i="10" s="1"/>
  <c r="AR314" i="10"/>
  <c r="BE314" i="10" s="1"/>
  <c r="O315" i="10"/>
  <c r="R314" i="10" l="1"/>
  <c r="Q314" i="10"/>
  <c r="AD315" i="10"/>
  <c r="M316" i="10" s="1"/>
  <c r="Z315" i="10"/>
  <c r="I316" i="10" s="1"/>
  <c r="AB315" i="10"/>
  <c r="K316" i="10" s="1"/>
  <c r="V315" i="10"/>
  <c r="E316" i="10" s="1"/>
  <c r="X315" i="10"/>
  <c r="G316" i="10" s="1"/>
  <c r="T315" i="10"/>
  <c r="C316" i="10" s="1"/>
  <c r="CA315" i="10" l="1"/>
  <c r="BY315" i="10"/>
  <c r="BW315" i="10"/>
  <c r="BU315" i="10"/>
  <c r="BS315" i="10"/>
  <c r="BQ315" i="10"/>
  <c r="P316" i="10"/>
  <c r="N316" i="10" s="1"/>
  <c r="BB315" i="10" l="1"/>
  <c r="BO315" i="10" s="1"/>
  <c r="AZ315" i="10"/>
  <c r="BM315" i="10" s="1"/>
  <c r="AX315" i="10"/>
  <c r="BK315" i="10" s="1"/>
  <c r="AV315" i="10"/>
  <c r="BI315" i="10" s="1"/>
  <c r="AT315" i="10"/>
  <c r="BG315" i="10" s="1"/>
  <c r="AR315" i="10"/>
  <c r="BE315" i="10" s="1"/>
  <c r="O316" i="10"/>
  <c r="R315" i="10" l="1"/>
  <c r="Q315" i="10"/>
  <c r="AD316" i="10"/>
  <c r="M317" i="10" s="1"/>
  <c r="Z316" i="10"/>
  <c r="I317" i="10" s="1"/>
  <c r="AB316" i="10"/>
  <c r="K317" i="10" s="1"/>
  <c r="V316" i="10"/>
  <c r="E317" i="10" s="1"/>
  <c r="X316" i="10"/>
  <c r="G317" i="10" s="1"/>
  <c r="T316" i="10"/>
  <c r="C317" i="10" s="1"/>
  <c r="CA316" i="10" l="1"/>
  <c r="BY316" i="10"/>
  <c r="BW316" i="10"/>
  <c r="BU316" i="10"/>
  <c r="BS316" i="10"/>
  <c r="BQ316" i="10"/>
  <c r="P317" i="10"/>
  <c r="N317" i="10" s="1"/>
  <c r="BB316" i="10" l="1"/>
  <c r="BO316" i="10" s="1"/>
  <c r="AZ316" i="10"/>
  <c r="BM316" i="10" s="1"/>
  <c r="AX316" i="10"/>
  <c r="BK316" i="10" s="1"/>
  <c r="AV316" i="10"/>
  <c r="BI316" i="10" s="1"/>
  <c r="AT316" i="10"/>
  <c r="BG316" i="10" s="1"/>
  <c r="AR316" i="10"/>
  <c r="BE316" i="10" s="1"/>
  <c r="O317" i="10"/>
  <c r="R316" i="10" l="1"/>
  <c r="Q316" i="10"/>
  <c r="AD317" i="10"/>
  <c r="M318" i="10" s="1"/>
  <c r="Z317" i="10"/>
  <c r="I318" i="10" s="1"/>
  <c r="AB317" i="10"/>
  <c r="K318" i="10" s="1"/>
  <c r="V317" i="10"/>
  <c r="E318" i="10" s="1"/>
  <c r="BS317" i="10" s="1"/>
  <c r="X317" i="10"/>
  <c r="G318" i="10" s="1"/>
  <c r="T317" i="10"/>
  <c r="C318" i="10" s="1"/>
  <c r="BQ317" i="10" s="1"/>
  <c r="AT317" i="10" l="1"/>
  <c r="BG317" i="10" s="1"/>
  <c r="AR317" i="10"/>
  <c r="BE317" i="10" s="1"/>
  <c r="CA317" i="10"/>
  <c r="BY317" i="10"/>
  <c r="BW317" i="10"/>
  <c r="BU317" i="10"/>
  <c r="P318" i="10"/>
  <c r="N318" i="10" s="1"/>
  <c r="BB317" i="10" l="1"/>
  <c r="BO317" i="10" s="1"/>
  <c r="AZ317" i="10"/>
  <c r="BM317" i="10" s="1"/>
  <c r="AX317" i="10"/>
  <c r="BK317" i="10" s="1"/>
  <c r="AV317" i="10"/>
  <c r="BI317" i="10" s="1"/>
  <c r="O318" i="10"/>
  <c r="R317" i="10" l="1"/>
  <c r="Q317" i="10"/>
  <c r="AD318" i="10"/>
  <c r="M319" i="10" s="1"/>
  <c r="Z318" i="10"/>
  <c r="I319" i="10" s="1"/>
  <c r="AB318" i="10"/>
  <c r="K319" i="10" s="1"/>
  <c r="V318" i="10"/>
  <c r="E319" i="10" s="1"/>
  <c r="X318" i="10"/>
  <c r="G319" i="10" s="1"/>
  <c r="BU318" i="10" s="1"/>
  <c r="T318" i="10"/>
  <c r="C319" i="10" s="1"/>
  <c r="AV318" i="10" l="1"/>
  <c r="BI318" i="10" s="1"/>
  <c r="CA318" i="10"/>
  <c r="BY318" i="10"/>
  <c r="BW318" i="10"/>
  <c r="BS318" i="10"/>
  <c r="BQ318" i="10"/>
  <c r="P319" i="10"/>
  <c r="N319" i="10" s="1"/>
  <c r="BB318" i="10" l="1"/>
  <c r="BO318" i="10" s="1"/>
  <c r="AZ318" i="10"/>
  <c r="BM318" i="10" s="1"/>
  <c r="AX318" i="10"/>
  <c r="BK318" i="10" s="1"/>
  <c r="AT318" i="10"/>
  <c r="BG318" i="10" s="1"/>
  <c r="AR318" i="10"/>
  <c r="BE318" i="10" s="1"/>
  <c r="O319" i="10"/>
  <c r="R318" i="10" l="1"/>
  <c r="Q318" i="10"/>
  <c r="AD319" i="10"/>
  <c r="M320" i="10" s="1"/>
  <c r="CA319" i="10" s="1"/>
  <c r="Z319" i="10"/>
  <c r="I320" i="10" s="1"/>
  <c r="BW319" i="10" s="1"/>
  <c r="AB319" i="10"/>
  <c r="K320" i="10" s="1"/>
  <c r="V319" i="10"/>
  <c r="E320" i="10" s="1"/>
  <c r="X319" i="10"/>
  <c r="G320" i="10" s="1"/>
  <c r="T319" i="10"/>
  <c r="C320" i="10" s="1"/>
  <c r="BB319" i="10" l="1"/>
  <c r="BO319" i="10" s="1"/>
  <c r="AX319" i="10"/>
  <c r="BK319" i="10" s="1"/>
  <c r="BY319" i="10"/>
  <c r="BU319" i="10"/>
  <c r="BS319" i="10"/>
  <c r="BQ319" i="10"/>
  <c r="P320" i="10"/>
  <c r="N320" i="10" s="1"/>
  <c r="AZ319" i="10" l="1"/>
  <c r="BM319" i="10" s="1"/>
  <c r="AV319" i="10"/>
  <c r="BI319" i="10" s="1"/>
  <c r="AT319" i="10"/>
  <c r="BG319" i="10" s="1"/>
  <c r="AR319" i="10"/>
  <c r="BE319" i="10" s="1"/>
  <c r="O320" i="10"/>
  <c r="R319" i="10" l="1"/>
  <c r="Q319" i="10"/>
  <c r="AD320" i="10"/>
  <c r="M321" i="10" s="1"/>
  <c r="Z320" i="10"/>
  <c r="I321" i="10" s="1"/>
  <c r="AB320" i="10"/>
  <c r="K321" i="10" s="1"/>
  <c r="BY320" i="10" s="1"/>
  <c r="V320" i="10"/>
  <c r="E321" i="10" s="1"/>
  <c r="X320" i="10"/>
  <c r="G321" i="10" s="1"/>
  <c r="T320" i="10"/>
  <c r="C321" i="10" s="1"/>
  <c r="BQ320" i="10" s="1"/>
  <c r="AZ320" i="10" l="1"/>
  <c r="BM320" i="10" s="1"/>
  <c r="AR320" i="10"/>
  <c r="BE320" i="10" s="1"/>
  <c r="CA320" i="10"/>
  <c r="BW320" i="10"/>
  <c r="BU320" i="10"/>
  <c r="BS320" i="10"/>
  <c r="P321" i="10"/>
  <c r="N321" i="10" s="1"/>
  <c r="BB320" i="10" l="1"/>
  <c r="BO320" i="10" s="1"/>
  <c r="AX320" i="10"/>
  <c r="BK320" i="10" s="1"/>
  <c r="AV320" i="10"/>
  <c r="BI320" i="10" s="1"/>
  <c r="AT320" i="10"/>
  <c r="BG320" i="10" s="1"/>
  <c r="O321" i="10"/>
  <c r="R320" i="10" l="1"/>
  <c r="Q320" i="10"/>
  <c r="AD321" i="10"/>
  <c r="M322" i="10" s="1"/>
  <c r="Z321" i="10"/>
  <c r="I322" i="10" s="1"/>
  <c r="AB321" i="10"/>
  <c r="K322" i="10" s="1"/>
  <c r="V321" i="10"/>
  <c r="E322" i="10" s="1"/>
  <c r="X321" i="10"/>
  <c r="G322" i="10" s="1"/>
  <c r="T321" i="10"/>
  <c r="C322" i="10" s="1"/>
  <c r="CA321" i="10" l="1"/>
  <c r="BY321" i="10"/>
  <c r="BW321" i="10"/>
  <c r="BU321" i="10"/>
  <c r="BS321" i="10"/>
  <c r="BQ321" i="10"/>
  <c r="P322" i="10"/>
  <c r="N322" i="10" s="1"/>
  <c r="BB321" i="10" l="1"/>
  <c r="BO321" i="10" s="1"/>
  <c r="AZ321" i="10"/>
  <c r="BM321" i="10" s="1"/>
  <c r="AX321" i="10"/>
  <c r="BK321" i="10" s="1"/>
  <c r="AV321" i="10"/>
  <c r="BI321" i="10" s="1"/>
  <c r="AT321" i="10"/>
  <c r="BG321" i="10" s="1"/>
  <c r="AR321" i="10"/>
  <c r="BE321" i="10" s="1"/>
  <c r="O322" i="10"/>
  <c r="R321" i="10" l="1"/>
  <c r="Q321" i="10"/>
  <c r="AD322" i="10"/>
  <c r="M323" i="10" s="1"/>
  <c r="Z322" i="10"/>
  <c r="I323" i="10" s="1"/>
  <c r="AB322" i="10"/>
  <c r="K323" i="10" s="1"/>
  <c r="V322" i="10"/>
  <c r="E323" i="10" s="1"/>
  <c r="X322" i="10"/>
  <c r="G323" i="10" s="1"/>
  <c r="T322" i="10"/>
  <c r="C323" i="10" s="1"/>
  <c r="CA322" i="10" l="1"/>
  <c r="BY322" i="10"/>
  <c r="BW322" i="10"/>
  <c r="BU322" i="10"/>
  <c r="BS322" i="10"/>
  <c r="BQ322" i="10"/>
  <c r="P323" i="10"/>
  <c r="N323" i="10" s="1"/>
  <c r="BB322" i="10" l="1"/>
  <c r="BO322" i="10" s="1"/>
  <c r="AZ322" i="10"/>
  <c r="BM322" i="10" s="1"/>
  <c r="AX322" i="10"/>
  <c r="BK322" i="10" s="1"/>
  <c r="AV322" i="10"/>
  <c r="BI322" i="10" s="1"/>
  <c r="AT322" i="10"/>
  <c r="BG322" i="10" s="1"/>
  <c r="AR322" i="10"/>
  <c r="BE322" i="10" s="1"/>
  <c r="O323" i="10"/>
  <c r="R322" i="10" l="1"/>
  <c r="Q322" i="10"/>
  <c r="AD323" i="10"/>
  <c r="M324" i="10" s="1"/>
  <c r="Z323" i="10"/>
  <c r="I324" i="10" s="1"/>
  <c r="AB323" i="10"/>
  <c r="K324" i="10" s="1"/>
  <c r="V323" i="10"/>
  <c r="E324" i="10" s="1"/>
  <c r="BS323" i="10" s="1"/>
  <c r="X323" i="10"/>
  <c r="G324" i="10" s="1"/>
  <c r="T323" i="10"/>
  <c r="C324" i="10" s="1"/>
  <c r="AT323" i="10" l="1"/>
  <c r="BG323" i="10" s="1"/>
  <c r="CA323" i="10"/>
  <c r="BY323" i="10"/>
  <c r="BW323" i="10"/>
  <c r="BU323" i="10"/>
  <c r="BQ323" i="10"/>
  <c r="P324" i="10"/>
  <c r="N324" i="10" s="1"/>
  <c r="BB323" i="10" l="1"/>
  <c r="BO323" i="10" s="1"/>
  <c r="AZ323" i="10"/>
  <c r="BM323" i="10" s="1"/>
  <c r="AX323" i="10"/>
  <c r="BK323" i="10" s="1"/>
  <c r="AV323" i="10"/>
  <c r="BI323" i="10" s="1"/>
  <c r="AR323" i="10"/>
  <c r="BE323" i="10" s="1"/>
  <c r="O324" i="10"/>
  <c r="R323" i="10" l="1"/>
  <c r="Q323" i="10"/>
  <c r="AD324" i="10"/>
  <c r="M325" i="10" s="1"/>
  <c r="Z324" i="10"/>
  <c r="I325" i="10" s="1"/>
  <c r="BW324" i="10" s="1"/>
  <c r="AB324" i="10"/>
  <c r="K325" i="10" s="1"/>
  <c r="V324" i="10"/>
  <c r="E325" i="10" s="1"/>
  <c r="X324" i="10"/>
  <c r="G325" i="10" s="1"/>
  <c r="BU324" i="10" s="1"/>
  <c r="T324" i="10"/>
  <c r="C325" i="10" s="1"/>
  <c r="AX324" i="10" l="1"/>
  <c r="BK324" i="10" s="1"/>
  <c r="AV324" i="10"/>
  <c r="BI324" i="10" s="1"/>
  <c r="CA324" i="10"/>
  <c r="BY324" i="10"/>
  <c r="BS324" i="10"/>
  <c r="BQ324" i="10"/>
  <c r="P325" i="10"/>
  <c r="N325" i="10" s="1"/>
  <c r="BB324" i="10" l="1"/>
  <c r="BO324" i="10" s="1"/>
  <c r="AZ324" i="10"/>
  <c r="BM324" i="10" s="1"/>
  <c r="AT324" i="10"/>
  <c r="BG324" i="10" s="1"/>
  <c r="AR324" i="10"/>
  <c r="BE324" i="10" s="1"/>
  <c r="O325" i="10"/>
  <c r="R324" i="10" l="1"/>
  <c r="Q324" i="10"/>
  <c r="AD325" i="10"/>
  <c r="M326" i="10" s="1"/>
  <c r="CA325" i="10" s="1"/>
  <c r="Z325" i="10"/>
  <c r="I326" i="10" s="1"/>
  <c r="AB325" i="10"/>
  <c r="K326" i="10" s="1"/>
  <c r="V325" i="10"/>
  <c r="E326" i="10" s="1"/>
  <c r="X325" i="10"/>
  <c r="G326" i="10" s="1"/>
  <c r="T325" i="10"/>
  <c r="C326" i="10" s="1"/>
  <c r="BQ325" i="10" s="1"/>
  <c r="BB325" i="10" l="1"/>
  <c r="BO325" i="10" s="1"/>
  <c r="AR325" i="10"/>
  <c r="BE325" i="10" s="1"/>
  <c r="BY325" i="10"/>
  <c r="BW325" i="10"/>
  <c r="BU325" i="10"/>
  <c r="BS325" i="10"/>
  <c r="P326" i="10"/>
  <c r="N326" i="10" s="1"/>
  <c r="AZ325" i="10" l="1"/>
  <c r="BM325" i="10" s="1"/>
  <c r="AX325" i="10"/>
  <c r="BK325" i="10" s="1"/>
  <c r="AV325" i="10"/>
  <c r="BI325" i="10" s="1"/>
  <c r="AT325" i="10"/>
  <c r="BG325" i="10" s="1"/>
  <c r="O326" i="10"/>
  <c r="R325" i="10" l="1"/>
  <c r="Q325" i="10"/>
  <c r="AD326" i="10"/>
  <c r="M327" i="10" s="1"/>
  <c r="Z326" i="10"/>
  <c r="I327" i="10" s="1"/>
  <c r="AB326" i="10"/>
  <c r="K327" i="10" s="1"/>
  <c r="V326" i="10"/>
  <c r="E327" i="10" s="1"/>
  <c r="X326" i="10"/>
  <c r="G327" i="10" s="1"/>
  <c r="T326" i="10"/>
  <c r="C327" i="10" s="1"/>
  <c r="CA326" i="10" l="1"/>
  <c r="BY326" i="10"/>
  <c r="BW326" i="10"/>
  <c r="BU326" i="10"/>
  <c r="BS326" i="10"/>
  <c r="BQ326" i="10"/>
  <c r="P327" i="10"/>
  <c r="N327" i="10" s="1"/>
  <c r="BB326" i="10" l="1"/>
  <c r="BO326" i="10" s="1"/>
  <c r="AZ326" i="10"/>
  <c r="BM326" i="10" s="1"/>
  <c r="AX326" i="10"/>
  <c r="BK326" i="10" s="1"/>
  <c r="AV326" i="10"/>
  <c r="BI326" i="10" s="1"/>
  <c r="AT326" i="10"/>
  <c r="BG326" i="10" s="1"/>
  <c r="AR326" i="10"/>
  <c r="BE326" i="10" s="1"/>
  <c r="O327" i="10"/>
  <c r="R326" i="10" l="1"/>
  <c r="Q326" i="10"/>
  <c r="AD327" i="10"/>
  <c r="M328" i="10" s="1"/>
  <c r="Z327" i="10"/>
  <c r="I328" i="10" s="1"/>
  <c r="AB327" i="10"/>
  <c r="K328" i="10" s="1"/>
  <c r="V327" i="10"/>
  <c r="E328" i="10" s="1"/>
  <c r="BS327" i="10" s="1"/>
  <c r="X327" i="10"/>
  <c r="G328" i="10" s="1"/>
  <c r="T327" i="10"/>
  <c r="C328" i="10" s="1"/>
  <c r="AT327" i="10" l="1"/>
  <c r="BG327" i="10" s="1"/>
  <c r="CA327" i="10"/>
  <c r="BY327" i="10"/>
  <c r="BW327" i="10"/>
  <c r="BU327" i="10"/>
  <c r="BQ327" i="10"/>
  <c r="P328" i="10"/>
  <c r="N328" i="10" s="1"/>
  <c r="BB327" i="10" l="1"/>
  <c r="BO327" i="10" s="1"/>
  <c r="AZ327" i="10"/>
  <c r="BM327" i="10" s="1"/>
  <c r="AX327" i="10"/>
  <c r="BK327" i="10" s="1"/>
  <c r="AV327" i="10"/>
  <c r="BI327" i="10" s="1"/>
  <c r="AR327" i="10"/>
  <c r="BE327" i="10" s="1"/>
  <c r="O328" i="10"/>
  <c r="R327" i="10" l="1"/>
  <c r="Q327" i="10"/>
  <c r="AD328" i="10"/>
  <c r="M329" i="10" s="1"/>
  <c r="Z328" i="10"/>
  <c r="I329" i="10" s="1"/>
  <c r="AB328" i="10"/>
  <c r="K329" i="10" s="1"/>
  <c r="BY328" i="10" s="1"/>
  <c r="V328" i="10"/>
  <c r="E329" i="10" s="1"/>
  <c r="X328" i="10"/>
  <c r="G329" i="10" s="1"/>
  <c r="T328" i="10"/>
  <c r="C329" i="10" s="1"/>
  <c r="AZ328" i="10" l="1"/>
  <c r="BM328" i="10" s="1"/>
  <c r="CA328" i="10"/>
  <c r="BW328" i="10"/>
  <c r="BU328" i="10"/>
  <c r="BS328" i="10"/>
  <c r="BQ328" i="10"/>
  <c r="P329" i="10"/>
  <c r="N329" i="10" s="1"/>
  <c r="BB328" i="10" l="1"/>
  <c r="BO328" i="10" s="1"/>
  <c r="AX328" i="10"/>
  <c r="BK328" i="10" s="1"/>
  <c r="AV328" i="10"/>
  <c r="BI328" i="10" s="1"/>
  <c r="AT328" i="10"/>
  <c r="BG328" i="10" s="1"/>
  <c r="AR328" i="10"/>
  <c r="BE328" i="10" s="1"/>
  <c r="O329" i="10"/>
  <c r="R328" i="10" l="1"/>
  <c r="Q328" i="10"/>
  <c r="AD329" i="10"/>
  <c r="M330" i="10" s="1"/>
  <c r="Z329" i="10"/>
  <c r="I330" i="10" s="1"/>
  <c r="AB329" i="10"/>
  <c r="K330" i="10" s="1"/>
  <c r="V329" i="10"/>
  <c r="E330" i="10" s="1"/>
  <c r="X329" i="10"/>
  <c r="G330" i="10" s="1"/>
  <c r="T329" i="10"/>
  <c r="C330" i="10" s="1"/>
  <c r="CA329" i="10" l="1"/>
  <c r="BY329" i="10"/>
  <c r="BW329" i="10"/>
  <c r="BU329" i="10"/>
  <c r="BS329" i="10"/>
  <c r="BQ329" i="10"/>
  <c r="P330" i="10"/>
  <c r="N330" i="10" s="1"/>
  <c r="BB329" i="10" l="1"/>
  <c r="BO329" i="10" s="1"/>
  <c r="AZ329" i="10"/>
  <c r="BM329" i="10" s="1"/>
  <c r="AX329" i="10"/>
  <c r="BK329" i="10" s="1"/>
  <c r="AV329" i="10"/>
  <c r="BI329" i="10" s="1"/>
  <c r="AT329" i="10"/>
  <c r="BG329" i="10" s="1"/>
  <c r="AR329" i="10"/>
  <c r="BE329" i="10" s="1"/>
  <c r="O330" i="10"/>
  <c r="R329" i="10" l="1"/>
  <c r="Q329" i="10"/>
  <c r="AD330" i="10"/>
  <c r="M331" i="10" s="1"/>
  <c r="Z330" i="10"/>
  <c r="I331" i="10" s="1"/>
  <c r="AB330" i="10"/>
  <c r="K331" i="10" s="1"/>
  <c r="V330" i="10"/>
  <c r="E331" i="10" s="1"/>
  <c r="X330" i="10"/>
  <c r="G331" i="10" s="1"/>
  <c r="BU330" i="10" s="1"/>
  <c r="T330" i="10"/>
  <c r="C331" i="10" s="1"/>
  <c r="BQ330" i="10" s="1"/>
  <c r="AV330" i="10" l="1"/>
  <c r="BI330" i="10" s="1"/>
  <c r="AR330" i="10"/>
  <c r="BE330" i="10" s="1"/>
  <c r="CA330" i="10"/>
  <c r="BY330" i="10"/>
  <c r="BW330" i="10"/>
  <c r="BS330" i="10"/>
  <c r="P331" i="10"/>
  <c r="N331" i="10" s="1"/>
  <c r="BB330" i="10" l="1"/>
  <c r="BO330" i="10" s="1"/>
  <c r="AZ330" i="10"/>
  <c r="BM330" i="10" s="1"/>
  <c r="AX330" i="10"/>
  <c r="BK330" i="10" s="1"/>
  <c r="AT330" i="10"/>
  <c r="BG330" i="10" s="1"/>
  <c r="O331" i="10"/>
  <c r="R330" i="10" l="1"/>
  <c r="Q330" i="10"/>
  <c r="AD331" i="10"/>
  <c r="M332" i="10" s="1"/>
  <c r="Z331" i="10"/>
  <c r="I332" i="10" s="1"/>
  <c r="BW331" i="10" s="1"/>
  <c r="AB331" i="10"/>
  <c r="K332" i="10" s="1"/>
  <c r="V331" i="10"/>
  <c r="E332" i="10" s="1"/>
  <c r="X331" i="10"/>
  <c r="G332" i="10" s="1"/>
  <c r="T331" i="10"/>
  <c r="C332" i="10" s="1"/>
  <c r="AX331" i="10" l="1"/>
  <c r="BK331" i="10" s="1"/>
  <c r="CA331" i="10"/>
  <c r="BY331" i="10"/>
  <c r="BU331" i="10"/>
  <c r="BS331" i="10"/>
  <c r="BQ331" i="10"/>
  <c r="P332" i="10"/>
  <c r="N332" i="10" s="1"/>
  <c r="BB331" i="10" l="1"/>
  <c r="BO331" i="10" s="1"/>
  <c r="AZ331" i="10"/>
  <c r="BM331" i="10" s="1"/>
  <c r="AV331" i="10"/>
  <c r="BI331" i="10" s="1"/>
  <c r="AT331" i="10"/>
  <c r="BG331" i="10" s="1"/>
  <c r="AR331" i="10"/>
  <c r="BE331" i="10" s="1"/>
  <c r="O332" i="10"/>
  <c r="R331" i="10" l="1"/>
  <c r="Q331" i="10"/>
  <c r="AD332" i="10"/>
  <c r="M333" i="10" s="1"/>
  <c r="Z332" i="10"/>
  <c r="I333" i="10" s="1"/>
  <c r="AB332" i="10"/>
  <c r="K333" i="10" s="1"/>
  <c r="V332" i="10"/>
  <c r="E333" i="10" s="1"/>
  <c r="BS332" i="10" s="1"/>
  <c r="X332" i="10"/>
  <c r="G333" i="10" s="1"/>
  <c r="T332" i="10"/>
  <c r="C333" i="10" s="1"/>
  <c r="AT332" i="10" l="1"/>
  <c r="BG332" i="10" s="1"/>
  <c r="CA332" i="10"/>
  <c r="BY332" i="10"/>
  <c r="BW332" i="10"/>
  <c r="BU332" i="10"/>
  <c r="BQ332" i="10"/>
  <c r="P333" i="10"/>
  <c r="N333" i="10" s="1"/>
  <c r="BB332" i="10" l="1"/>
  <c r="BO332" i="10" s="1"/>
  <c r="AZ332" i="10"/>
  <c r="BM332" i="10" s="1"/>
  <c r="AX332" i="10"/>
  <c r="BK332" i="10" s="1"/>
  <c r="AV332" i="10"/>
  <c r="BI332" i="10" s="1"/>
  <c r="AR332" i="10"/>
  <c r="BE332" i="10" s="1"/>
  <c r="O333" i="10"/>
  <c r="R332" i="10" l="1"/>
  <c r="Q332" i="10"/>
  <c r="AD333" i="10"/>
  <c r="M334" i="10" s="1"/>
  <c r="CA333" i="10" s="1"/>
  <c r="Z333" i="10"/>
  <c r="I334" i="10" s="1"/>
  <c r="AB333" i="10"/>
  <c r="K334" i="10" s="1"/>
  <c r="V333" i="10"/>
  <c r="E334" i="10" s="1"/>
  <c r="X333" i="10"/>
  <c r="G334" i="10" s="1"/>
  <c r="T333" i="10"/>
  <c r="C334" i="10" s="1"/>
  <c r="BB333" i="10" l="1"/>
  <c r="BO333" i="10" s="1"/>
  <c r="BY333" i="10"/>
  <c r="BW333" i="10"/>
  <c r="BU333" i="10"/>
  <c r="BS333" i="10"/>
  <c r="BQ333" i="10"/>
  <c r="P334" i="10"/>
  <c r="N334" i="10" s="1"/>
  <c r="AZ333" i="10" l="1"/>
  <c r="BM333" i="10" s="1"/>
  <c r="AX333" i="10"/>
  <c r="BK333" i="10" s="1"/>
  <c r="AV333" i="10"/>
  <c r="BI333" i="10" s="1"/>
  <c r="AT333" i="10"/>
  <c r="BG333" i="10" s="1"/>
  <c r="AR333" i="10"/>
  <c r="BE333" i="10" s="1"/>
  <c r="O334" i="10"/>
  <c r="R333" i="10" l="1"/>
  <c r="Q333" i="10"/>
  <c r="AD334" i="10"/>
  <c r="M335" i="10" s="1"/>
  <c r="Z334" i="10"/>
  <c r="I335" i="10" s="1"/>
  <c r="AB334" i="10"/>
  <c r="K335" i="10" s="1"/>
  <c r="BY334" i="10" s="1"/>
  <c r="V334" i="10"/>
  <c r="E335" i="10" s="1"/>
  <c r="X334" i="10"/>
  <c r="G335" i="10" s="1"/>
  <c r="T334" i="10"/>
  <c r="C335" i="10" s="1"/>
  <c r="AZ334" i="10" l="1"/>
  <c r="BM334" i="10" s="1"/>
  <c r="CA334" i="10"/>
  <c r="BW334" i="10"/>
  <c r="BU334" i="10"/>
  <c r="BS334" i="10"/>
  <c r="BQ334" i="10"/>
  <c r="P335" i="10"/>
  <c r="N335" i="10" s="1"/>
  <c r="BB334" i="10" l="1"/>
  <c r="BO334" i="10" s="1"/>
  <c r="AX334" i="10"/>
  <c r="BK334" i="10" s="1"/>
  <c r="AV334" i="10"/>
  <c r="BI334" i="10" s="1"/>
  <c r="AT334" i="10"/>
  <c r="BG334" i="10" s="1"/>
  <c r="AR334" i="10"/>
  <c r="BE334" i="10" s="1"/>
  <c r="O335" i="10"/>
  <c r="R334" i="10" l="1"/>
  <c r="Q334" i="10"/>
  <c r="AD335" i="10"/>
  <c r="M336" i="10" s="1"/>
  <c r="Z335" i="10"/>
  <c r="I336" i="10" s="1"/>
  <c r="AB335" i="10"/>
  <c r="K336" i="10" s="1"/>
  <c r="V335" i="10"/>
  <c r="E336" i="10" s="1"/>
  <c r="X335" i="10"/>
  <c r="G336" i="10" s="1"/>
  <c r="BU335" i="10" s="1"/>
  <c r="T335" i="10"/>
  <c r="C336" i="10" s="1"/>
  <c r="AV335" i="10" l="1"/>
  <c r="BI335" i="10" s="1"/>
  <c r="CA335" i="10"/>
  <c r="BY335" i="10"/>
  <c r="BW335" i="10"/>
  <c r="BS335" i="10"/>
  <c r="BQ335" i="10"/>
  <c r="P336" i="10"/>
  <c r="N336" i="10" s="1"/>
  <c r="BB335" i="10" l="1"/>
  <c r="BO335" i="10" s="1"/>
  <c r="AZ335" i="10"/>
  <c r="BM335" i="10" s="1"/>
  <c r="AX335" i="10"/>
  <c r="BK335" i="10" s="1"/>
  <c r="AT335" i="10"/>
  <c r="BG335" i="10" s="1"/>
  <c r="AR335" i="10"/>
  <c r="BE335" i="10" s="1"/>
  <c r="O336" i="10"/>
  <c r="R335" i="10" l="1"/>
  <c r="Q335" i="10"/>
  <c r="AD336" i="10"/>
  <c r="M337" i="10" s="1"/>
  <c r="Z336" i="10"/>
  <c r="I337" i="10" s="1"/>
  <c r="AB336" i="10"/>
  <c r="K337" i="10" s="1"/>
  <c r="V336" i="10"/>
  <c r="E337" i="10" s="1"/>
  <c r="X336" i="10"/>
  <c r="G337" i="10" s="1"/>
  <c r="T336" i="10"/>
  <c r="C337" i="10" s="1"/>
  <c r="BQ336" i="10" s="1"/>
  <c r="AR336" i="10" l="1"/>
  <c r="BE336" i="10" s="1"/>
  <c r="CA336" i="10"/>
  <c r="BY336" i="10"/>
  <c r="BW336" i="10"/>
  <c r="BU336" i="10"/>
  <c r="BS336" i="10"/>
  <c r="P337" i="10"/>
  <c r="N337" i="10" s="1"/>
  <c r="BB336" i="10" l="1"/>
  <c r="BO336" i="10" s="1"/>
  <c r="AZ336" i="10"/>
  <c r="BM336" i="10" s="1"/>
  <c r="AX336" i="10"/>
  <c r="BK336" i="10" s="1"/>
  <c r="AV336" i="10"/>
  <c r="BI336" i="10" s="1"/>
  <c r="AT336" i="10"/>
  <c r="BG336" i="10" s="1"/>
  <c r="O337" i="10"/>
  <c r="R336" i="10" l="1"/>
  <c r="Q336" i="10"/>
  <c r="AD337" i="10"/>
  <c r="M338" i="10" s="1"/>
  <c r="Z337" i="10"/>
  <c r="I338" i="10" s="1"/>
  <c r="BW337" i="10" s="1"/>
  <c r="AB337" i="10"/>
  <c r="K338" i="10" s="1"/>
  <c r="V337" i="10"/>
  <c r="E338" i="10" s="1"/>
  <c r="X337" i="10"/>
  <c r="G338" i="10" s="1"/>
  <c r="T337" i="10"/>
  <c r="C338" i="10" s="1"/>
  <c r="AX337" i="10" l="1"/>
  <c r="BK337" i="10" s="1"/>
  <c r="CA337" i="10"/>
  <c r="BY337" i="10"/>
  <c r="BU337" i="10"/>
  <c r="BS337" i="10"/>
  <c r="BQ337" i="10"/>
  <c r="P338" i="10"/>
  <c r="N338" i="10" s="1"/>
  <c r="BB337" i="10" l="1"/>
  <c r="BO337" i="10" s="1"/>
  <c r="AZ337" i="10"/>
  <c r="BM337" i="10" s="1"/>
  <c r="AV337" i="10"/>
  <c r="BI337" i="10" s="1"/>
  <c r="AT337" i="10"/>
  <c r="BG337" i="10" s="1"/>
  <c r="AR337" i="10"/>
  <c r="BE337" i="10" s="1"/>
  <c r="O338" i="10"/>
  <c r="R337" i="10" l="1"/>
  <c r="Q337" i="10"/>
  <c r="AD338" i="10"/>
  <c r="M339" i="10" s="1"/>
  <c r="Z338" i="10"/>
  <c r="I339" i="10" s="1"/>
  <c r="AB338" i="10"/>
  <c r="K339" i="10" s="1"/>
  <c r="V338" i="10"/>
  <c r="E339" i="10" s="1"/>
  <c r="BS338" i="10" s="1"/>
  <c r="X338" i="10"/>
  <c r="G339" i="10" s="1"/>
  <c r="BU338" i="10" s="1"/>
  <c r="T338" i="10"/>
  <c r="C339" i="10" s="1"/>
  <c r="AV338" i="10" l="1"/>
  <c r="BI338" i="10" s="1"/>
  <c r="AT338" i="10"/>
  <c r="BG338" i="10" s="1"/>
  <c r="CA338" i="10"/>
  <c r="BY338" i="10"/>
  <c r="BW338" i="10"/>
  <c r="BQ338" i="10"/>
  <c r="P339" i="10"/>
  <c r="N339" i="10" s="1"/>
  <c r="BB338" i="10" l="1"/>
  <c r="BO338" i="10" s="1"/>
  <c r="AZ338" i="10"/>
  <c r="BM338" i="10" s="1"/>
  <c r="AX338" i="10"/>
  <c r="BK338" i="10" s="1"/>
  <c r="AR338" i="10"/>
  <c r="BE338" i="10" s="1"/>
  <c r="O339" i="10"/>
  <c r="R338" i="10" l="1"/>
  <c r="Q338" i="10"/>
  <c r="AD339" i="10"/>
  <c r="M340" i="10" s="1"/>
  <c r="Z339" i="10"/>
  <c r="I340" i="10" s="1"/>
  <c r="AB339" i="10"/>
  <c r="K340" i="10" s="1"/>
  <c r="V339" i="10"/>
  <c r="E340" i="10" s="1"/>
  <c r="X339" i="10"/>
  <c r="G340" i="10" s="1"/>
  <c r="T339" i="10"/>
  <c r="C340" i="10" s="1"/>
  <c r="CA339" i="10" l="1"/>
  <c r="BY339" i="10"/>
  <c r="BW339" i="10"/>
  <c r="BU339" i="10"/>
  <c r="BS339" i="10"/>
  <c r="BQ339" i="10"/>
  <c r="P340" i="10"/>
  <c r="N340" i="10" s="1"/>
  <c r="BB339" i="10" l="1"/>
  <c r="BO339" i="10" s="1"/>
  <c r="AZ339" i="10"/>
  <c r="BM339" i="10" s="1"/>
  <c r="AX339" i="10"/>
  <c r="BK339" i="10" s="1"/>
  <c r="AV339" i="10"/>
  <c r="BI339" i="10" s="1"/>
  <c r="AT339" i="10"/>
  <c r="BG339" i="10" s="1"/>
  <c r="AR339" i="10"/>
  <c r="BE339" i="10" s="1"/>
  <c r="O340" i="10"/>
  <c r="R339" i="10" l="1"/>
  <c r="Q339" i="10"/>
  <c r="AD340" i="10"/>
  <c r="M341" i="10" s="1"/>
  <c r="Z340" i="10"/>
  <c r="I341" i="10" s="1"/>
  <c r="AB340" i="10"/>
  <c r="K341" i="10" s="1"/>
  <c r="BY340" i="10" s="1"/>
  <c r="V340" i="10"/>
  <c r="E341" i="10" s="1"/>
  <c r="X340" i="10"/>
  <c r="G341" i="10" s="1"/>
  <c r="T340" i="10"/>
  <c r="C341" i="10" s="1"/>
  <c r="BQ340" i="10" s="1"/>
  <c r="AZ340" i="10" l="1"/>
  <c r="BM340" i="10" s="1"/>
  <c r="AR340" i="10"/>
  <c r="BE340" i="10" s="1"/>
  <c r="CA340" i="10"/>
  <c r="BW340" i="10"/>
  <c r="BU340" i="10"/>
  <c r="BS340" i="10"/>
  <c r="P341" i="10"/>
  <c r="N341" i="10" s="1"/>
  <c r="BB340" i="10" l="1"/>
  <c r="BO340" i="10" s="1"/>
  <c r="AX340" i="10"/>
  <c r="BK340" i="10" s="1"/>
  <c r="AV340" i="10"/>
  <c r="BI340" i="10" s="1"/>
  <c r="AT340" i="10"/>
  <c r="BG340" i="10" s="1"/>
  <c r="O341" i="10"/>
  <c r="R340" i="10" l="1"/>
  <c r="Q340" i="10"/>
  <c r="AD341" i="10"/>
  <c r="M342" i="10" s="1"/>
  <c r="Z341" i="10"/>
  <c r="I342" i="10" s="1"/>
  <c r="AB341" i="10"/>
  <c r="K342" i="10" s="1"/>
  <c r="V341" i="10"/>
  <c r="E342" i="10" s="1"/>
  <c r="X341" i="10"/>
  <c r="G342" i="10" s="1"/>
  <c r="T341" i="10"/>
  <c r="C342" i="10" s="1"/>
  <c r="CA341" i="10" l="1"/>
  <c r="BY341" i="10"/>
  <c r="BW341" i="10"/>
  <c r="BU341" i="10"/>
  <c r="BS341" i="10"/>
  <c r="BQ341" i="10"/>
  <c r="P342" i="10"/>
  <c r="N342" i="10" s="1"/>
  <c r="BB341" i="10" l="1"/>
  <c r="BO341" i="10" s="1"/>
  <c r="AZ341" i="10"/>
  <c r="BM341" i="10" s="1"/>
  <c r="AX341" i="10"/>
  <c r="BK341" i="10" s="1"/>
  <c r="AV341" i="10"/>
  <c r="BI341" i="10" s="1"/>
  <c r="AT341" i="10"/>
  <c r="BG341" i="10" s="1"/>
  <c r="AR341" i="10"/>
  <c r="BE341" i="10" s="1"/>
  <c r="O342" i="10"/>
  <c r="R341" i="10" l="1"/>
  <c r="Q341" i="10"/>
  <c r="AD342" i="10"/>
  <c r="M343" i="10" s="1"/>
  <c r="CA342" i="10" s="1"/>
  <c r="Z342" i="10"/>
  <c r="I343" i="10" s="1"/>
  <c r="AB342" i="10"/>
  <c r="K343" i="10" s="1"/>
  <c r="V342" i="10"/>
  <c r="E343" i="10" s="1"/>
  <c r="X342" i="10"/>
  <c r="G343" i="10" s="1"/>
  <c r="T342" i="10"/>
  <c r="C343" i="10" s="1"/>
  <c r="BB342" i="10" l="1"/>
  <c r="BO342" i="10" s="1"/>
  <c r="BY342" i="10"/>
  <c r="BW342" i="10"/>
  <c r="BU342" i="10"/>
  <c r="BS342" i="10"/>
  <c r="BQ342" i="10"/>
  <c r="P343" i="10"/>
  <c r="N343" i="10" s="1"/>
  <c r="AZ342" i="10" l="1"/>
  <c r="BM342" i="10" s="1"/>
  <c r="AX342" i="10"/>
  <c r="BK342" i="10" s="1"/>
  <c r="AV342" i="10"/>
  <c r="BI342" i="10" s="1"/>
  <c r="AT342" i="10"/>
  <c r="BG342" i="10" s="1"/>
  <c r="AR342" i="10"/>
  <c r="BE342" i="10" s="1"/>
  <c r="O343" i="10"/>
  <c r="R342" i="10" l="1"/>
  <c r="Q342" i="10"/>
  <c r="AD343" i="10"/>
  <c r="M344" i="10" s="1"/>
  <c r="Z343" i="10"/>
  <c r="I344" i="10" s="1"/>
  <c r="AB343" i="10"/>
  <c r="K344" i="10" s="1"/>
  <c r="V343" i="10"/>
  <c r="E344" i="10" s="1"/>
  <c r="X343" i="10"/>
  <c r="G344" i="10" s="1"/>
  <c r="BU343" i="10" s="1"/>
  <c r="T343" i="10"/>
  <c r="C344" i="10" s="1"/>
  <c r="AV343" i="10" l="1"/>
  <c r="BI343" i="10" s="1"/>
  <c r="CA343" i="10"/>
  <c r="BY343" i="10"/>
  <c r="BW343" i="10"/>
  <c r="BS343" i="10"/>
  <c r="BQ343" i="10"/>
  <c r="P344" i="10"/>
  <c r="N344" i="10" s="1"/>
  <c r="BB343" i="10" l="1"/>
  <c r="BO343" i="10" s="1"/>
  <c r="AZ343" i="10"/>
  <c r="BM343" i="10" s="1"/>
  <c r="AX343" i="10"/>
  <c r="BK343" i="10" s="1"/>
  <c r="AT343" i="10"/>
  <c r="BG343" i="10" s="1"/>
  <c r="AR343" i="10"/>
  <c r="BE343" i="10" s="1"/>
  <c r="O344" i="10"/>
  <c r="R343" i="10" l="1"/>
  <c r="Q343" i="10"/>
  <c r="AD344" i="10"/>
  <c r="M345" i="10" s="1"/>
  <c r="Z344" i="10"/>
  <c r="I345" i="10" s="1"/>
  <c r="BW344" i="10" s="1"/>
  <c r="AB344" i="10"/>
  <c r="K345" i="10" s="1"/>
  <c r="V344" i="10"/>
  <c r="E345" i="10" s="1"/>
  <c r="X344" i="10"/>
  <c r="G345" i="10" s="1"/>
  <c r="T344" i="10"/>
  <c r="C345" i="10" s="1"/>
  <c r="BQ344" i="10" s="1"/>
  <c r="AX344" i="10" l="1"/>
  <c r="BK344" i="10" s="1"/>
  <c r="AR344" i="10"/>
  <c r="BE344" i="10" s="1"/>
  <c r="CA344" i="10"/>
  <c r="BY344" i="10"/>
  <c r="BU344" i="10"/>
  <c r="BS344" i="10"/>
  <c r="P345" i="10"/>
  <c r="N345" i="10" s="1"/>
  <c r="BB344" i="10" l="1"/>
  <c r="BO344" i="10" s="1"/>
  <c r="AZ344" i="10"/>
  <c r="BM344" i="10" s="1"/>
  <c r="AV344" i="10"/>
  <c r="BI344" i="10" s="1"/>
  <c r="AT344" i="10"/>
  <c r="BG344" i="10" s="1"/>
  <c r="O345" i="10"/>
  <c r="R344" i="10" l="1"/>
  <c r="Q344" i="10"/>
  <c r="AD345" i="10"/>
  <c r="M346" i="10" s="1"/>
  <c r="Z345" i="10"/>
  <c r="I346" i="10" s="1"/>
  <c r="AB345" i="10"/>
  <c r="K346" i="10" s="1"/>
  <c r="V345" i="10"/>
  <c r="E346" i="10" s="1"/>
  <c r="BS345" i="10" s="1"/>
  <c r="X345" i="10"/>
  <c r="G346" i="10" s="1"/>
  <c r="T345" i="10"/>
  <c r="C346" i="10" s="1"/>
  <c r="AT345" i="10" l="1"/>
  <c r="BG345" i="10" s="1"/>
  <c r="CA345" i="10"/>
  <c r="BY345" i="10"/>
  <c r="BW345" i="10"/>
  <c r="BU345" i="10"/>
  <c r="BQ345" i="10"/>
  <c r="P346" i="10"/>
  <c r="N346" i="10" s="1"/>
  <c r="BB345" i="10" l="1"/>
  <c r="BO345" i="10" s="1"/>
  <c r="AZ345" i="10"/>
  <c r="BM345" i="10" s="1"/>
  <c r="AX345" i="10"/>
  <c r="BK345" i="10" s="1"/>
  <c r="AV345" i="10"/>
  <c r="BI345" i="10" s="1"/>
  <c r="AR345" i="10"/>
  <c r="BE345" i="10" s="1"/>
  <c r="O346" i="10"/>
  <c r="Q345" i="10" l="1"/>
  <c r="R345" i="10"/>
  <c r="AD346" i="10"/>
  <c r="M347" i="10" s="1"/>
  <c r="Z346" i="10"/>
  <c r="I347" i="10" s="1"/>
  <c r="AB346" i="10"/>
  <c r="K347" i="10" s="1"/>
  <c r="V346" i="10"/>
  <c r="E347" i="10" s="1"/>
  <c r="X346" i="10"/>
  <c r="G347" i="10" s="1"/>
  <c r="T346" i="10"/>
  <c r="C347" i="10" s="1"/>
  <c r="CA346" i="10" l="1"/>
  <c r="BY346" i="10"/>
  <c r="BW346" i="10"/>
  <c r="BU346" i="10"/>
  <c r="BS346" i="10"/>
  <c r="BQ346" i="10"/>
  <c r="P347" i="10"/>
  <c r="N347" i="10" s="1"/>
  <c r="BB346" i="10" l="1"/>
  <c r="BO346" i="10" s="1"/>
  <c r="AZ346" i="10"/>
  <c r="BM346" i="10" s="1"/>
  <c r="AX346" i="10"/>
  <c r="BK346" i="10" s="1"/>
  <c r="AV346" i="10"/>
  <c r="BI346" i="10" s="1"/>
  <c r="AT346" i="10"/>
  <c r="BG346" i="10" s="1"/>
  <c r="AR346" i="10"/>
  <c r="BE346" i="10" s="1"/>
  <c r="O347" i="10"/>
  <c r="R346" i="10" l="1"/>
  <c r="Q346" i="10"/>
  <c r="AD347" i="10"/>
  <c r="M348" i="10" s="1"/>
  <c r="Z347" i="10"/>
  <c r="I348" i="10" s="1"/>
  <c r="AB347" i="10"/>
  <c r="K348" i="10" s="1"/>
  <c r="V347" i="10"/>
  <c r="E348" i="10" s="1"/>
  <c r="X347" i="10"/>
  <c r="G348" i="10" s="1"/>
  <c r="T347" i="10"/>
  <c r="C348" i="10" s="1"/>
  <c r="CA347" i="10" l="1"/>
  <c r="BY347" i="10"/>
  <c r="BW347" i="10"/>
  <c r="BU347" i="10"/>
  <c r="BS347" i="10"/>
  <c r="BQ347" i="10"/>
  <c r="P348" i="10"/>
  <c r="N348" i="10" s="1"/>
  <c r="BB347" i="10" l="1"/>
  <c r="BO347" i="10" s="1"/>
  <c r="AZ347" i="10"/>
  <c r="BM347" i="10" s="1"/>
  <c r="AX347" i="10"/>
  <c r="BK347" i="10" s="1"/>
  <c r="AV347" i="10"/>
  <c r="BI347" i="10" s="1"/>
  <c r="AT347" i="10"/>
  <c r="BG347" i="10" s="1"/>
  <c r="AR347" i="10"/>
  <c r="BE347" i="10" s="1"/>
  <c r="O348" i="10"/>
  <c r="R347" i="10" l="1"/>
  <c r="Q347" i="10"/>
  <c r="AD348" i="10"/>
  <c r="M349" i="10" s="1"/>
  <c r="Z348" i="10"/>
  <c r="I349" i="10" s="1"/>
  <c r="AB348" i="10"/>
  <c r="K349" i="10" s="1"/>
  <c r="V348" i="10"/>
  <c r="E349" i="10" s="1"/>
  <c r="X348" i="10"/>
  <c r="G349" i="10" s="1"/>
  <c r="T348" i="10"/>
  <c r="C349" i="10" s="1"/>
  <c r="CA348" i="10" l="1"/>
  <c r="BY348" i="10"/>
  <c r="BW348" i="10"/>
  <c r="BU348" i="10"/>
  <c r="BS348" i="10"/>
  <c r="BQ348" i="10"/>
  <c r="P349" i="10"/>
  <c r="N349" i="10" s="1"/>
  <c r="BB348" i="10" l="1"/>
  <c r="BO348" i="10" s="1"/>
  <c r="AZ348" i="10"/>
  <c r="BM348" i="10" s="1"/>
  <c r="AX348" i="10"/>
  <c r="BK348" i="10" s="1"/>
  <c r="AV348" i="10"/>
  <c r="BI348" i="10" s="1"/>
  <c r="AT348" i="10"/>
  <c r="BG348" i="10" s="1"/>
  <c r="AR348" i="10"/>
  <c r="BE348" i="10" s="1"/>
  <c r="O349" i="10"/>
  <c r="R348" i="10" l="1"/>
  <c r="Q348" i="10"/>
  <c r="AD349" i="10"/>
  <c r="M350" i="10" s="1"/>
  <c r="CA349" i="10" s="1"/>
  <c r="Z349" i="10"/>
  <c r="I350" i="10" s="1"/>
  <c r="BW349" i="10" s="1"/>
  <c r="AB349" i="10"/>
  <c r="K350" i="10" s="1"/>
  <c r="BY349" i="10" s="1"/>
  <c r="V349" i="10"/>
  <c r="E350" i="10" s="1"/>
  <c r="X349" i="10"/>
  <c r="G350" i="10" s="1"/>
  <c r="BU349" i="10" s="1"/>
  <c r="T349" i="10"/>
  <c r="C350" i="10" s="1"/>
  <c r="BB349" i="10" l="1"/>
  <c r="BO349" i="10" s="1"/>
  <c r="AZ349" i="10"/>
  <c r="BM349" i="10" s="1"/>
  <c r="AX349" i="10"/>
  <c r="BK349" i="10" s="1"/>
  <c r="AV349" i="10"/>
  <c r="BI349" i="10" s="1"/>
  <c r="BS349" i="10"/>
  <c r="BQ349" i="10"/>
  <c r="P350" i="10"/>
  <c r="N350" i="10" s="1"/>
  <c r="AT349" i="10" l="1"/>
  <c r="BG349" i="10" s="1"/>
  <c r="AR349" i="10"/>
  <c r="BE349" i="10" s="1"/>
  <c r="O350" i="10"/>
  <c r="R349" i="10" l="1"/>
  <c r="Q349" i="10"/>
  <c r="AD350" i="10"/>
  <c r="M351" i="10" s="1"/>
  <c r="Z350" i="10"/>
  <c r="I351" i="10" s="1"/>
  <c r="AB350" i="10"/>
  <c r="K351" i="10" s="1"/>
  <c r="V350" i="10"/>
  <c r="E351" i="10" s="1"/>
  <c r="BS350" i="10" s="1"/>
  <c r="X350" i="10"/>
  <c r="G351" i="10" s="1"/>
  <c r="T350" i="10"/>
  <c r="C351" i="10" s="1"/>
  <c r="BQ350" i="10" s="1"/>
  <c r="AT350" i="10" l="1"/>
  <c r="BG350" i="10" s="1"/>
  <c r="AR350" i="10"/>
  <c r="BE350" i="10" s="1"/>
  <c r="CA350" i="10"/>
  <c r="BY350" i="10"/>
  <c r="BW350" i="10"/>
  <c r="BU350" i="10"/>
  <c r="P351" i="10"/>
  <c r="N351" i="10" s="1"/>
  <c r="BB350" i="10" l="1"/>
  <c r="BO350" i="10" s="1"/>
  <c r="AZ350" i="10"/>
  <c r="BM350" i="10" s="1"/>
  <c r="AX350" i="10"/>
  <c r="BK350" i="10" s="1"/>
  <c r="AV350" i="10"/>
  <c r="BI350" i="10" s="1"/>
  <c r="O351" i="10"/>
  <c r="R350" i="10" l="1"/>
  <c r="Q350" i="10"/>
  <c r="AD351" i="10"/>
  <c r="M352" i="10" s="1"/>
  <c r="Z351" i="10"/>
  <c r="I352" i="10" s="1"/>
  <c r="AB351" i="10"/>
  <c r="K352" i="10" s="1"/>
  <c r="V351" i="10"/>
  <c r="E352" i="10" s="1"/>
  <c r="X351" i="10"/>
  <c r="G352" i="10" s="1"/>
  <c r="T351" i="10"/>
  <c r="C352" i="10" s="1"/>
  <c r="CA351" i="10" l="1"/>
  <c r="BY351" i="10"/>
  <c r="BW351" i="10"/>
  <c r="BU351" i="10"/>
  <c r="BS351" i="10"/>
  <c r="BQ351" i="10"/>
  <c r="P352" i="10"/>
  <c r="N352" i="10" s="1"/>
  <c r="BB351" i="10" l="1"/>
  <c r="BO351" i="10" s="1"/>
  <c r="AZ351" i="10"/>
  <c r="BM351" i="10" s="1"/>
  <c r="AX351" i="10"/>
  <c r="BK351" i="10" s="1"/>
  <c r="AV351" i="10"/>
  <c r="BI351" i="10" s="1"/>
  <c r="AT351" i="10"/>
  <c r="BG351" i="10" s="1"/>
  <c r="AR351" i="10"/>
  <c r="BE351" i="10" s="1"/>
  <c r="O352" i="10"/>
  <c r="R351" i="10" l="1"/>
  <c r="Q351" i="10"/>
  <c r="AD352" i="10"/>
  <c r="M353" i="10" s="1"/>
  <c r="Z352" i="10"/>
  <c r="I353" i="10" s="1"/>
  <c r="AB352" i="10"/>
  <c r="K353" i="10" s="1"/>
  <c r="V352" i="10"/>
  <c r="E353" i="10" s="1"/>
  <c r="X352" i="10"/>
  <c r="G353" i="10" s="1"/>
  <c r="T352" i="10"/>
  <c r="C353" i="10" s="1"/>
  <c r="CA352" i="10" l="1"/>
  <c r="BY352" i="10"/>
  <c r="BW352" i="10"/>
  <c r="BU352" i="10"/>
  <c r="BS352" i="10"/>
  <c r="BQ352" i="10"/>
  <c r="P353" i="10"/>
  <c r="N353" i="10" s="1"/>
  <c r="BB352" i="10" l="1"/>
  <c r="BO352" i="10" s="1"/>
  <c r="AZ352" i="10"/>
  <c r="BM352" i="10" s="1"/>
  <c r="AX352" i="10"/>
  <c r="BK352" i="10" s="1"/>
  <c r="AV352" i="10"/>
  <c r="BI352" i="10" s="1"/>
  <c r="AT352" i="10"/>
  <c r="BG352" i="10" s="1"/>
  <c r="AR352" i="10"/>
  <c r="BE352" i="10" s="1"/>
  <c r="O353" i="10"/>
  <c r="R352" i="10" l="1"/>
  <c r="Q352" i="10"/>
  <c r="AD353" i="10"/>
  <c r="M354" i="10" s="1"/>
  <c r="Z353" i="10"/>
  <c r="I354" i="10" s="1"/>
  <c r="AB353" i="10"/>
  <c r="K354" i="10" s="1"/>
  <c r="V353" i="10"/>
  <c r="E354" i="10" s="1"/>
  <c r="X353" i="10"/>
  <c r="G354" i="10" s="1"/>
  <c r="T353" i="10"/>
  <c r="C354" i="10" s="1"/>
  <c r="CA353" i="10" l="1"/>
  <c r="BY353" i="10"/>
  <c r="BW353" i="10"/>
  <c r="BU353" i="10"/>
  <c r="BS353" i="10"/>
  <c r="BQ353" i="10"/>
  <c r="P354" i="10"/>
  <c r="N354" i="10" s="1"/>
  <c r="BB353" i="10" l="1"/>
  <c r="BO353" i="10" s="1"/>
  <c r="AZ353" i="10"/>
  <c r="BM353" i="10" s="1"/>
  <c r="AX353" i="10"/>
  <c r="BK353" i="10" s="1"/>
  <c r="AV353" i="10"/>
  <c r="BI353" i="10" s="1"/>
  <c r="AT353" i="10"/>
  <c r="BG353" i="10" s="1"/>
  <c r="AR353" i="10"/>
  <c r="BE353" i="10" s="1"/>
  <c r="O354" i="10"/>
  <c r="R353" i="10" l="1"/>
  <c r="Q353" i="10"/>
  <c r="AD354" i="10"/>
  <c r="M355" i="10" s="1"/>
  <c r="Z354" i="10"/>
  <c r="I355" i="10" s="1"/>
  <c r="AB354" i="10"/>
  <c r="K355" i="10" s="1"/>
  <c r="V354" i="10"/>
  <c r="E355" i="10" s="1"/>
  <c r="BS354" i="10" s="1"/>
  <c r="X354" i="10"/>
  <c r="G355" i="10" s="1"/>
  <c r="T354" i="10"/>
  <c r="C355" i="10" s="1"/>
  <c r="AT354" i="10" l="1"/>
  <c r="BG354" i="10" s="1"/>
  <c r="CA354" i="10"/>
  <c r="BY354" i="10"/>
  <c r="BW354" i="10"/>
  <c r="BU354" i="10"/>
  <c r="BQ354" i="10"/>
  <c r="P355" i="10"/>
  <c r="N355" i="10" s="1"/>
  <c r="BB354" i="10" l="1"/>
  <c r="BO354" i="10" s="1"/>
  <c r="AZ354" i="10"/>
  <c r="BM354" i="10" s="1"/>
  <c r="AX354" i="10"/>
  <c r="BK354" i="10" s="1"/>
  <c r="AV354" i="10"/>
  <c r="BI354" i="10" s="1"/>
  <c r="AR354" i="10"/>
  <c r="BE354" i="10" s="1"/>
  <c r="O355" i="10"/>
  <c r="R354" i="10" l="1"/>
  <c r="Q354" i="10"/>
  <c r="AD355" i="10"/>
  <c r="M356" i="10" s="1"/>
  <c r="Z355" i="10"/>
  <c r="I356" i="10" s="1"/>
  <c r="BW355" i="10" s="1"/>
  <c r="AB355" i="10"/>
  <c r="K356" i="10" s="1"/>
  <c r="BY355" i="10" s="1"/>
  <c r="V355" i="10"/>
  <c r="E356" i="10" s="1"/>
  <c r="X355" i="10"/>
  <c r="G356" i="10" s="1"/>
  <c r="BU355" i="10" s="1"/>
  <c r="T355" i="10"/>
  <c r="C356" i="10" s="1"/>
  <c r="AZ355" i="10" l="1"/>
  <c r="BM355" i="10" s="1"/>
  <c r="AX355" i="10"/>
  <c r="BK355" i="10" s="1"/>
  <c r="AV355" i="10"/>
  <c r="BI355" i="10" s="1"/>
  <c r="CA355" i="10"/>
  <c r="BS355" i="10"/>
  <c r="BQ355" i="10"/>
  <c r="P356" i="10"/>
  <c r="N356" i="10" s="1"/>
  <c r="BB355" i="10" l="1"/>
  <c r="BO355" i="10" s="1"/>
  <c r="AT355" i="10"/>
  <c r="BG355" i="10" s="1"/>
  <c r="AR355" i="10"/>
  <c r="BE355" i="10" s="1"/>
  <c r="O356" i="10"/>
  <c r="R355" i="10" l="1"/>
  <c r="Q355" i="10"/>
  <c r="AD356" i="10"/>
  <c r="M357" i="10" s="1"/>
  <c r="CA356" i="10" s="1"/>
  <c r="Z356" i="10"/>
  <c r="I357" i="10" s="1"/>
  <c r="AB356" i="10"/>
  <c r="K357" i="10" s="1"/>
  <c r="V356" i="10"/>
  <c r="E357" i="10" s="1"/>
  <c r="X356" i="10"/>
  <c r="G357" i="10" s="1"/>
  <c r="T356" i="10"/>
  <c r="C357" i="10" s="1"/>
  <c r="BQ356" i="10" s="1"/>
  <c r="BB356" i="10" l="1"/>
  <c r="BO356" i="10" s="1"/>
  <c r="AR356" i="10"/>
  <c r="BE356" i="10" s="1"/>
  <c r="BY356" i="10"/>
  <c r="BW356" i="10"/>
  <c r="BU356" i="10"/>
  <c r="BS356" i="10"/>
  <c r="P357" i="10"/>
  <c r="N357" i="10" s="1"/>
  <c r="AZ356" i="10" l="1"/>
  <c r="BM356" i="10" s="1"/>
  <c r="AX356" i="10"/>
  <c r="BK356" i="10" s="1"/>
  <c r="AV356" i="10"/>
  <c r="BI356" i="10" s="1"/>
  <c r="AT356" i="10"/>
  <c r="BG356" i="10" s="1"/>
  <c r="O357" i="10"/>
  <c r="R356" i="10" l="1"/>
  <c r="Q356" i="10"/>
  <c r="AD357" i="10"/>
  <c r="M358" i="10" s="1"/>
  <c r="Z357" i="10"/>
  <c r="I358" i="10" s="1"/>
  <c r="AB357" i="10"/>
  <c r="K358" i="10" s="1"/>
  <c r="V357" i="10"/>
  <c r="E358" i="10" s="1"/>
  <c r="X357" i="10"/>
  <c r="G358" i="10" s="1"/>
  <c r="T357" i="10"/>
  <c r="C358" i="10" s="1"/>
  <c r="CA357" i="10" l="1"/>
  <c r="BY357" i="10"/>
  <c r="BW357" i="10"/>
  <c r="BU357" i="10"/>
  <c r="BS357" i="10"/>
  <c r="BQ357" i="10"/>
  <c r="P358" i="10"/>
  <c r="N358" i="10" s="1"/>
  <c r="BB357" i="10" l="1"/>
  <c r="BO357" i="10" s="1"/>
  <c r="AZ357" i="10"/>
  <c r="BM357" i="10" s="1"/>
  <c r="AX357" i="10"/>
  <c r="BK357" i="10" s="1"/>
  <c r="AV357" i="10"/>
  <c r="BI357" i="10" s="1"/>
  <c r="AT357" i="10"/>
  <c r="BG357" i="10" s="1"/>
  <c r="AR357" i="10"/>
  <c r="BE357" i="10" s="1"/>
  <c r="O358" i="10"/>
  <c r="R357" i="10" l="1"/>
  <c r="Q357" i="10"/>
  <c r="AD358" i="10"/>
  <c r="M359" i="10" s="1"/>
  <c r="Z358" i="10"/>
  <c r="I359" i="10" s="1"/>
  <c r="AB358" i="10"/>
  <c r="K359" i="10" s="1"/>
  <c r="V358" i="10"/>
  <c r="E359" i="10" s="1"/>
  <c r="X358" i="10"/>
  <c r="G359" i="10" s="1"/>
  <c r="T358" i="10"/>
  <c r="C359" i="10" s="1"/>
  <c r="CA358" i="10" l="1"/>
  <c r="BY358" i="10"/>
  <c r="BW358" i="10"/>
  <c r="BU358" i="10"/>
  <c r="BS358" i="10"/>
  <c r="BQ358" i="10"/>
  <c r="P359" i="10"/>
  <c r="N359" i="10" s="1"/>
  <c r="BB358" i="10" l="1"/>
  <c r="BO358" i="10" s="1"/>
  <c r="AZ358" i="10"/>
  <c r="BM358" i="10" s="1"/>
  <c r="AX358" i="10"/>
  <c r="BK358" i="10" s="1"/>
  <c r="AV358" i="10"/>
  <c r="BI358" i="10" s="1"/>
  <c r="AT358" i="10"/>
  <c r="BG358" i="10" s="1"/>
  <c r="AR358" i="10"/>
  <c r="BE358" i="10" s="1"/>
  <c r="O359" i="10"/>
  <c r="Q358" i="10" l="1"/>
  <c r="R358" i="10"/>
  <c r="AD359" i="10"/>
  <c r="M360" i="10" s="1"/>
  <c r="Z359" i="10"/>
  <c r="I360" i="10" s="1"/>
  <c r="AB359" i="10"/>
  <c r="K360" i="10" s="1"/>
  <c r="V359" i="10"/>
  <c r="E360" i="10" s="1"/>
  <c r="BS359" i="10" s="1"/>
  <c r="X359" i="10"/>
  <c r="G360" i="10" s="1"/>
  <c r="T359" i="10"/>
  <c r="C360" i="10" s="1"/>
  <c r="AT359" i="10" l="1"/>
  <c r="BG359" i="10" s="1"/>
  <c r="CA359" i="10"/>
  <c r="BY359" i="10"/>
  <c r="BW359" i="10"/>
  <c r="BU359" i="10"/>
  <c r="BQ359" i="10"/>
  <c r="P360" i="10"/>
  <c r="N360" i="10" s="1"/>
  <c r="BB359" i="10" l="1"/>
  <c r="BO359" i="10" s="1"/>
  <c r="AZ359" i="10"/>
  <c r="BM359" i="10" s="1"/>
  <c r="AX359" i="10"/>
  <c r="BK359" i="10" s="1"/>
  <c r="AV359" i="10"/>
  <c r="BI359" i="10" s="1"/>
  <c r="AR359" i="10"/>
  <c r="BE359" i="10" s="1"/>
  <c r="O360" i="10"/>
  <c r="R359" i="10" l="1"/>
  <c r="Q359" i="10"/>
  <c r="AD360" i="10"/>
  <c r="M361" i="10" s="1"/>
  <c r="Z360" i="10"/>
  <c r="I361" i="10" s="1"/>
  <c r="AB360" i="10"/>
  <c r="K361" i="10" s="1"/>
  <c r="V360" i="10"/>
  <c r="E361" i="10" s="1"/>
  <c r="X360" i="10"/>
  <c r="G361" i="10" s="1"/>
  <c r="T360" i="10"/>
  <c r="C361" i="10" s="1"/>
  <c r="CA360" i="10" l="1"/>
  <c r="BY360" i="10"/>
  <c r="BW360" i="10"/>
  <c r="BU360" i="10"/>
  <c r="BS360" i="10"/>
  <c r="BQ360" i="10"/>
  <c r="P361" i="10"/>
  <c r="N361" i="10" s="1"/>
  <c r="BB360" i="10" l="1"/>
  <c r="BO360" i="10" s="1"/>
  <c r="AZ360" i="10"/>
  <c r="BM360" i="10" s="1"/>
  <c r="AX360" i="10"/>
  <c r="BK360" i="10" s="1"/>
  <c r="AV360" i="10"/>
  <c r="BI360" i="10" s="1"/>
  <c r="AT360" i="10"/>
  <c r="BG360" i="10" s="1"/>
  <c r="AR360" i="10"/>
  <c r="BE360" i="10" s="1"/>
  <c r="O361" i="10"/>
  <c r="R360" i="10" l="1"/>
  <c r="Q360" i="10"/>
  <c r="AD361" i="10"/>
  <c r="M362" i="10" s="1"/>
  <c r="Z361" i="10"/>
  <c r="I362" i="10" s="1"/>
  <c r="AB361" i="10"/>
  <c r="K362" i="10" s="1"/>
  <c r="V361" i="10"/>
  <c r="E362" i="10" s="1"/>
  <c r="X361" i="10"/>
  <c r="G362" i="10" s="1"/>
  <c r="T361" i="10"/>
  <c r="C362" i="10" s="1"/>
  <c r="BQ361" i="10" s="1"/>
  <c r="AR361" i="10" l="1"/>
  <c r="BE361" i="10" s="1"/>
  <c r="CA361" i="10"/>
  <c r="BY361" i="10"/>
  <c r="BW361" i="10"/>
  <c r="BU361" i="10"/>
  <c r="BS361" i="10"/>
  <c r="P362" i="10"/>
  <c r="N362" i="10" s="1"/>
  <c r="BB361" i="10" l="1"/>
  <c r="BO361" i="10" s="1"/>
  <c r="AZ361" i="10"/>
  <c r="BM361" i="10" s="1"/>
  <c r="AX361" i="10"/>
  <c r="BK361" i="10" s="1"/>
  <c r="AV361" i="10"/>
  <c r="BI361" i="10" s="1"/>
  <c r="AT361" i="10"/>
  <c r="BG361" i="10" s="1"/>
  <c r="O362" i="10"/>
  <c r="R361" i="10" l="1"/>
  <c r="Q361" i="10"/>
  <c r="AD362" i="10"/>
  <c r="M363" i="10" s="1"/>
  <c r="Z362" i="10"/>
  <c r="I363" i="10" s="1"/>
  <c r="AB362" i="10"/>
  <c r="K363" i="10" s="1"/>
  <c r="V362" i="10"/>
  <c r="E363" i="10" s="1"/>
  <c r="X362" i="10"/>
  <c r="G363" i="10" s="1"/>
  <c r="BU362" i="10" s="1"/>
  <c r="T362" i="10"/>
  <c r="C363" i="10" s="1"/>
  <c r="AV362" i="10" l="1"/>
  <c r="BI362" i="10" s="1"/>
  <c r="CA362" i="10"/>
  <c r="BY362" i="10"/>
  <c r="BW362" i="10"/>
  <c r="BS362" i="10"/>
  <c r="BQ362" i="10"/>
  <c r="P363" i="10"/>
  <c r="N363" i="10" s="1"/>
  <c r="BB362" i="10" l="1"/>
  <c r="BO362" i="10" s="1"/>
  <c r="AZ362" i="10"/>
  <c r="BM362" i="10" s="1"/>
  <c r="AX362" i="10"/>
  <c r="BK362" i="10" s="1"/>
  <c r="AT362" i="10"/>
  <c r="BG362" i="10" s="1"/>
  <c r="AR362" i="10"/>
  <c r="BE362" i="10" s="1"/>
  <c r="O363" i="10"/>
  <c r="R362" i="10" l="1"/>
  <c r="Q362" i="10"/>
  <c r="AD363" i="10"/>
  <c r="M364" i="10" s="1"/>
  <c r="Z363" i="10"/>
  <c r="I364" i="10" s="1"/>
  <c r="BW363" i="10" s="1"/>
  <c r="AB363" i="10"/>
  <c r="K364" i="10" s="1"/>
  <c r="BY363" i="10" s="1"/>
  <c r="V363" i="10"/>
  <c r="E364" i="10" s="1"/>
  <c r="X363" i="10"/>
  <c r="G364" i="10" s="1"/>
  <c r="T363" i="10"/>
  <c r="C364" i="10" s="1"/>
  <c r="AZ363" i="10" l="1"/>
  <c r="BM363" i="10" s="1"/>
  <c r="AX363" i="10"/>
  <c r="BK363" i="10" s="1"/>
  <c r="CA363" i="10"/>
  <c r="BU363" i="10"/>
  <c r="BS363" i="10"/>
  <c r="BQ363" i="10"/>
  <c r="P364" i="10"/>
  <c r="N364" i="10" s="1"/>
  <c r="BB363" i="10" l="1"/>
  <c r="BO363" i="10" s="1"/>
  <c r="AV363" i="10"/>
  <c r="BI363" i="10" s="1"/>
  <c r="AT363" i="10"/>
  <c r="BG363" i="10" s="1"/>
  <c r="AR363" i="10"/>
  <c r="BE363" i="10" s="1"/>
  <c r="O364" i="10"/>
  <c r="R363" i="10" l="1"/>
  <c r="Q363" i="10"/>
  <c r="AD364" i="10"/>
  <c r="M365" i="10" s="1"/>
  <c r="CA364" i="10" s="1"/>
  <c r="Z364" i="10"/>
  <c r="I365" i="10" s="1"/>
  <c r="AB364" i="10"/>
  <c r="K365" i="10" s="1"/>
  <c r="V364" i="10"/>
  <c r="E365" i="10" s="1"/>
  <c r="X364" i="10"/>
  <c r="G365" i="10" s="1"/>
  <c r="T364" i="10"/>
  <c r="C365" i="10" s="1"/>
  <c r="BB364" i="10" l="1"/>
  <c r="BO364" i="10" s="1"/>
  <c r="BY364" i="10"/>
  <c r="BW364" i="10"/>
  <c r="BU364" i="10"/>
  <c r="BS364" i="10"/>
  <c r="BQ364" i="10"/>
  <c r="P365" i="10"/>
  <c r="N365" i="10" s="1"/>
  <c r="AZ364" i="10" l="1"/>
  <c r="BM364" i="10" s="1"/>
  <c r="AX364" i="10"/>
  <c r="BK364" i="10" s="1"/>
  <c r="AV364" i="10"/>
  <c r="BI364" i="10" s="1"/>
  <c r="AT364" i="10"/>
  <c r="BG364" i="10" s="1"/>
  <c r="AR364" i="10"/>
  <c r="BE364" i="10" s="1"/>
  <c r="O365" i="10"/>
  <c r="R364" i="10" l="1"/>
  <c r="Q364" i="10"/>
  <c r="AD365" i="10"/>
  <c r="M366" i="10" s="1"/>
  <c r="Z365" i="10"/>
  <c r="I366" i="10" s="1"/>
  <c r="AB365" i="10"/>
  <c r="K366" i="10" s="1"/>
  <c r="V365" i="10"/>
  <c r="E366" i="10" s="1"/>
  <c r="BS365" i="10" s="1"/>
  <c r="X365" i="10"/>
  <c r="G366" i="10" s="1"/>
  <c r="T365" i="10"/>
  <c r="C366" i="10" s="1"/>
  <c r="AT365" i="10" l="1"/>
  <c r="BG365" i="10" s="1"/>
  <c r="CA365" i="10"/>
  <c r="BY365" i="10"/>
  <c r="BW365" i="10"/>
  <c r="BU365" i="10"/>
  <c r="BQ365" i="10"/>
  <c r="P366" i="10"/>
  <c r="N366" i="10" s="1"/>
  <c r="BB365" i="10" l="1"/>
  <c r="BO365" i="10" s="1"/>
  <c r="AZ365" i="10"/>
  <c r="BM365" i="10" s="1"/>
  <c r="AX365" i="10"/>
  <c r="BK365" i="10" s="1"/>
  <c r="AV365" i="10"/>
  <c r="BI365" i="10" s="1"/>
  <c r="AR365" i="10"/>
  <c r="BE365" i="10" s="1"/>
  <c r="O366" i="10"/>
  <c r="R365" i="10" l="1"/>
  <c r="Q365" i="10"/>
  <c r="AD366" i="10"/>
  <c r="M367" i="10" s="1"/>
  <c r="Z366" i="10"/>
  <c r="I367" i="10" s="1"/>
  <c r="AB366" i="10"/>
  <c r="K367" i="10" s="1"/>
  <c r="V366" i="10"/>
  <c r="E367" i="10" s="1"/>
  <c r="X366" i="10"/>
  <c r="G367" i="10" s="1"/>
  <c r="T366" i="10"/>
  <c r="C367" i="10" s="1"/>
  <c r="BQ366" i="10" s="1"/>
  <c r="AR366" i="10" l="1"/>
  <c r="BE366" i="10" s="1"/>
  <c r="CA366" i="10"/>
  <c r="BY366" i="10"/>
  <c r="BW366" i="10"/>
  <c r="BU366" i="10"/>
  <c r="BS366" i="10"/>
  <c r="P367" i="10"/>
  <c r="N367" i="10" s="1"/>
  <c r="BB366" i="10" l="1"/>
  <c r="BO366" i="10" s="1"/>
  <c r="AZ366" i="10"/>
  <c r="BM366" i="10" s="1"/>
  <c r="AX366" i="10"/>
  <c r="BK366" i="10" s="1"/>
  <c r="AV366" i="10"/>
  <c r="BI366" i="10" s="1"/>
  <c r="AT366" i="10"/>
  <c r="BG366" i="10" s="1"/>
  <c r="O367" i="10"/>
  <c r="R366" i="10" l="1"/>
  <c r="Q366" i="10"/>
  <c r="AD367" i="10"/>
  <c r="M368" i="10" s="1"/>
  <c r="Z367" i="10"/>
  <c r="I368" i="10" s="1"/>
  <c r="AB367" i="10"/>
  <c r="K368" i="10" s="1"/>
  <c r="V367" i="10"/>
  <c r="E368" i="10" s="1"/>
  <c r="X367" i="10"/>
  <c r="G368" i="10" s="1"/>
  <c r="BU367" i="10" s="1"/>
  <c r="T367" i="10"/>
  <c r="C368" i="10" s="1"/>
  <c r="AV367" i="10" l="1"/>
  <c r="BI367" i="10" s="1"/>
  <c r="CA367" i="10"/>
  <c r="BY367" i="10"/>
  <c r="BW367" i="10"/>
  <c r="BS367" i="10"/>
  <c r="BQ367" i="10"/>
  <c r="P368" i="10"/>
  <c r="N368" i="10" s="1"/>
  <c r="BB367" i="10" l="1"/>
  <c r="BO367" i="10" s="1"/>
  <c r="AZ367" i="10"/>
  <c r="BM367" i="10" s="1"/>
  <c r="AX367" i="10"/>
  <c r="BK367" i="10" s="1"/>
  <c r="AT367" i="10"/>
  <c r="BG367" i="10" s="1"/>
  <c r="AR367" i="10"/>
  <c r="BE367" i="10" s="1"/>
  <c r="O368" i="10"/>
  <c r="R367" i="10" l="1"/>
  <c r="Q367" i="10"/>
  <c r="AD368" i="10"/>
  <c r="M369" i="10" s="1"/>
  <c r="Z368" i="10"/>
  <c r="I369" i="10" s="1"/>
  <c r="AB368" i="10"/>
  <c r="K369" i="10" s="1"/>
  <c r="V368" i="10"/>
  <c r="E369" i="10" s="1"/>
  <c r="X368" i="10"/>
  <c r="G369" i="10" s="1"/>
  <c r="T368" i="10"/>
  <c r="C369" i="10" s="1"/>
  <c r="CA368" i="10" l="1"/>
  <c r="BY368" i="10"/>
  <c r="BW368" i="10"/>
  <c r="BU368" i="10"/>
  <c r="BS368" i="10"/>
  <c r="BQ368" i="10"/>
  <c r="P369" i="10"/>
  <c r="N369" i="10" s="1"/>
  <c r="BB368" i="10" l="1"/>
  <c r="BO368" i="10" s="1"/>
  <c r="AZ368" i="10"/>
  <c r="BM368" i="10" s="1"/>
  <c r="AX368" i="10"/>
  <c r="BK368" i="10" s="1"/>
  <c r="AV368" i="10"/>
  <c r="BI368" i="10" s="1"/>
  <c r="AT368" i="10"/>
  <c r="BG368" i="10" s="1"/>
  <c r="AR368" i="10"/>
  <c r="BE368" i="10" s="1"/>
  <c r="O369" i="10"/>
  <c r="R368" i="10" l="1"/>
  <c r="Q368" i="10"/>
  <c r="AD369" i="10"/>
  <c r="M370" i="10" s="1"/>
  <c r="Z369" i="10"/>
  <c r="I370" i="10" s="1"/>
  <c r="AB369" i="10"/>
  <c r="K370" i="10" s="1"/>
  <c r="BY369" i="10" s="1"/>
  <c r="V369" i="10"/>
  <c r="E370" i="10" s="1"/>
  <c r="X369" i="10"/>
  <c r="G370" i="10" s="1"/>
  <c r="T369" i="10"/>
  <c r="C370" i="10" s="1"/>
  <c r="AZ369" i="10" l="1"/>
  <c r="BM369" i="10" s="1"/>
  <c r="CA369" i="10"/>
  <c r="BW369" i="10"/>
  <c r="BU369" i="10"/>
  <c r="BS369" i="10"/>
  <c r="BQ369" i="10"/>
  <c r="P370" i="10"/>
  <c r="N370" i="10" s="1"/>
  <c r="BB369" i="10" l="1"/>
  <c r="BO369" i="10" s="1"/>
  <c r="AX369" i="10"/>
  <c r="BK369" i="10" s="1"/>
  <c r="AV369" i="10"/>
  <c r="BI369" i="10" s="1"/>
  <c r="AT369" i="10"/>
  <c r="BG369" i="10" s="1"/>
  <c r="AR369" i="10"/>
  <c r="BE369" i="10" s="1"/>
  <c r="O370" i="10"/>
  <c r="R369" i="10" l="1"/>
  <c r="Q369" i="10"/>
  <c r="AD370" i="10"/>
  <c r="M371" i="10" s="1"/>
  <c r="Z370" i="10"/>
  <c r="I371" i="10" s="1"/>
  <c r="BW370" i="10" s="1"/>
  <c r="AB370" i="10"/>
  <c r="K371" i="10" s="1"/>
  <c r="V370" i="10"/>
  <c r="E371" i="10" s="1"/>
  <c r="X370" i="10"/>
  <c r="G371" i="10" s="1"/>
  <c r="BU370" i="10" s="1"/>
  <c r="T370" i="10"/>
  <c r="C371" i="10" s="1"/>
  <c r="BQ370" i="10" s="1"/>
  <c r="AX370" i="10" l="1"/>
  <c r="BK370" i="10" s="1"/>
  <c r="AV370" i="10"/>
  <c r="BI370" i="10" s="1"/>
  <c r="AR370" i="10"/>
  <c r="BE370" i="10" s="1"/>
  <c r="CA370" i="10"/>
  <c r="BY370" i="10"/>
  <c r="BS370" i="10"/>
  <c r="P371" i="10"/>
  <c r="N371" i="10" s="1"/>
  <c r="BB370" i="10" l="1"/>
  <c r="BO370" i="10" s="1"/>
  <c r="AZ370" i="10"/>
  <c r="BM370" i="10" s="1"/>
  <c r="AT370" i="10"/>
  <c r="BG370" i="10" s="1"/>
  <c r="O371" i="10"/>
  <c r="R370" i="10" l="1"/>
  <c r="Q370" i="10"/>
  <c r="AD371" i="10"/>
  <c r="M372" i="10" s="1"/>
  <c r="CA371" i="10" s="1"/>
  <c r="Z371" i="10"/>
  <c r="I372" i="10" s="1"/>
  <c r="AB371" i="10"/>
  <c r="K372" i="10" s="1"/>
  <c r="V371" i="10"/>
  <c r="E372" i="10" s="1"/>
  <c r="X371" i="10"/>
  <c r="G372" i="10" s="1"/>
  <c r="T371" i="10"/>
  <c r="C372" i="10" s="1"/>
  <c r="BB371" i="10" l="1"/>
  <c r="BO371" i="10" s="1"/>
  <c r="BY371" i="10"/>
  <c r="BW371" i="10"/>
  <c r="BU371" i="10"/>
  <c r="BS371" i="10"/>
  <c r="BQ371" i="10"/>
  <c r="P372" i="10"/>
  <c r="N372" i="10" s="1"/>
  <c r="AZ371" i="10" l="1"/>
  <c r="BM371" i="10" s="1"/>
  <c r="AX371" i="10"/>
  <c r="BK371" i="10" s="1"/>
  <c r="AV371" i="10"/>
  <c r="BI371" i="10" s="1"/>
  <c r="AT371" i="10"/>
  <c r="BG371" i="10" s="1"/>
  <c r="AR371" i="10"/>
  <c r="BE371" i="10" s="1"/>
  <c r="O372" i="10"/>
  <c r="Q371" i="10" l="1"/>
  <c r="R371" i="10"/>
  <c r="AD372" i="10"/>
  <c r="M373" i="10" s="1"/>
  <c r="Z372" i="10"/>
  <c r="I373" i="10" s="1"/>
  <c r="AB372" i="10"/>
  <c r="K373" i="10" s="1"/>
  <c r="V372" i="10"/>
  <c r="E373" i="10" s="1"/>
  <c r="BS372" i="10" s="1"/>
  <c r="X372" i="10"/>
  <c r="G373" i="10" s="1"/>
  <c r="T372" i="10"/>
  <c r="C373" i="10" s="1"/>
  <c r="AT372" i="10" l="1"/>
  <c r="BG372" i="10" s="1"/>
  <c r="CA372" i="10"/>
  <c r="BY372" i="10"/>
  <c r="BW372" i="10"/>
  <c r="BU372" i="10"/>
  <c r="BQ372" i="10"/>
  <c r="P373" i="10"/>
  <c r="N373" i="10" s="1"/>
  <c r="BB372" i="10" l="1"/>
  <c r="BO372" i="10" s="1"/>
  <c r="AZ372" i="10"/>
  <c r="BM372" i="10" s="1"/>
  <c r="AX372" i="10"/>
  <c r="BK372" i="10" s="1"/>
  <c r="AV372" i="10"/>
  <c r="BI372" i="10" s="1"/>
  <c r="AR372" i="10"/>
  <c r="BE372" i="10" s="1"/>
  <c r="O373" i="10"/>
  <c r="R372" i="10" l="1"/>
  <c r="Q372" i="10"/>
  <c r="AD373" i="10"/>
  <c r="M374" i="10" s="1"/>
  <c r="Z373" i="10"/>
  <c r="I374" i="10" s="1"/>
  <c r="AB373" i="10"/>
  <c r="K374" i="10" s="1"/>
  <c r="V373" i="10"/>
  <c r="E374" i="10" s="1"/>
  <c r="X373" i="10"/>
  <c r="G374" i="10" s="1"/>
  <c r="T373" i="10"/>
  <c r="C374" i="10" s="1"/>
  <c r="CA373" i="10" l="1"/>
  <c r="BY373" i="10"/>
  <c r="BW373" i="10"/>
  <c r="BU373" i="10"/>
  <c r="BS373" i="10"/>
  <c r="BQ373" i="10"/>
  <c r="P374" i="10"/>
  <c r="N374" i="10" s="1"/>
  <c r="BB373" i="10" l="1"/>
  <c r="BO373" i="10" s="1"/>
  <c r="AZ373" i="10"/>
  <c r="BM373" i="10" s="1"/>
  <c r="AX373" i="10"/>
  <c r="BK373" i="10" s="1"/>
  <c r="AV373" i="10"/>
  <c r="BI373" i="10" s="1"/>
  <c r="AT373" i="10"/>
  <c r="BG373" i="10" s="1"/>
  <c r="AR373" i="10"/>
  <c r="BE373" i="10" s="1"/>
  <c r="O374" i="10"/>
  <c r="R373" i="10" l="1"/>
  <c r="Q373" i="10"/>
  <c r="AD374" i="10"/>
  <c r="M375" i="10" s="1"/>
  <c r="Z374" i="10"/>
  <c r="I375" i="10" s="1"/>
  <c r="AB374" i="10"/>
  <c r="K375" i="10" s="1"/>
  <c r="V374" i="10"/>
  <c r="E375" i="10" s="1"/>
  <c r="X374" i="10"/>
  <c r="G375" i="10" s="1"/>
  <c r="T374" i="10"/>
  <c r="C375" i="10" s="1"/>
  <c r="BQ374" i="10" s="1"/>
  <c r="AR374" i="10" l="1"/>
  <c r="BE374" i="10" s="1"/>
  <c r="CA374" i="10"/>
  <c r="BY374" i="10"/>
  <c r="BW374" i="10"/>
  <c r="BU374" i="10"/>
  <c r="BS374" i="10"/>
  <c r="P375" i="10"/>
  <c r="N375" i="10" s="1"/>
  <c r="BB374" i="10" l="1"/>
  <c r="BO374" i="10" s="1"/>
  <c r="AZ374" i="10"/>
  <c r="BM374" i="10" s="1"/>
  <c r="AX374" i="10"/>
  <c r="BK374" i="10" s="1"/>
  <c r="AV374" i="10"/>
  <c r="BI374" i="10" s="1"/>
  <c r="AT374" i="10"/>
  <c r="BG374" i="10" s="1"/>
  <c r="O375" i="10"/>
  <c r="R374" i="10" l="1"/>
  <c r="Q374" i="10"/>
  <c r="AD375" i="10"/>
  <c r="M376" i="10" s="1"/>
  <c r="Z375" i="10"/>
  <c r="I376" i="10" s="1"/>
  <c r="AB375" i="10"/>
  <c r="K376" i="10" s="1"/>
  <c r="BY375" i="10" s="1"/>
  <c r="V375" i="10"/>
  <c r="E376" i="10" s="1"/>
  <c r="X375" i="10"/>
  <c r="G376" i="10" s="1"/>
  <c r="T375" i="10"/>
  <c r="C376" i="10" s="1"/>
  <c r="AZ375" i="10" l="1"/>
  <c r="BM375" i="10" s="1"/>
  <c r="CA375" i="10"/>
  <c r="BW375" i="10"/>
  <c r="BU375" i="10"/>
  <c r="BS375" i="10"/>
  <c r="BQ375" i="10"/>
  <c r="P376" i="10"/>
  <c r="N376" i="10" s="1"/>
  <c r="BB375" i="10" l="1"/>
  <c r="BO375" i="10" s="1"/>
  <c r="AX375" i="10"/>
  <c r="BK375" i="10" s="1"/>
  <c r="AV375" i="10"/>
  <c r="BI375" i="10" s="1"/>
  <c r="AT375" i="10"/>
  <c r="BG375" i="10" s="1"/>
  <c r="AR375" i="10"/>
  <c r="BE375" i="10" s="1"/>
  <c r="O376" i="10"/>
  <c r="R375" i="10" l="1"/>
  <c r="Q375" i="10"/>
  <c r="AD376" i="10"/>
  <c r="M377" i="10" s="1"/>
  <c r="Z376" i="10"/>
  <c r="I377" i="10" s="1"/>
  <c r="BW376" i="10" s="1"/>
  <c r="AB376" i="10"/>
  <c r="K377" i="10" s="1"/>
  <c r="V376" i="10"/>
  <c r="E377" i="10" s="1"/>
  <c r="X376" i="10"/>
  <c r="G377" i="10" s="1"/>
  <c r="T376" i="10"/>
  <c r="C377" i="10" s="1"/>
  <c r="AX376" i="10" l="1"/>
  <c r="BK376" i="10" s="1"/>
  <c r="CA376" i="10"/>
  <c r="BY376" i="10"/>
  <c r="BU376" i="10"/>
  <c r="BS376" i="10"/>
  <c r="BQ376" i="10"/>
  <c r="P377" i="10"/>
  <c r="N377" i="10" s="1"/>
  <c r="BB376" i="10" l="1"/>
  <c r="BO376" i="10" s="1"/>
  <c r="AZ376" i="10"/>
  <c r="BM376" i="10" s="1"/>
  <c r="AV376" i="10"/>
  <c r="BI376" i="10" s="1"/>
  <c r="AT376" i="10"/>
  <c r="BG376" i="10" s="1"/>
  <c r="AR376" i="10"/>
  <c r="BE376" i="10" s="1"/>
  <c r="O377" i="10"/>
  <c r="R376" i="10" l="1"/>
  <c r="Q376" i="10"/>
  <c r="AD377" i="10"/>
  <c r="M378" i="10" s="1"/>
  <c r="Z377" i="10"/>
  <c r="I378" i="10" s="1"/>
  <c r="AB377" i="10"/>
  <c r="K378" i="10" s="1"/>
  <c r="V377" i="10"/>
  <c r="E378" i="10" s="1"/>
  <c r="BS377" i="10" s="1"/>
  <c r="X377" i="10"/>
  <c r="G378" i="10" s="1"/>
  <c r="BU377" i="10" s="1"/>
  <c r="T377" i="10"/>
  <c r="C378" i="10" s="1"/>
  <c r="AV377" i="10" l="1"/>
  <c r="BI377" i="10" s="1"/>
  <c r="AT377" i="10"/>
  <c r="BG377" i="10" s="1"/>
  <c r="CA377" i="10"/>
  <c r="BY377" i="10"/>
  <c r="BW377" i="10"/>
  <c r="BQ377" i="10"/>
  <c r="P378" i="10"/>
  <c r="N378" i="10" s="1"/>
  <c r="BB377" i="10" l="1"/>
  <c r="BO377" i="10" s="1"/>
  <c r="AZ377" i="10"/>
  <c r="BM377" i="10" s="1"/>
  <c r="AX377" i="10"/>
  <c r="BK377" i="10" s="1"/>
  <c r="AR377" i="10"/>
  <c r="BE377" i="10" s="1"/>
  <c r="O378" i="10"/>
  <c r="R377" i="10" l="1"/>
  <c r="Q377" i="10"/>
  <c r="AD378" i="10"/>
  <c r="M379" i="10" s="1"/>
  <c r="Z378" i="10"/>
  <c r="I379" i="10" s="1"/>
  <c r="AB378" i="10"/>
  <c r="K379" i="10" s="1"/>
  <c r="V378" i="10"/>
  <c r="E379" i="10" s="1"/>
  <c r="X378" i="10"/>
  <c r="G379" i="10" s="1"/>
  <c r="T378" i="10"/>
  <c r="C379" i="10" s="1"/>
  <c r="CA378" i="10" l="1"/>
  <c r="BY378" i="10"/>
  <c r="BW378" i="10"/>
  <c r="BU378" i="10"/>
  <c r="BS378" i="10"/>
  <c r="BQ378" i="10"/>
  <c r="P379" i="10"/>
  <c r="N379" i="10" s="1"/>
  <c r="BB378" i="10" l="1"/>
  <c r="BO378" i="10" s="1"/>
  <c r="AZ378" i="10"/>
  <c r="BM378" i="10" s="1"/>
  <c r="AX378" i="10"/>
  <c r="BK378" i="10" s="1"/>
  <c r="AV378" i="10"/>
  <c r="BI378" i="10" s="1"/>
  <c r="AT378" i="10"/>
  <c r="BG378" i="10" s="1"/>
  <c r="AR378" i="10"/>
  <c r="BE378" i="10" s="1"/>
  <c r="O379" i="10"/>
  <c r="R378" i="10" l="1"/>
  <c r="Q378" i="10"/>
  <c r="AD379" i="10"/>
  <c r="M380" i="10" s="1"/>
  <c r="CA379" i="10" s="1"/>
  <c r="Z379" i="10"/>
  <c r="I380" i="10" s="1"/>
  <c r="AB379" i="10"/>
  <c r="K380" i="10" s="1"/>
  <c r="V379" i="10"/>
  <c r="E380" i="10" s="1"/>
  <c r="X379" i="10"/>
  <c r="G380" i="10" s="1"/>
  <c r="T379" i="10"/>
  <c r="C380" i="10" s="1"/>
  <c r="BB379" i="10" l="1"/>
  <c r="BO379" i="10" s="1"/>
  <c r="BY379" i="10"/>
  <c r="BW379" i="10"/>
  <c r="BU379" i="10"/>
  <c r="BS379" i="10"/>
  <c r="BQ379" i="10"/>
  <c r="P380" i="10"/>
  <c r="N380" i="10" s="1"/>
  <c r="AZ379" i="10" l="1"/>
  <c r="BM379" i="10" s="1"/>
  <c r="AX379" i="10"/>
  <c r="BK379" i="10" s="1"/>
  <c r="AV379" i="10"/>
  <c r="BI379" i="10" s="1"/>
  <c r="AT379" i="10"/>
  <c r="BG379" i="10" s="1"/>
  <c r="AR379" i="10"/>
  <c r="BE379" i="10" s="1"/>
  <c r="O380" i="10"/>
  <c r="R379" i="10" l="1"/>
  <c r="Q379" i="10"/>
  <c r="AD380" i="10"/>
  <c r="M381" i="10" s="1"/>
  <c r="Z380" i="10"/>
  <c r="I381" i="10" s="1"/>
  <c r="AB380" i="10"/>
  <c r="K381" i="10" s="1"/>
  <c r="V380" i="10"/>
  <c r="E381" i="10" s="1"/>
  <c r="X380" i="10"/>
  <c r="G381" i="10" s="1"/>
  <c r="T380" i="10"/>
  <c r="C381" i="10" s="1"/>
  <c r="BQ380" i="10" s="1"/>
  <c r="AR380" i="10" l="1"/>
  <c r="BE380" i="10" s="1"/>
  <c r="CA380" i="10"/>
  <c r="BY380" i="10"/>
  <c r="BW380" i="10"/>
  <c r="BU380" i="10"/>
  <c r="BS380" i="10"/>
  <c r="P381" i="10"/>
  <c r="N381" i="10" s="1"/>
  <c r="BB380" i="10" l="1"/>
  <c r="BO380" i="10" s="1"/>
  <c r="AZ380" i="10"/>
  <c r="BM380" i="10" s="1"/>
  <c r="AX380" i="10"/>
  <c r="BK380" i="10" s="1"/>
  <c r="AV380" i="10"/>
  <c r="BI380" i="10" s="1"/>
  <c r="AT380" i="10"/>
  <c r="BG380" i="10" s="1"/>
  <c r="O381" i="10"/>
  <c r="R380" i="10" l="1"/>
  <c r="Q380" i="10"/>
  <c r="AD381" i="10"/>
  <c r="M382" i="10" s="1"/>
  <c r="Z381" i="10"/>
  <c r="I382" i="10" s="1"/>
  <c r="AB381" i="10"/>
  <c r="K382" i="10" s="1"/>
  <c r="V381" i="10"/>
  <c r="E382" i="10" s="1"/>
  <c r="X381" i="10"/>
  <c r="G382" i="10" s="1"/>
  <c r="T381" i="10"/>
  <c r="C382" i="10" s="1"/>
  <c r="CA381" i="10" l="1"/>
  <c r="BY381" i="10"/>
  <c r="BW381" i="10"/>
  <c r="BU381" i="10"/>
  <c r="BS381" i="10"/>
  <c r="BQ381" i="10"/>
  <c r="P382" i="10"/>
  <c r="N382" i="10" s="1"/>
  <c r="BB381" i="10" l="1"/>
  <c r="BO381" i="10" s="1"/>
  <c r="AZ381" i="10"/>
  <c r="BM381" i="10" s="1"/>
  <c r="AX381" i="10"/>
  <c r="BK381" i="10" s="1"/>
  <c r="AV381" i="10"/>
  <c r="BI381" i="10" s="1"/>
  <c r="AT381" i="10"/>
  <c r="BG381" i="10" s="1"/>
  <c r="AR381" i="10"/>
  <c r="BE381" i="10" s="1"/>
  <c r="O382" i="10"/>
  <c r="R381" i="10" l="1"/>
  <c r="Q381" i="10"/>
  <c r="AD382" i="10"/>
  <c r="M383" i="10" s="1"/>
  <c r="Z382" i="10"/>
  <c r="I383" i="10" s="1"/>
  <c r="AB382" i="10"/>
  <c r="K383" i="10" s="1"/>
  <c r="V382" i="10"/>
  <c r="E383" i="10" s="1"/>
  <c r="BS382" i="10" s="1"/>
  <c r="X382" i="10"/>
  <c r="G383" i="10" s="1"/>
  <c r="BU382" i="10" s="1"/>
  <c r="T382" i="10"/>
  <c r="C383" i="10" s="1"/>
  <c r="AV382" i="10" l="1"/>
  <c r="BI382" i="10" s="1"/>
  <c r="AT382" i="10"/>
  <c r="BG382" i="10" s="1"/>
  <c r="CA382" i="10"/>
  <c r="BY382" i="10"/>
  <c r="BW382" i="10"/>
  <c r="BQ382" i="10"/>
  <c r="P383" i="10"/>
  <c r="N383" i="10" s="1"/>
  <c r="BB382" i="10" l="1"/>
  <c r="BO382" i="10" s="1"/>
  <c r="AZ382" i="10"/>
  <c r="BM382" i="10" s="1"/>
  <c r="AX382" i="10"/>
  <c r="BK382" i="10" s="1"/>
  <c r="AR382" i="10"/>
  <c r="BE382" i="10" s="1"/>
  <c r="O383" i="10"/>
  <c r="R382" i="10" l="1"/>
  <c r="Q382" i="10"/>
  <c r="AD383" i="10"/>
  <c r="M384" i="10" s="1"/>
  <c r="Z383" i="10"/>
  <c r="I384" i="10" s="1"/>
  <c r="AB383" i="10"/>
  <c r="K384" i="10" s="1"/>
  <c r="BY383" i="10" s="1"/>
  <c r="V383" i="10"/>
  <c r="E384" i="10" s="1"/>
  <c r="X383" i="10"/>
  <c r="G384" i="10" s="1"/>
  <c r="T383" i="10"/>
  <c r="C384" i="10" s="1"/>
  <c r="AZ383" i="10" l="1"/>
  <c r="BM383" i="10" s="1"/>
  <c r="CA383" i="10"/>
  <c r="BW383" i="10"/>
  <c r="BU383" i="10"/>
  <c r="BS383" i="10"/>
  <c r="BQ383" i="10"/>
  <c r="P384" i="10"/>
  <c r="N384" i="10" s="1"/>
  <c r="BB383" i="10" l="1"/>
  <c r="BO383" i="10" s="1"/>
  <c r="AX383" i="10"/>
  <c r="BK383" i="10" s="1"/>
  <c r="AV383" i="10"/>
  <c r="BI383" i="10" s="1"/>
  <c r="AT383" i="10"/>
  <c r="BG383" i="10" s="1"/>
  <c r="AR383" i="10"/>
  <c r="BE383" i="10" s="1"/>
  <c r="O384" i="10"/>
  <c r="R383" i="10" l="1"/>
  <c r="Q383" i="10"/>
  <c r="AD384" i="10"/>
  <c r="M385" i="10" s="1"/>
  <c r="Z384" i="10"/>
  <c r="I385" i="10" s="1"/>
  <c r="BW384" i="10" s="1"/>
  <c r="AB384" i="10"/>
  <c r="K385" i="10" s="1"/>
  <c r="V384" i="10"/>
  <c r="E385" i="10" s="1"/>
  <c r="X384" i="10"/>
  <c r="G385" i="10" s="1"/>
  <c r="T384" i="10"/>
  <c r="C385" i="10" s="1"/>
  <c r="AX384" i="10" l="1"/>
  <c r="BK384" i="10" s="1"/>
  <c r="CA384" i="10"/>
  <c r="BY384" i="10"/>
  <c r="BU384" i="10"/>
  <c r="BS384" i="10"/>
  <c r="BQ384" i="10"/>
  <c r="P385" i="10"/>
  <c r="N385" i="10" s="1"/>
  <c r="BB384" i="10" l="1"/>
  <c r="BO384" i="10" s="1"/>
  <c r="AZ384" i="10"/>
  <c r="BM384" i="10" s="1"/>
  <c r="AV384" i="10"/>
  <c r="BI384" i="10" s="1"/>
  <c r="AT384" i="10"/>
  <c r="BG384" i="10" s="1"/>
  <c r="AR384" i="10"/>
  <c r="BE384" i="10" s="1"/>
  <c r="O385" i="10"/>
  <c r="R384" i="10" l="1"/>
  <c r="Q384" i="10"/>
  <c r="AD385" i="10"/>
  <c r="M386" i="10" s="1"/>
  <c r="CA385" i="10" s="1"/>
  <c r="Z385" i="10"/>
  <c r="I386" i="10" s="1"/>
  <c r="AB385" i="10"/>
  <c r="K386" i="10" s="1"/>
  <c r="V385" i="10"/>
  <c r="E386" i="10" s="1"/>
  <c r="X385" i="10"/>
  <c r="G386" i="10" s="1"/>
  <c r="T385" i="10"/>
  <c r="C386" i="10" s="1"/>
  <c r="BB385" i="10" l="1"/>
  <c r="BO385" i="10" s="1"/>
  <c r="BY385" i="10"/>
  <c r="BW385" i="10"/>
  <c r="BU385" i="10"/>
  <c r="BS385" i="10"/>
  <c r="BQ385" i="10"/>
  <c r="P386" i="10"/>
  <c r="N386" i="10" s="1"/>
  <c r="AZ385" i="10" l="1"/>
  <c r="BM385" i="10" s="1"/>
  <c r="AX385" i="10"/>
  <c r="BK385" i="10" s="1"/>
  <c r="AV385" i="10"/>
  <c r="BI385" i="10" s="1"/>
  <c r="AT385" i="10"/>
  <c r="BG385" i="10" s="1"/>
  <c r="AR385" i="10"/>
  <c r="BE385" i="10" s="1"/>
  <c r="O386" i="10"/>
  <c r="R385" i="10" l="1"/>
  <c r="Q385" i="10"/>
  <c r="AD386" i="10"/>
  <c r="M387" i="10" s="1"/>
  <c r="Z386" i="10"/>
  <c r="I387" i="10" s="1"/>
  <c r="AB386" i="10"/>
  <c r="K387" i="10" s="1"/>
  <c r="V386" i="10"/>
  <c r="E387" i="10" s="1"/>
  <c r="X386" i="10"/>
  <c r="G387" i="10" s="1"/>
  <c r="T386" i="10"/>
  <c r="C387" i="10" s="1"/>
  <c r="BQ386" i="10" s="1"/>
  <c r="AR386" i="10" l="1"/>
  <c r="BE386" i="10" s="1"/>
  <c r="CA386" i="10"/>
  <c r="BY386" i="10"/>
  <c r="BW386" i="10"/>
  <c r="BU386" i="10"/>
  <c r="BS386" i="10"/>
  <c r="P387" i="10"/>
  <c r="N387" i="10" s="1"/>
  <c r="BB386" i="10" l="1"/>
  <c r="BO386" i="10" s="1"/>
  <c r="AZ386" i="10"/>
  <c r="BM386" i="10" s="1"/>
  <c r="AX386" i="10"/>
  <c r="BK386" i="10" s="1"/>
  <c r="AV386" i="10"/>
  <c r="BI386" i="10" s="1"/>
  <c r="AT386" i="10"/>
  <c r="BG386" i="10" s="1"/>
  <c r="O387" i="10"/>
  <c r="R386" i="10" l="1"/>
  <c r="Q386" i="10"/>
  <c r="AD387" i="10"/>
  <c r="M388" i="10" s="1"/>
  <c r="Z387" i="10"/>
  <c r="I388" i="10" s="1"/>
  <c r="AB387" i="10"/>
  <c r="K388" i="10" s="1"/>
  <c r="V387" i="10"/>
  <c r="E388" i="10" s="1"/>
  <c r="X387" i="10"/>
  <c r="G388" i="10" s="1"/>
  <c r="BU387" i="10" s="1"/>
  <c r="T387" i="10"/>
  <c r="C388" i="10" s="1"/>
  <c r="AV387" i="10" l="1"/>
  <c r="BI387" i="10" s="1"/>
  <c r="CA387" i="10"/>
  <c r="BY387" i="10"/>
  <c r="BW387" i="10"/>
  <c r="BS387" i="10"/>
  <c r="BQ387" i="10"/>
  <c r="P388" i="10"/>
  <c r="N388" i="10" s="1"/>
  <c r="BB387" i="10" l="1"/>
  <c r="BO387" i="10" s="1"/>
  <c r="AZ387" i="10"/>
  <c r="BM387" i="10" s="1"/>
  <c r="AX387" i="10"/>
  <c r="BK387" i="10" s="1"/>
  <c r="AT387" i="10"/>
  <c r="BG387" i="10" s="1"/>
  <c r="AR387" i="10"/>
  <c r="BE387" i="10" s="1"/>
  <c r="O388" i="10"/>
  <c r="R387" i="10" l="1"/>
  <c r="Q387" i="10"/>
  <c r="AD388" i="10"/>
  <c r="M389" i="10" s="1"/>
  <c r="Z388" i="10"/>
  <c r="I389" i="10" s="1"/>
  <c r="AB388" i="10"/>
  <c r="K389" i="10" s="1"/>
  <c r="V388" i="10"/>
  <c r="E389" i="10" s="1"/>
  <c r="BS388" i="10" s="1"/>
  <c r="X388" i="10"/>
  <c r="G389" i="10" s="1"/>
  <c r="T388" i="10"/>
  <c r="C389" i="10" s="1"/>
  <c r="AT388" i="10" l="1"/>
  <c r="BG388" i="10" s="1"/>
  <c r="CA388" i="10"/>
  <c r="BY388" i="10"/>
  <c r="BW388" i="10"/>
  <c r="BU388" i="10"/>
  <c r="BQ388" i="10"/>
  <c r="P389" i="10"/>
  <c r="N389" i="10" s="1"/>
  <c r="BB388" i="10" l="1"/>
  <c r="BO388" i="10" s="1"/>
  <c r="AZ388" i="10"/>
  <c r="BM388" i="10" s="1"/>
  <c r="AX388" i="10"/>
  <c r="BK388" i="10" s="1"/>
  <c r="AV388" i="10"/>
  <c r="BI388" i="10" s="1"/>
  <c r="AR388" i="10"/>
  <c r="BE388" i="10" s="1"/>
  <c r="O389" i="10"/>
  <c r="R388" i="10" l="1"/>
  <c r="Q388" i="10"/>
  <c r="AD389" i="10"/>
  <c r="M390" i="10" s="1"/>
  <c r="Z389" i="10"/>
  <c r="I390" i="10" s="1"/>
  <c r="AB389" i="10"/>
  <c r="K390" i="10" s="1"/>
  <c r="V389" i="10"/>
  <c r="E390" i="10" s="1"/>
  <c r="X389" i="10"/>
  <c r="G390" i="10" s="1"/>
  <c r="T389" i="10"/>
  <c r="C390" i="10" s="1"/>
  <c r="BQ389" i="10" s="1"/>
  <c r="AR389" i="10" l="1"/>
  <c r="BE389" i="10" s="1"/>
  <c r="CA389" i="10"/>
  <c r="BY389" i="10"/>
  <c r="BW389" i="10"/>
  <c r="BU389" i="10"/>
  <c r="BS389" i="10"/>
  <c r="P390" i="10"/>
  <c r="N390" i="10" s="1"/>
  <c r="BB389" i="10" l="1"/>
  <c r="BO389" i="10" s="1"/>
  <c r="AZ389" i="10"/>
  <c r="BM389" i="10" s="1"/>
  <c r="AX389" i="10"/>
  <c r="BK389" i="10" s="1"/>
  <c r="AV389" i="10"/>
  <c r="BI389" i="10" s="1"/>
  <c r="AT389" i="10"/>
  <c r="BG389" i="10" s="1"/>
  <c r="O390" i="10"/>
  <c r="R389" i="10" l="1"/>
  <c r="Q389" i="10"/>
  <c r="AD390" i="10"/>
  <c r="M391" i="10" s="1"/>
  <c r="CA390" i="10" s="1"/>
  <c r="Z390" i="10"/>
  <c r="I391" i="10" s="1"/>
  <c r="BW390" i="10" s="1"/>
  <c r="AB390" i="10"/>
  <c r="K391" i="10" s="1"/>
  <c r="BY390" i="10" s="1"/>
  <c r="V390" i="10"/>
  <c r="E391" i="10" s="1"/>
  <c r="X390" i="10"/>
  <c r="G391" i="10" s="1"/>
  <c r="T390" i="10"/>
  <c r="C391" i="10" s="1"/>
  <c r="BB390" i="10" l="1"/>
  <c r="BO390" i="10" s="1"/>
  <c r="AZ390" i="10"/>
  <c r="BM390" i="10" s="1"/>
  <c r="AX390" i="10"/>
  <c r="BK390" i="10" s="1"/>
  <c r="BU390" i="10"/>
  <c r="BS390" i="10"/>
  <c r="BQ390" i="10"/>
  <c r="P391" i="10"/>
  <c r="N391" i="10" s="1"/>
  <c r="AV390" i="10" l="1"/>
  <c r="BI390" i="10" s="1"/>
  <c r="AT390" i="10"/>
  <c r="BG390" i="10" s="1"/>
  <c r="AR390" i="10"/>
  <c r="BE390" i="10" s="1"/>
  <c r="O391" i="10"/>
  <c r="R390" i="10" l="1"/>
  <c r="Q390" i="10"/>
  <c r="AD391" i="10"/>
  <c r="M392" i="10" s="1"/>
  <c r="Z391" i="10"/>
  <c r="I392" i="10" s="1"/>
  <c r="AB391" i="10"/>
  <c r="K392" i="10" s="1"/>
  <c r="V391" i="10"/>
  <c r="E392" i="10" s="1"/>
  <c r="X391" i="10"/>
  <c r="G392" i="10" s="1"/>
  <c r="T391" i="10"/>
  <c r="C392" i="10" s="1"/>
  <c r="CA391" i="10" l="1"/>
  <c r="BY391" i="10"/>
  <c r="BW391" i="10"/>
  <c r="BU391" i="10"/>
  <c r="BS391" i="10"/>
  <c r="BQ391" i="10"/>
  <c r="P392" i="10"/>
  <c r="N392" i="10" s="1"/>
  <c r="BB391" i="10" l="1"/>
  <c r="BO391" i="10" s="1"/>
  <c r="AZ391" i="10"/>
  <c r="BM391" i="10" s="1"/>
  <c r="AX391" i="10"/>
  <c r="BK391" i="10" s="1"/>
  <c r="AV391" i="10"/>
  <c r="BI391" i="10" s="1"/>
  <c r="AT391" i="10"/>
  <c r="BG391" i="10" s="1"/>
  <c r="AR391" i="10"/>
  <c r="BE391" i="10" s="1"/>
  <c r="O392" i="10"/>
  <c r="R391" i="10" l="1"/>
  <c r="Q391" i="10"/>
  <c r="AD392" i="10"/>
  <c r="M393" i="10" s="1"/>
  <c r="Z392" i="10"/>
  <c r="I393" i="10" s="1"/>
  <c r="AB392" i="10"/>
  <c r="K393" i="10" s="1"/>
  <c r="V392" i="10"/>
  <c r="E393" i="10" s="1"/>
  <c r="X392" i="10"/>
  <c r="G393" i="10" s="1"/>
  <c r="T392" i="10"/>
  <c r="C393" i="10" s="1"/>
  <c r="CA392" i="10" l="1"/>
  <c r="BY392" i="10"/>
  <c r="BW392" i="10"/>
  <c r="BU392" i="10"/>
  <c r="BS392" i="10"/>
  <c r="BQ392" i="10"/>
  <c r="P393" i="10"/>
  <c r="N393" i="10" s="1"/>
  <c r="BB392" i="10" l="1"/>
  <c r="BO392" i="10" s="1"/>
  <c r="AZ392" i="10"/>
  <c r="BM392" i="10" s="1"/>
  <c r="AX392" i="10"/>
  <c r="BK392" i="10" s="1"/>
  <c r="AV392" i="10"/>
  <c r="BI392" i="10" s="1"/>
  <c r="AT392" i="10"/>
  <c r="BG392" i="10" s="1"/>
  <c r="AR392" i="10"/>
  <c r="BE392" i="10" s="1"/>
  <c r="O393" i="10"/>
  <c r="R392" i="10" l="1"/>
  <c r="Q392" i="10"/>
  <c r="AD393" i="10"/>
  <c r="M394" i="10" s="1"/>
  <c r="Z393" i="10"/>
  <c r="I394" i="10" s="1"/>
  <c r="AB393" i="10"/>
  <c r="K394" i="10" s="1"/>
  <c r="V393" i="10"/>
  <c r="E394" i="10" s="1"/>
  <c r="BS393" i="10" s="1"/>
  <c r="X393" i="10"/>
  <c r="G394" i="10" s="1"/>
  <c r="T393" i="10"/>
  <c r="C394" i="10" s="1"/>
  <c r="AT393" i="10" l="1"/>
  <c r="BG393" i="10" s="1"/>
  <c r="CA393" i="10"/>
  <c r="BY393" i="10"/>
  <c r="BW393" i="10"/>
  <c r="BU393" i="10"/>
  <c r="BQ393" i="10"/>
  <c r="P394" i="10"/>
  <c r="N394" i="10" s="1"/>
  <c r="BB393" i="10" l="1"/>
  <c r="BO393" i="10" s="1"/>
  <c r="AZ393" i="10"/>
  <c r="BM393" i="10" s="1"/>
  <c r="AX393" i="10"/>
  <c r="BK393" i="10" s="1"/>
  <c r="AV393" i="10"/>
  <c r="BI393" i="10" s="1"/>
  <c r="AR393" i="10"/>
  <c r="BE393" i="10" s="1"/>
  <c r="O394" i="10"/>
  <c r="R393" i="10" l="1"/>
  <c r="Q393" i="10"/>
  <c r="AD394" i="10"/>
  <c r="M395" i="10" s="1"/>
  <c r="Z394" i="10"/>
  <c r="I395" i="10" s="1"/>
  <c r="AB394" i="10"/>
  <c r="K395" i="10" s="1"/>
  <c r="V394" i="10"/>
  <c r="E395" i="10" s="1"/>
  <c r="X394" i="10"/>
  <c r="G395" i="10" s="1"/>
  <c r="BU394" i="10" s="1"/>
  <c r="T394" i="10"/>
  <c r="C395" i="10" s="1"/>
  <c r="AV394" i="10" l="1"/>
  <c r="BI394" i="10" s="1"/>
  <c r="CA394" i="10"/>
  <c r="BY394" i="10"/>
  <c r="BW394" i="10"/>
  <c r="BS394" i="10"/>
  <c r="BQ394" i="10"/>
  <c r="P395" i="10"/>
  <c r="N395" i="10" s="1"/>
  <c r="BB394" i="10" l="1"/>
  <c r="BO394" i="10" s="1"/>
  <c r="AZ394" i="10"/>
  <c r="BM394" i="10" s="1"/>
  <c r="AX394" i="10"/>
  <c r="BK394" i="10" s="1"/>
  <c r="AT394" i="10"/>
  <c r="BG394" i="10" s="1"/>
  <c r="AR394" i="10"/>
  <c r="BE394" i="10" s="1"/>
  <c r="O395" i="10"/>
  <c r="R394" i="10" l="1"/>
  <c r="Q394" i="10"/>
  <c r="AD395" i="10"/>
  <c r="M396" i="10" s="1"/>
  <c r="Z395" i="10"/>
  <c r="I396" i="10" s="1"/>
  <c r="BW395" i="10" s="1"/>
  <c r="AB395" i="10"/>
  <c r="K396" i="10" s="1"/>
  <c r="V395" i="10"/>
  <c r="E396" i="10" s="1"/>
  <c r="X395" i="10"/>
  <c r="G396" i="10" s="1"/>
  <c r="T395" i="10"/>
  <c r="C396" i="10" s="1"/>
  <c r="BQ395" i="10" s="1"/>
  <c r="AX395" i="10" l="1"/>
  <c r="BK395" i="10" s="1"/>
  <c r="AR395" i="10"/>
  <c r="BE395" i="10" s="1"/>
  <c r="CA395" i="10"/>
  <c r="BY395" i="10"/>
  <c r="BU395" i="10"/>
  <c r="BS395" i="10"/>
  <c r="P396" i="10"/>
  <c r="N396" i="10" s="1"/>
  <c r="BB395" i="10" l="1"/>
  <c r="BO395" i="10" s="1"/>
  <c r="AZ395" i="10"/>
  <c r="BM395" i="10" s="1"/>
  <c r="AV395" i="10"/>
  <c r="BI395" i="10" s="1"/>
  <c r="AT395" i="10"/>
  <c r="BG395" i="10" s="1"/>
  <c r="O396" i="10"/>
  <c r="R395" i="10" l="1"/>
  <c r="Q395" i="10"/>
  <c r="AD396" i="10"/>
  <c r="M397" i="10" s="1"/>
  <c r="Z396" i="10"/>
  <c r="I397" i="10" s="1"/>
  <c r="AB396" i="10"/>
  <c r="K397" i="10" s="1"/>
  <c r="V396" i="10"/>
  <c r="E397" i="10" s="1"/>
  <c r="X396" i="10"/>
  <c r="G397" i="10" s="1"/>
  <c r="T396" i="10"/>
  <c r="C397" i="10" s="1"/>
  <c r="CA396" i="10" l="1"/>
  <c r="BY396" i="10"/>
  <c r="BW396" i="10"/>
  <c r="BU396" i="10"/>
  <c r="BS396" i="10"/>
  <c r="BQ396" i="10"/>
  <c r="P397" i="10"/>
  <c r="N397" i="10" s="1"/>
  <c r="BB396" i="10" l="1"/>
  <c r="BO396" i="10" s="1"/>
  <c r="AZ396" i="10"/>
  <c r="BM396" i="10" s="1"/>
  <c r="AX396" i="10"/>
  <c r="BK396" i="10" s="1"/>
  <c r="AV396" i="10"/>
  <c r="BI396" i="10" s="1"/>
  <c r="AT396" i="10"/>
  <c r="BG396" i="10" s="1"/>
  <c r="AR396" i="10"/>
  <c r="BE396" i="10" s="1"/>
  <c r="O397" i="10"/>
  <c r="R396" i="10" l="1"/>
  <c r="Q396" i="10"/>
  <c r="AD397" i="10"/>
  <c r="M398" i="10" s="1"/>
  <c r="Z397" i="10"/>
  <c r="I398" i="10" s="1"/>
  <c r="AB397" i="10"/>
  <c r="K398" i="10" s="1"/>
  <c r="V397" i="10"/>
  <c r="E398" i="10" s="1"/>
  <c r="X397" i="10"/>
  <c r="G398" i="10" s="1"/>
  <c r="T397" i="10"/>
  <c r="C398" i="10" s="1"/>
  <c r="CA397" i="10" l="1"/>
  <c r="BY397" i="10"/>
  <c r="BW397" i="10"/>
  <c r="BU397" i="10"/>
  <c r="BS397" i="10"/>
  <c r="BQ397" i="10"/>
  <c r="P398" i="10"/>
  <c r="N398" i="10" s="1"/>
  <c r="BB397" i="10" l="1"/>
  <c r="BO397" i="10" s="1"/>
  <c r="AZ397" i="10"/>
  <c r="BM397" i="10" s="1"/>
  <c r="AX397" i="10"/>
  <c r="BK397" i="10" s="1"/>
  <c r="AV397" i="10"/>
  <c r="BI397" i="10" s="1"/>
  <c r="AT397" i="10"/>
  <c r="BG397" i="10" s="1"/>
  <c r="AR397" i="10"/>
  <c r="BE397" i="10" s="1"/>
  <c r="O398" i="10"/>
  <c r="R397" i="10" l="1"/>
  <c r="Q397" i="10"/>
  <c r="AD398" i="10"/>
  <c r="M399" i="10" s="1"/>
  <c r="CA398" i="10" s="1"/>
  <c r="Z398" i="10"/>
  <c r="I399" i="10" s="1"/>
  <c r="AB398" i="10"/>
  <c r="K399" i="10" s="1"/>
  <c r="BY398" i="10" s="1"/>
  <c r="V398" i="10"/>
  <c r="E399" i="10" s="1"/>
  <c r="BS398" i="10" s="1"/>
  <c r="X398" i="10"/>
  <c r="G399" i="10" s="1"/>
  <c r="T398" i="10"/>
  <c r="C399" i="10" s="1"/>
  <c r="BB398" i="10" l="1"/>
  <c r="BO398" i="10" s="1"/>
  <c r="AZ398" i="10"/>
  <c r="BM398" i="10" s="1"/>
  <c r="AT398" i="10"/>
  <c r="BG398" i="10" s="1"/>
  <c r="BW398" i="10"/>
  <c r="BU398" i="10"/>
  <c r="BQ398" i="10"/>
  <c r="P399" i="10"/>
  <c r="N399" i="10" s="1"/>
  <c r="AX398" i="10" l="1"/>
  <c r="BK398" i="10" s="1"/>
  <c r="AV398" i="10"/>
  <c r="BI398" i="10" s="1"/>
  <c r="AR398" i="10"/>
  <c r="BE398" i="10" s="1"/>
  <c r="O399" i="10"/>
  <c r="R398" i="10" l="1"/>
  <c r="Q398" i="10"/>
  <c r="AD399" i="10"/>
  <c r="M400" i="10" s="1"/>
  <c r="Z399" i="10"/>
  <c r="I400" i="10" s="1"/>
  <c r="AB399" i="10"/>
  <c r="K400" i="10" s="1"/>
  <c r="V399" i="10"/>
  <c r="E400" i="10" s="1"/>
  <c r="X399" i="10"/>
  <c r="G400" i="10" s="1"/>
  <c r="BU399" i="10" s="1"/>
  <c r="T399" i="10"/>
  <c r="C400" i="10" s="1"/>
  <c r="AV399" i="10" l="1"/>
  <c r="BI399" i="10" s="1"/>
  <c r="CA399" i="10"/>
  <c r="BY399" i="10"/>
  <c r="BW399" i="10"/>
  <c r="BS399" i="10"/>
  <c r="BQ399" i="10"/>
  <c r="P400" i="10"/>
  <c r="N400" i="10" s="1"/>
  <c r="BB399" i="10" l="1"/>
  <c r="BO399" i="10" s="1"/>
  <c r="AZ399" i="10"/>
  <c r="BM399" i="10" s="1"/>
  <c r="AX399" i="10"/>
  <c r="BK399" i="10" s="1"/>
  <c r="AT399" i="10"/>
  <c r="BG399" i="10" s="1"/>
  <c r="AR399" i="10"/>
  <c r="BE399" i="10" s="1"/>
  <c r="O400" i="10"/>
  <c r="R399" i="10" l="1"/>
  <c r="Q399" i="10"/>
  <c r="AD400" i="10"/>
  <c r="M401" i="10" s="1"/>
  <c r="Z400" i="10"/>
  <c r="I401" i="10" s="1"/>
  <c r="AB400" i="10"/>
  <c r="K401" i="10" s="1"/>
  <c r="V400" i="10"/>
  <c r="E401" i="10" s="1"/>
  <c r="X400" i="10"/>
  <c r="G401" i="10" s="1"/>
  <c r="T400" i="10"/>
  <c r="C401" i="10" s="1"/>
  <c r="BQ400" i="10" s="1"/>
  <c r="AR400" i="10" l="1"/>
  <c r="BE400" i="10" s="1"/>
  <c r="CA400" i="10"/>
  <c r="BY400" i="10"/>
  <c r="BW400" i="10"/>
  <c r="BU400" i="10"/>
  <c r="BS400" i="10"/>
  <c r="P401" i="10"/>
  <c r="N401" i="10" s="1"/>
  <c r="BB400" i="10" l="1"/>
  <c r="BO400" i="10" s="1"/>
  <c r="AZ400" i="10"/>
  <c r="BM400" i="10" s="1"/>
  <c r="AX400" i="10"/>
  <c r="BK400" i="10" s="1"/>
  <c r="AV400" i="10"/>
  <c r="BI400" i="10" s="1"/>
  <c r="AT400" i="10"/>
  <c r="BG400" i="10" s="1"/>
  <c r="O401" i="10"/>
  <c r="R400" i="10" l="1"/>
  <c r="Q400" i="10"/>
  <c r="AD401" i="10"/>
  <c r="M402" i="10" s="1"/>
  <c r="Z401" i="10"/>
  <c r="I402" i="10" s="1"/>
  <c r="AB401" i="10"/>
  <c r="K402" i="10" s="1"/>
  <c r="V401" i="10"/>
  <c r="E402" i="10" s="1"/>
  <c r="X401" i="10"/>
  <c r="G402" i="10" s="1"/>
  <c r="T401" i="10"/>
  <c r="C402" i="10" s="1"/>
  <c r="CA401" i="10" l="1"/>
  <c r="BY401" i="10"/>
  <c r="BW401" i="10"/>
  <c r="BU401" i="10"/>
  <c r="BS401" i="10"/>
  <c r="BQ401" i="10"/>
  <c r="P402" i="10"/>
  <c r="N402" i="10" s="1"/>
  <c r="BB401" i="10" l="1"/>
  <c r="BO401" i="10" s="1"/>
  <c r="AZ401" i="10"/>
  <c r="BM401" i="10" s="1"/>
  <c r="AX401" i="10"/>
  <c r="BK401" i="10" s="1"/>
  <c r="AV401" i="10"/>
  <c r="BI401" i="10" s="1"/>
  <c r="AT401" i="10"/>
  <c r="BG401" i="10" s="1"/>
  <c r="AR401" i="10"/>
  <c r="BE401" i="10" s="1"/>
  <c r="O402" i="10"/>
  <c r="R401" i="10" l="1"/>
  <c r="Q401" i="10"/>
  <c r="AD402" i="10"/>
  <c r="M403" i="10" s="1"/>
  <c r="Z402" i="10"/>
  <c r="I403" i="10" s="1"/>
  <c r="BW402" i="10" s="1"/>
  <c r="AB402" i="10"/>
  <c r="K403" i="10" s="1"/>
  <c r="V402" i="10"/>
  <c r="E403" i="10" s="1"/>
  <c r="X402" i="10"/>
  <c r="G403" i="10" s="1"/>
  <c r="T402" i="10"/>
  <c r="C403" i="10" s="1"/>
  <c r="AX402" i="10" l="1"/>
  <c r="BK402" i="10" s="1"/>
  <c r="CA402" i="10"/>
  <c r="BY402" i="10"/>
  <c r="BU402" i="10"/>
  <c r="BS402" i="10"/>
  <c r="BQ402" i="10"/>
  <c r="P403" i="10"/>
  <c r="N403" i="10" s="1"/>
  <c r="BB402" i="10" l="1"/>
  <c r="BO402" i="10" s="1"/>
  <c r="AZ402" i="10"/>
  <c r="BM402" i="10" s="1"/>
  <c r="AV402" i="10"/>
  <c r="BI402" i="10" s="1"/>
  <c r="AT402" i="10"/>
  <c r="BG402" i="10" s="1"/>
  <c r="AR402" i="10"/>
  <c r="BE402" i="10" s="1"/>
  <c r="O403" i="10"/>
  <c r="R402" i="10" l="1"/>
  <c r="Q402" i="10"/>
  <c r="AD403" i="10"/>
  <c r="M404" i="10" s="1"/>
  <c r="Z403" i="10"/>
  <c r="I404" i="10" s="1"/>
  <c r="AB403" i="10"/>
  <c r="K404" i="10" s="1"/>
  <c r="V403" i="10"/>
  <c r="E404" i="10" s="1"/>
  <c r="BS403" i="10" s="1"/>
  <c r="X403" i="10"/>
  <c r="G404" i="10" s="1"/>
  <c r="T403" i="10"/>
  <c r="C404" i="10" s="1"/>
  <c r="AT403" i="10" l="1"/>
  <c r="BG403" i="10" s="1"/>
  <c r="CA403" i="10"/>
  <c r="BY403" i="10"/>
  <c r="BW403" i="10"/>
  <c r="BU403" i="10"/>
  <c r="BQ403" i="10"/>
  <c r="P404" i="10"/>
  <c r="N404" i="10" s="1"/>
  <c r="BB403" i="10" l="1"/>
  <c r="BO403" i="10" s="1"/>
  <c r="AZ403" i="10"/>
  <c r="BM403" i="10" s="1"/>
  <c r="AX403" i="10"/>
  <c r="BK403" i="10" s="1"/>
  <c r="AV403" i="10"/>
  <c r="BI403" i="10" s="1"/>
  <c r="AR403" i="10"/>
  <c r="BE403" i="10" s="1"/>
  <c r="O404" i="10"/>
  <c r="R403" i="10" l="1"/>
  <c r="Q403" i="10"/>
  <c r="AD404" i="10"/>
  <c r="M405" i="10" s="1"/>
  <c r="Z404" i="10"/>
  <c r="I405" i="10" s="1"/>
  <c r="AB404" i="10"/>
  <c r="K405" i="10" s="1"/>
  <c r="BY404" i="10" s="1"/>
  <c r="V404" i="10"/>
  <c r="E405" i="10" s="1"/>
  <c r="X404" i="10"/>
  <c r="G405" i="10" s="1"/>
  <c r="T404" i="10"/>
  <c r="C405" i="10" s="1"/>
  <c r="BQ404" i="10" s="1"/>
  <c r="AZ404" i="10" l="1"/>
  <c r="BM404" i="10" s="1"/>
  <c r="AR404" i="10"/>
  <c r="BE404" i="10" s="1"/>
  <c r="CA404" i="10"/>
  <c r="BW404" i="10"/>
  <c r="BU404" i="10"/>
  <c r="BS404" i="10"/>
  <c r="P405" i="10"/>
  <c r="N405" i="10" s="1"/>
  <c r="BB404" i="10" l="1"/>
  <c r="BO404" i="10" s="1"/>
  <c r="AX404" i="10"/>
  <c r="BK404" i="10" s="1"/>
  <c r="AV404" i="10"/>
  <c r="BI404" i="10" s="1"/>
  <c r="AT404" i="10"/>
  <c r="BG404" i="10" s="1"/>
  <c r="O405" i="10"/>
  <c r="R404" i="10" l="1"/>
  <c r="Q404" i="10"/>
  <c r="AD405" i="10"/>
  <c r="M406" i="10" s="1"/>
  <c r="Z405" i="10"/>
  <c r="I406" i="10" s="1"/>
  <c r="AB405" i="10"/>
  <c r="K406" i="10" s="1"/>
  <c r="V405" i="10"/>
  <c r="E406" i="10" s="1"/>
  <c r="X405" i="10"/>
  <c r="G406" i="10" s="1"/>
  <c r="T405" i="10"/>
  <c r="C406" i="10" s="1"/>
  <c r="CA405" i="10" l="1"/>
  <c r="BY405" i="10"/>
  <c r="BW405" i="10"/>
  <c r="BU405" i="10"/>
  <c r="BS405" i="10"/>
  <c r="BQ405" i="10"/>
  <c r="P406" i="10"/>
  <c r="N406" i="10" s="1"/>
  <c r="BB405" i="10" l="1"/>
  <c r="BO405" i="10" s="1"/>
  <c r="AZ405" i="10"/>
  <c r="BM405" i="10" s="1"/>
  <c r="AX405" i="10"/>
  <c r="BK405" i="10" s="1"/>
  <c r="AV405" i="10"/>
  <c r="BI405" i="10" s="1"/>
  <c r="AT405" i="10"/>
  <c r="BG405" i="10" s="1"/>
  <c r="AR405" i="10"/>
  <c r="BE405" i="10" s="1"/>
  <c r="O406" i="10"/>
  <c r="R405" i="10" l="1"/>
  <c r="Q405" i="10"/>
  <c r="AD406" i="10"/>
  <c r="M407" i="10" s="1"/>
  <c r="CA406" i="10" s="1"/>
  <c r="Z406" i="10"/>
  <c r="I407" i="10" s="1"/>
  <c r="AB406" i="10"/>
  <c r="K407" i="10" s="1"/>
  <c r="V406" i="10"/>
  <c r="E407" i="10" s="1"/>
  <c r="X406" i="10"/>
  <c r="G407" i="10" s="1"/>
  <c r="T406" i="10"/>
  <c r="C407" i="10" s="1"/>
  <c r="BB406" i="10" l="1"/>
  <c r="BO406" i="10" s="1"/>
  <c r="BY406" i="10"/>
  <c r="BW406" i="10"/>
  <c r="BU406" i="10"/>
  <c r="BS406" i="10"/>
  <c r="BQ406" i="10"/>
  <c r="P407" i="10"/>
  <c r="N407" i="10" s="1"/>
  <c r="AZ406" i="10" l="1"/>
  <c r="BM406" i="10" s="1"/>
  <c r="AX406" i="10"/>
  <c r="BK406" i="10" s="1"/>
  <c r="AV406" i="10"/>
  <c r="BI406" i="10" s="1"/>
  <c r="AT406" i="10"/>
  <c r="BG406" i="10" s="1"/>
  <c r="AR406" i="10"/>
  <c r="BE406" i="10" s="1"/>
  <c r="O407" i="10"/>
  <c r="R406" i="10" l="1"/>
  <c r="Q406" i="10"/>
  <c r="AD407" i="10"/>
  <c r="M408" i="10" s="1"/>
  <c r="Z407" i="10"/>
  <c r="I408" i="10" s="1"/>
  <c r="BW407" i="10" s="1"/>
  <c r="AB407" i="10"/>
  <c r="K408" i="10" s="1"/>
  <c r="V407" i="10"/>
  <c r="E408" i="10" s="1"/>
  <c r="BS407" i="10" s="1"/>
  <c r="X407" i="10"/>
  <c r="G408" i="10" s="1"/>
  <c r="T407" i="10"/>
  <c r="C408" i="10" s="1"/>
  <c r="AX407" i="10" l="1"/>
  <c r="BK407" i="10" s="1"/>
  <c r="AT407" i="10"/>
  <c r="BG407" i="10" s="1"/>
  <c r="CA407" i="10"/>
  <c r="BY407" i="10"/>
  <c r="BU407" i="10"/>
  <c r="BQ407" i="10"/>
  <c r="P408" i="10"/>
  <c r="N408" i="10" s="1"/>
  <c r="BB407" i="10" l="1"/>
  <c r="BO407" i="10" s="1"/>
  <c r="AZ407" i="10"/>
  <c r="BM407" i="10" s="1"/>
  <c r="AV407" i="10"/>
  <c r="BI407" i="10" s="1"/>
  <c r="AR407" i="10"/>
  <c r="BE407" i="10" s="1"/>
  <c r="O408" i="10"/>
  <c r="R407" i="10" l="1"/>
  <c r="Q407" i="10"/>
  <c r="AD408" i="10"/>
  <c r="M409" i="10" s="1"/>
  <c r="Z408" i="10"/>
  <c r="I409" i="10" s="1"/>
  <c r="AB408" i="10"/>
  <c r="K409" i="10" s="1"/>
  <c r="V408" i="10"/>
  <c r="E409" i="10" s="1"/>
  <c r="X408" i="10"/>
  <c r="G409" i="10" s="1"/>
  <c r="BU408" i="10" s="1"/>
  <c r="T408" i="10"/>
  <c r="C409" i="10" s="1"/>
  <c r="AV408" i="10" l="1"/>
  <c r="BI408" i="10" s="1"/>
  <c r="CA408" i="10"/>
  <c r="BY408" i="10"/>
  <c r="BW408" i="10"/>
  <c r="BS408" i="10"/>
  <c r="BQ408" i="10"/>
  <c r="P409" i="10"/>
  <c r="N409" i="10" s="1"/>
  <c r="BB408" i="10" l="1"/>
  <c r="BO408" i="10" s="1"/>
  <c r="AZ408" i="10"/>
  <c r="BM408" i="10" s="1"/>
  <c r="AX408" i="10"/>
  <c r="BK408" i="10" s="1"/>
  <c r="AT408" i="10"/>
  <c r="BG408" i="10" s="1"/>
  <c r="AR408" i="10"/>
  <c r="BE408" i="10" s="1"/>
  <c r="O409" i="10"/>
  <c r="R408" i="10" l="1"/>
  <c r="Q408" i="10"/>
  <c r="AD409" i="10"/>
  <c r="M410" i="10" s="1"/>
  <c r="Z409" i="10"/>
  <c r="I410" i="10" s="1"/>
  <c r="AB409" i="10"/>
  <c r="K410" i="10" s="1"/>
  <c r="V409" i="10"/>
  <c r="E410" i="10" s="1"/>
  <c r="X409" i="10"/>
  <c r="G410" i="10" s="1"/>
  <c r="T409" i="10"/>
  <c r="C410" i="10" s="1"/>
  <c r="CA409" i="10" l="1"/>
  <c r="BY409" i="10"/>
  <c r="BW409" i="10"/>
  <c r="BU409" i="10"/>
  <c r="BS409" i="10"/>
  <c r="BQ409" i="10"/>
  <c r="P410" i="10"/>
  <c r="N410" i="10" s="1"/>
  <c r="BB409" i="10" l="1"/>
  <c r="BO409" i="10" s="1"/>
  <c r="AZ409" i="10"/>
  <c r="BM409" i="10" s="1"/>
  <c r="AX409" i="10"/>
  <c r="BK409" i="10" s="1"/>
  <c r="AV409" i="10"/>
  <c r="BI409" i="10" s="1"/>
  <c r="AT409" i="10"/>
  <c r="BG409" i="10" s="1"/>
  <c r="AR409" i="10"/>
  <c r="BE409" i="10" s="1"/>
  <c r="O410" i="10"/>
  <c r="R409" i="10" l="1"/>
  <c r="Q409" i="10"/>
  <c r="AD410" i="10"/>
  <c r="M411" i="10" s="1"/>
  <c r="Z410" i="10"/>
  <c r="I411" i="10" s="1"/>
  <c r="AB410" i="10"/>
  <c r="K411" i="10" s="1"/>
  <c r="V410" i="10"/>
  <c r="E411" i="10" s="1"/>
  <c r="X410" i="10"/>
  <c r="G411" i="10" s="1"/>
  <c r="T410" i="10"/>
  <c r="C411" i="10" s="1"/>
  <c r="BQ410" i="10" s="1"/>
  <c r="AR410" i="10" l="1"/>
  <c r="BE410" i="10" s="1"/>
  <c r="CA410" i="10"/>
  <c r="BY410" i="10"/>
  <c r="BW410" i="10"/>
  <c r="BU410" i="10"/>
  <c r="BS410" i="10"/>
  <c r="P411" i="10"/>
  <c r="N411" i="10" s="1"/>
  <c r="BB410" i="10" l="1"/>
  <c r="BO410" i="10" s="1"/>
  <c r="AZ410" i="10"/>
  <c r="BM410" i="10" s="1"/>
  <c r="AX410" i="10"/>
  <c r="BK410" i="10" s="1"/>
  <c r="AV410" i="10"/>
  <c r="BI410" i="10" s="1"/>
  <c r="AT410" i="10"/>
  <c r="BG410" i="10" s="1"/>
  <c r="O411" i="10"/>
  <c r="R410" i="10" l="1"/>
  <c r="Q410" i="10"/>
  <c r="AD411" i="10"/>
  <c r="M412" i="10" s="1"/>
  <c r="Z411" i="10"/>
  <c r="I412" i="10" s="1"/>
  <c r="AB411" i="10"/>
  <c r="K412" i="10" s="1"/>
  <c r="BY411" i="10" s="1"/>
  <c r="V411" i="10"/>
  <c r="E412" i="10" s="1"/>
  <c r="X411" i="10"/>
  <c r="G412" i="10" s="1"/>
  <c r="T411" i="10"/>
  <c r="C412" i="10" s="1"/>
  <c r="AZ411" i="10" l="1"/>
  <c r="BM411" i="10" s="1"/>
  <c r="CA411" i="10"/>
  <c r="BW411" i="10"/>
  <c r="BU411" i="10"/>
  <c r="BS411" i="10"/>
  <c r="BQ411" i="10"/>
  <c r="P412" i="10"/>
  <c r="N412" i="10" s="1"/>
  <c r="BB411" i="10" l="1"/>
  <c r="BO411" i="10" s="1"/>
  <c r="AX411" i="10"/>
  <c r="BK411" i="10" s="1"/>
  <c r="AV411" i="10"/>
  <c r="BI411" i="10" s="1"/>
  <c r="AT411" i="10"/>
  <c r="BG411" i="10" s="1"/>
  <c r="AR411" i="10"/>
  <c r="BE411" i="10" s="1"/>
  <c r="O412" i="10"/>
  <c r="R411" i="10" l="1"/>
  <c r="Q411" i="10"/>
  <c r="AD412" i="10"/>
  <c r="M413" i="10" s="1"/>
  <c r="Z412" i="10"/>
  <c r="I413" i="10" s="1"/>
  <c r="AB412" i="10"/>
  <c r="K413" i="10" s="1"/>
  <c r="V412" i="10"/>
  <c r="E413" i="10" s="1"/>
  <c r="BS412" i="10" s="1"/>
  <c r="X412" i="10"/>
  <c r="G413" i="10" s="1"/>
  <c r="T412" i="10"/>
  <c r="C413" i="10" s="1"/>
  <c r="AT412" i="10" l="1"/>
  <c r="BG412" i="10" s="1"/>
  <c r="CA412" i="10"/>
  <c r="BY412" i="10"/>
  <c r="BW412" i="10"/>
  <c r="BU412" i="10"/>
  <c r="BQ412" i="10"/>
  <c r="P413" i="10"/>
  <c r="N413" i="10" s="1"/>
  <c r="BB412" i="10" l="1"/>
  <c r="BO412" i="10" s="1"/>
  <c r="AZ412" i="10"/>
  <c r="BM412" i="10" s="1"/>
  <c r="AX412" i="10"/>
  <c r="BK412" i="10" s="1"/>
  <c r="AV412" i="10"/>
  <c r="BI412" i="10" s="1"/>
  <c r="AR412" i="10"/>
  <c r="BE412" i="10" s="1"/>
  <c r="O413" i="10"/>
  <c r="R412" i="10" l="1"/>
  <c r="Q412" i="10"/>
  <c r="AD413" i="10"/>
  <c r="M414" i="10" s="1"/>
  <c r="CA413" i="10" s="1"/>
  <c r="Z413" i="10"/>
  <c r="I414" i="10" s="1"/>
  <c r="AB413" i="10"/>
  <c r="K414" i="10" s="1"/>
  <c r="V413" i="10"/>
  <c r="E414" i="10" s="1"/>
  <c r="X413" i="10"/>
  <c r="G414" i="10" s="1"/>
  <c r="T413" i="10"/>
  <c r="C414" i="10" s="1"/>
  <c r="BB413" i="10" l="1"/>
  <c r="BO413" i="10" s="1"/>
  <c r="BY413" i="10"/>
  <c r="BW413" i="10"/>
  <c r="BU413" i="10"/>
  <c r="BS413" i="10"/>
  <c r="BQ413" i="10"/>
  <c r="P414" i="10"/>
  <c r="N414" i="10" s="1"/>
  <c r="AZ413" i="10" l="1"/>
  <c r="BM413" i="10" s="1"/>
  <c r="AX413" i="10"/>
  <c r="BK413" i="10" s="1"/>
  <c r="AV413" i="10"/>
  <c r="BI413" i="10" s="1"/>
  <c r="AT413" i="10"/>
  <c r="BG413" i="10" s="1"/>
  <c r="AR413" i="10"/>
  <c r="BE413" i="10" s="1"/>
  <c r="O414" i="10"/>
  <c r="R413" i="10" l="1"/>
  <c r="Q413" i="10"/>
  <c r="AD414" i="10"/>
  <c r="M415" i="10" s="1"/>
  <c r="Z414" i="10"/>
  <c r="I415" i="10" s="1"/>
  <c r="BW414" i="10" s="1"/>
  <c r="AB414" i="10"/>
  <c r="K415" i="10" s="1"/>
  <c r="V414" i="10"/>
  <c r="E415" i="10" s="1"/>
  <c r="X414" i="10"/>
  <c r="G415" i="10" s="1"/>
  <c r="BU414" i="10" s="1"/>
  <c r="T414" i="10"/>
  <c r="C415" i="10" s="1"/>
  <c r="AX414" i="10" l="1"/>
  <c r="BK414" i="10" s="1"/>
  <c r="AV414" i="10"/>
  <c r="BI414" i="10" s="1"/>
  <c r="CA414" i="10"/>
  <c r="BY414" i="10"/>
  <c r="BS414" i="10"/>
  <c r="BQ414" i="10"/>
  <c r="P415" i="10"/>
  <c r="N415" i="10" s="1"/>
  <c r="BB414" i="10" l="1"/>
  <c r="BO414" i="10" s="1"/>
  <c r="AZ414" i="10"/>
  <c r="BM414" i="10" s="1"/>
  <c r="AT414" i="10"/>
  <c r="BG414" i="10" s="1"/>
  <c r="AR414" i="10"/>
  <c r="BE414" i="10" s="1"/>
  <c r="O415" i="10"/>
  <c r="R414" i="10" l="1"/>
  <c r="Q414" i="10"/>
  <c r="AD415" i="10"/>
  <c r="M416" i="10" s="1"/>
  <c r="Z415" i="10"/>
  <c r="I416" i="10" s="1"/>
  <c r="AB415" i="10"/>
  <c r="K416" i="10" s="1"/>
  <c r="V415" i="10"/>
  <c r="E416" i="10" s="1"/>
  <c r="X415" i="10"/>
  <c r="G416" i="10" s="1"/>
  <c r="T415" i="10"/>
  <c r="C416" i="10" s="1"/>
  <c r="BQ415" i="10" s="1"/>
  <c r="AR415" i="10" l="1"/>
  <c r="BE415" i="10" s="1"/>
  <c r="CA415" i="10"/>
  <c r="BY415" i="10"/>
  <c r="BW415" i="10"/>
  <c r="BU415" i="10"/>
  <c r="BS415" i="10"/>
  <c r="P416" i="10"/>
  <c r="N416" i="10" s="1"/>
  <c r="BB415" i="10" l="1"/>
  <c r="BO415" i="10" s="1"/>
  <c r="AZ415" i="10"/>
  <c r="BM415" i="10" s="1"/>
  <c r="AX415" i="10"/>
  <c r="BK415" i="10" s="1"/>
  <c r="AV415" i="10"/>
  <c r="BI415" i="10" s="1"/>
  <c r="AT415" i="10"/>
  <c r="BG415" i="10" s="1"/>
  <c r="O416" i="10"/>
  <c r="R415" i="10" l="1"/>
  <c r="Q415" i="10"/>
  <c r="AD416" i="10"/>
  <c r="M417" i="10" s="1"/>
  <c r="Z416" i="10"/>
  <c r="I417" i="10" s="1"/>
  <c r="AB416" i="10"/>
  <c r="K417" i="10" s="1"/>
  <c r="V416" i="10"/>
  <c r="E417" i="10" s="1"/>
  <c r="X416" i="10"/>
  <c r="G417" i="10" s="1"/>
  <c r="T416" i="10"/>
  <c r="C417" i="10" s="1"/>
  <c r="CA416" i="10" l="1"/>
  <c r="BY416" i="10"/>
  <c r="BW416" i="10"/>
  <c r="BU416" i="10"/>
  <c r="BS416" i="10"/>
  <c r="BQ416" i="10"/>
  <c r="P417" i="10"/>
  <c r="N417" i="10" s="1"/>
  <c r="BB416" i="10" l="1"/>
  <c r="BO416" i="10" s="1"/>
  <c r="AZ416" i="10"/>
  <c r="BM416" i="10" s="1"/>
  <c r="AX416" i="10"/>
  <c r="BK416" i="10" s="1"/>
  <c r="AV416" i="10"/>
  <c r="BI416" i="10" s="1"/>
  <c r="AT416" i="10"/>
  <c r="BG416" i="10" s="1"/>
  <c r="AR416" i="10"/>
  <c r="BE416" i="10" s="1"/>
  <c r="O417" i="10"/>
  <c r="R416" i="10" l="1"/>
  <c r="Q416" i="10"/>
  <c r="AD417" i="10"/>
  <c r="M418" i="10" s="1"/>
  <c r="Z417" i="10"/>
  <c r="I418" i="10" s="1"/>
  <c r="AB417" i="10"/>
  <c r="K418" i="10" s="1"/>
  <c r="V417" i="10"/>
  <c r="E418" i="10" s="1"/>
  <c r="BS417" i="10" s="1"/>
  <c r="X417" i="10"/>
  <c r="G418" i="10" s="1"/>
  <c r="T417" i="10"/>
  <c r="C418" i="10" s="1"/>
  <c r="AT417" i="10" l="1"/>
  <c r="BG417" i="10" s="1"/>
  <c r="CA417" i="10"/>
  <c r="BY417" i="10"/>
  <c r="BW417" i="10"/>
  <c r="BU417" i="10"/>
  <c r="BQ417" i="10"/>
  <c r="P418" i="10"/>
  <c r="N418" i="10" s="1"/>
  <c r="BB417" i="10" l="1"/>
  <c r="BO417" i="10" s="1"/>
  <c r="AZ417" i="10"/>
  <c r="BM417" i="10" s="1"/>
  <c r="AX417" i="10"/>
  <c r="BK417" i="10" s="1"/>
  <c r="AV417" i="10"/>
  <c r="BI417" i="10" s="1"/>
  <c r="AR417" i="10"/>
  <c r="BE417" i="10" s="1"/>
  <c r="O418" i="10"/>
  <c r="R417" i="10" l="1"/>
  <c r="Q417" i="10"/>
  <c r="AD418" i="10"/>
  <c r="M419" i="10" s="1"/>
  <c r="Z418" i="10"/>
  <c r="I419" i="10" s="1"/>
  <c r="AB418" i="10"/>
  <c r="K419" i="10" s="1"/>
  <c r="V418" i="10"/>
  <c r="E419" i="10" s="1"/>
  <c r="X418" i="10"/>
  <c r="G419" i="10" s="1"/>
  <c r="T418" i="10"/>
  <c r="C419" i="10" s="1"/>
  <c r="CA418" i="10" l="1"/>
  <c r="BY418" i="10"/>
  <c r="BW418" i="10"/>
  <c r="BU418" i="10"/>
  <c r="BS418" i="10"/>
  <c r="BQ418" i="10"/>
  <c r="P419" i="10"/>
  <c r="N419" i="10" s="1"/>
  <c r="BB418" i="10" l="1"/>
  <c r="BO418" i="10" s="1"/>
  <c r="AZ418" i="10"/>
  <c r="BM418" i="10" s="1"/>
  <c r="AX418" i="10"/>
  <c r="BK418" i="10" s="1"/>
  <c r="AV418" i="10"/>
  <c r="BI418" i="10" s="1"/>
  <c r="AT418" i="10"/>
  <c r="BG418" i="10" s="1"/>
  <c r="AR418" i="10"/>
  <c r="BE418" i="10" s="1"/>
  <c r="O419" i="10"/>
  <c r="R418" i="10" l="1"/>
  <c r="Q418" i="10"/>
  <c r="AD419" i="10"/>
  <c r="M420" i="10" s="1"/>
  <c r="Z419" i="10"/>
  <c r="I420" i="10" s="1"/>
  <c r="AB419" i="10"/>
  <c r="K420" i="10" s="1"/>
  <c r="BY419" i="10" s="1"/>
  <c r="V419" i="10"/>
  <c r="E420" i="10" s="1"/>
  <c r="X419" i="10"/>
  <c r="G420" i="10" s="1"/>
  <c r="T419" i="10"/>
  <c r="C420" i="10" s="1"/>
  <c r="AZ419" i="10" l="1"/>
  <c r="BM419" i="10" s="1"/>
  <c r="CA419" i="10"/>
  <c r="BW419" i="10"/>
  <c r="BU419" i="10"/>
  <c r="BS419" i="10"/>
  <c r="BQ419" i="10"/>
  <c r="P420" i="10"/>
  <c r="N420" i="10" s="1"/>
  <c r="BB419" i="10" l="1"/>
  <c r="BO419" i="10" s="1"/>
  <c r="AX419" i="10"/>
  <c r="BK419" i="10" s="1"/>
  <c r="AV419" i="10"/>
  <c r="BI419" i="10" s="1"/>
  <c r="AT419" i="10"/>
  <c r="BG419" i="10" s="1"/>
  <c r="AR419" i="10"/>
  <c r="BE419" i="10" s="1"/>
  <c r="O420" i="10"/>
  <c r="R419" i="10" l="1"/>
  <c r="Q419" i="10"/>
  <c r="AD420" i="10"/>
  <c r="M421" i="10" s="1"/>
  <c r="CA420" i="10" s="1"/>
  <c r="Z420" i="10"/>
  <c r="I421" i="10" s="1"/>
  <c r="BW420" i="10" s="1"/>
  <c r="AB420" i="10"/>
  <c r="K421" i="10" s="1"/>
  <c r="V420" i="10"/>
  <c r="E421" i="10" s="1"/>
  <c r="X420" i="10"/>
  <c r="G421" i="10" s="1"/>
  <c r="BU420" i="10" s="1"/>
  <c r="T420" i="10"/>
  <c r="C421" i="10" s="1"/>
  <c r="BQ420" i="10" s="1"/>
  <c r="BB420" i="10" l="1"/>
  <c r="BO420" i="10" s="1"/>
  <c r="AX420" i="10"/>
  <c r="BK420" i="10" s="1"/>
  <c r="AV420" i="10"/>
  <c r="BI420" i="10" s="1"/>
  <c r="AR420" i="10"/>
  <c r="BE420" i="10" s="1"/>
  <c r="BY420" i="10"/>
  <c r="BS420" i="10"/>
  <c r="P421" i="10"/>
  <c r="N421" i="10" s="1"/>
  <c r="AZ420" i="10" l="1"/>
  <c r="BM420" i="10" s="1"/>
  <c r="AT420" i="10"/>
  <c r="BG420" i="10" s="1"/>
  <c r="O421" i="10"/>
  <c r="R420" i="10" l="1"/>
  <c r="Q420" i="10"/>
  <c r="AD421" i="10"/>
  <c r="M422" i="10" s="1"/>
  <c r="Z421" i="10"/>
  <c r="I422" i="10" s="1"/>
  <c r="AB421" i="10"/>
  <c r="K422" i="10" s="1"/>
  <c r="V421" i="10"/>
  <c r="E422" i="10" s="1"/>
  <c r="X421" i="10"/>
  <c r="G422" i="10" s="1"/>
  <c r="T421" i="10"/>
  <c r="C422" i="10" s="1"/>
  <c r="CA421" i="10" l="1"/>
  <c r="BY421" i="10"/>
  <c r="BW421" i="10"/>
  <c r="BU421" i="10"/>
  <c r="BS421" i="10"/>
  <c r="BQ421" i="10"/>
  <c r="P422" i="10"/>
  <c r="N422" i="10" s="1"/>
  <c r="BB421" i="10" l="1"/>
  <c r="BO421" i="10" s="1"/>
  <c r="AZ421" i="10"/>
  <c r="BM421" i="10" s="1"/>
  <c r="AX421" i="10"/>
  <c r="BK421" i="10" s="1"/>
  <c r="AV421" i="10"/>
  <c r="BI421" i="10" s="1"/>
  <c r="AT421" i="10"/>
  <c r="BG421" i="10" s="1"/>
  <c r="AR421" i="10"/>
  <c r="BE421" i="10" s="1"/>
  <c r="O422" i="10"/>
  <c r="R421" i="10" l="1"/>
  <c r="Q421" i="10"/>
  <c r="AD422" i="10"/>
  <c r="M423" i="10" s="1"/>
  <c r="Z422" i="10"/>
  <c r="I423" i="10" s="1"/>
  <c r="AB422" i="10"/>
  <c r="K423" i="10" s="1"/>
  <c r="V422" i="10"/>
  <c r="E423" i="10" s="1"/>
  <c r="X422" i="10"/>
  <c r="G423" i="10" s="1"/>
  <c r="T422" i="10"/>
  <c r="C423" i="10" s="1"/>
  <c r="CA422" i="10" l="1"/>
  <c r="BY422" i="10"/>
  <c r="BW422" i="10"/>
  <c r="BU422" i="10"/>
  <c r="BS422" i="10"/>
  <c r="BQ422" i="10"/>
  <c r="P423" i="10"/>
  <c r="N423" i="10" s="1"/>
  <c r="BB422" i="10" l="1"/>
  <c r="BO422" i="10" s="1"/>
  <c r="AZ422" i="10"/>
  <c r="BM422" i="10" s="1"/>
  <c r="AX422" i="10"/>
  <c r="BK422" i="10" s="1"/>
  <c r="AV422" i="10"/>
  <c r="BI422" i="10" s="1"/>
  <c r="AT422" i="10"/>
  <c r="BG422" i="10" s="1"/>
  <c r="AR422" i="10"/>
  <c r="BE422" i="10" s="1"/>
  <c r="O423" i="10"/>
  <c r="R422" i="10" l="1"/>
  <c r="Q422" i="10"/>
  <c r="AD423" i="10"/>
  <c r="M424" i="10" s="1"/>
  <c r="Z423" i="10"/>
  <c r="I424" i="10" s="1"/>
  <c r="AB423" i="10"/>
  <c r="K424" i="10" s="1"/>
  <c r="V423" i="10"/>
  <c r="E424" i="10" s="1"/>
  <c r="BS423" i="10" s="1"/>
  <c r="X423" i="10"/>
  <c r="G424" i="10" s="1"/>
  <c r="T423" i="10"/>
  <c r="C424" i="10" s="1"/>
  <c r="AT423" i="10" l="1"/>
  <c r="BG423" i="10" s="1"/>
  <c r="CA423" i="10"/>
  <c r="BY423" i="10"/>
  <c r="BW423" i="10"/>
  <c r="BU423" i="10"/>
  <c r="BQ423" i="10"/>
  <c r="P424" i="10"/>
  <c r="N424" i="10" s="1"/>
  <c r="BB423" i="10" l="1"/>
  <c r="BO423" i="10" s="1"/>
  <c r="AZ423" i="10"/>
  <c r="BM423" i="10" s="1"/>
  <c r="AX423" i="10"/>
  <c r="BK423" i="10" s="1"/>
  <c r="AV423" i="10"/>
  <c r="BI423" i="10" s="1"/>
  <c r="AR423" i="10"/>
  <c r="BE423" i="10" s="1"/>
  <c r="O424" i="10"/>
  <c r="R423" i="10" l="1"/>
  <c r="Q423" i="10"/>
  <c r="AD424" i="10"/>
  <c r="M425" i="10" s="1"/>
  <c r="Z424" i="10"/>
  <c r="I425" i="10" s="1"/>
  <c r="AB424" i="10"/>
  <c r="K425" i="10" s="1"/>
  <c r="V424" i="10"/>
  <c r="E425" i="10" s="1"/>
  <c r="X424" i="10"/>
  <c r="G425" i="10" s="1"/>
  <c r="T424" i="10"/>
  <c r="C425" i="10" s="1"/>
  <c r="CA424" i="10" l="1"/>
  <c r="BY424" i="10"/>
  <c r="BW424" i="10"/>
  <c r="BU424" i="10"/>
  <c r="BS424" i="10"/>
  <c r="BQ424" i="10"/>
  <c r="P425" i="10"/>
  <c r="N425" i="10" s="1"/>
  <c r="BB424" i="10" l="1"/>
  <c r="BO424" i="10" s="1"/>
  <c r="AZ424" i="10"/>
  <c r="BM424" i="10" s="1"/>
  <c r="AX424" i="10"/>
  <c r="BK424" i="10" s="1"/>
  <c r="AV424" i="10"/>
  <c r="BI424" i="10" s="1"/>
  <c r="AT424" i="10"/>
  <c r="BG424" i="10" s="1"/>
  <c r="AR424" i="10"/>
  <c r="BE424" i="10" s="1"/>
  <c r="O425" i="10"/>
  <c r="R424" i="10" l="1"/>
  <c r="Q424" i="10"/>
  <c r="AD425" i="10"/>
  <c r="M426" i="10" s="1"/>
  <c r="Z425" i="10"/>
  <c r="I426" i="10" s="1"/>
  <c r="AB425" i="10"/>
  <c r="K426" i="10" s="1"/>
  <c r="BY425" i="10" s="1"/>
  <c r="V425" i="10"/>
  <c r="E426" i="10" s="1"/>
  <c r="X425" i="10"/>
  <c r="G426" i="10" s="1"/>
  <c r="BU425" i="10" s="1"/>
  <c r="T425" i="10"/>
  <c r="C426" i="10" s="1"/>
  <c r="BQ425" i="10" s="1"/>
  <c r="AZ425" i="10" l="1"/>
  <c r="BM425" i="10" s="1"/>
  <c r="AV425" i="10"/>
  <c r="BI425" i="10" s="1"/>
  <c r="AR425" i="10"/>
  <c r="BE425" i="10" s="1"/>
  <c r="CA425" i="10"/>
  <c r="BW425" i="10"/>
  <c r="BS425" i="10"/>
  <c r="P426" i="10"/>
  <c r="N426" i="10" s="1"/>
  <c r="BB425" i="10" l="1"/>
  <c r="BO425" i="10" s="1"/>
  <c r="AX425" i="10"/>
  <c r="BK425" i="10" s="1"/>
  <c r="AT425" i="10"/>
  <c r="BG425" i="10" s="1"/>
  <c r="O426" i="10"/>
  <c r="R425" i="10" l="1"/>
  <c r="Q425" i="10"/>
  <c r="AD426" i="10"/>
  <c r="M427" i="10" s="1"/>
  <c r="Z426" i="10"/>
  <c r="I427" i="10" s="1"/>
  <c r="AB426" i="10"/>
  <c r="K427" i="10" s="1"/>
  <c r="V426" i="10"/>
  <c r="E427" i="10" s="1"/>
  <c r="X426" i="10"/>
  <c r="G427" i="10" s="1"/>
  <c r="T426" i="10"/>
  <c r="C427" i="10" s="1"/>
  <c r="CA426" i="10" l="1"/>
  <c r="BY426" i="10"/>
  <c r="BW426" i="10"/>
  <c r="BU426" i="10"/>
  <c r="BS426" i="10"/>
  <c r="BQ426" i="10"/>
  <c r="P427" i="10"/>
  <c r="N427" i="10" s="1"/>
  <c r="BB426" i="10" l="1"/>
  <c r="BO426" i="10" s="1"/>
  <c r="AZ426" i="10"/>
  <c r="BM426" i="10" s="1"/>
  <c r="AX426" i="10"/>
  <c r="BK426" i="10" s="1"/>
  <c r="AV426" i="10"/>
  <c r="BI426" i="10" s="1"/>
  <c r="AT426" i="10"/>
  <c r="BG426" i="10" s="1"/>
  <c r="AR426" i="10"/>
  <c r="BE426" i="10" s="1"/>
  <c r="O427" i="10"/>
  <c r="R426" i="10" l="1"/>
  <c r="Q426" i="10"/>
  <c r="AD427" i="10"/>
  <c r="M428" i="10" s="1"/>
  <c r="CA427" i="10" s="1"/>
  <c r="Z427" i="10"/>
  <c r="I428" i="10" s="1"/>
  <c r="BW427" i="10" s="1"/>
  <c r="AB427" i="10"/>
  <c r="K428" i="10" s="1"/>
  <c r="V427" i="10"/>
  <c r="E428" i="10" s="1"/>
  <c r="X427" i="10"/>
  <c r="G428" i="10" s="1"/>
  <c r="T427" i="10"/>
  <c r="C428" i="10" s="1"/>
  <c r="BB427" i="10" l="1"/>
  <c r="BO427" i="10" s="1"/>
  <c r="AX427" i="10"/>
  <c r="BK427" i="10" s="1"/>
  <c r="BY427" i="10"/>
  <c r="BU427" i="10"/>
  <c r="BS427" i="10"/>
  <c r="BQ427" i="10"/>
  <c r="P428" i="10"/>
  <c r="N428" i="10" s="1"/>
  <c r="AZ427" i="10" l="1"/>
  <c r="BM427" i="10" s="1"/>
  <c r="AV427" i="10"/>
  <c r="BI427" i="10" s="1"/>
  <c r="AT427" i="10"/>
  <c r="BG427" i="10" s="1"/>
  <c r="AR427" i="10"/>
  <c r="BE427" i="10" s="1"/>
  <c r="O428" i="10"/>
  <c r="R427" i="10" l="1"/>
  <c r="Q427" i="10"/>
  <c r="AD428" i="10"/>
  <c r="M429" i="10" s="1"/>
  <c r="Z428" i="10"/>
  <c r="I429" i="10" s="1"/>
  <c r="AB428" i="10"/>
  <c r="K429" i="10" s="1"/>
  <c r="V428" i="10"/>
  <c r="E429" i="10" s="1"/>
  <c r="X428" i="10"/>
  <c r="G429" i="10" s="1"/>
  <c r="T428" i="10"/>
  <c r="C429" i="10" s="1"/>
  <c r="CA428" i="10" l="1"/>
  <c r="BY428" i="10"/>
  <c r="BW428" i="10"/>
  <c r="BU428" i="10"/>
  <c r="BS428" i="10"/>
  <c r="BQ428" i="10"/>
  <c r="P429" i="10"/>
  <c r="N429" i="10" s="1"/>
  <c r="BB428" i="10" l="1"/>
  <c r="BO428" i="10" s="1"/>
  <c r="AZ428" i="10"/>
  <c r="BM428" i="10" s="1"/>
  <c r="AX428" i="10"/>
  <c r="BK428" i="10" s="1"/>
  <c r="AV428" i="10"/>
  <c r="BI428" i="10" s="1"/>
  <c r="AT428" i="10"/>
  <c r="BG428" i="10" s="1"/>
  <c r="AR428" i="10"/>
  <c r="BE428" i="10" s="1"/>
  <c r="O429" i="10"/>
  <c r="R428" i="10" l="1"/>
  <c r="Q428" i="10"/>
  <c r="AD429" i="10"/>
  <c r="M430" i="10" s="1"/>
  <c r="Z429" i="10"/>
  <c r="I430" i="10" s="1"/>
  <c r="AB429" i="10"/>
  <c r="K430" i="10" s="1"/>
  <c r="V429" i="10"/>
  <c r="E430" i="10" s="1"/>
  <c r="X429" i="10"/>
  <c r="G430" i="10" s="1"/>
  <c r="BU429" i="10" s="1"/>
  <c r="T429" i="10"/>
  <c r="C430" i="10" s="1"/>
  <c r="AV429" i="10" l="1"/>
  <c r="BI429" i="10" s="1"/>
  <c r="CA429" i="10"/>
  <c r="BY429" i="10"/>
  <c r="BW429" i="10"/>
  <c r="BS429" i="10"/>
  <c r="BQ429" i="10"/>
  <c r="P430" i="10"/>
  <c r="N430" i="10" s="1"/>
  <c r="BB429" i="10" l="1"/>
  <c r="BO429" i="10" s="1"/>
  <c r="AZ429" i="10"/>
  <c r="BM429" i="10" s="1"/>
  <c r="AX429" i="10"/>
  <c r="BK429" i="10" s="1"/>
  <c r="AT429" i="10"/>
  <c r="BG429" i="10" s="1"/>
  <c r="AR429" i="10"/>
  <c r="BE429" i="10" s="1"/>
  <c r="O430" i="10"/>
  <c r="R429" i="10" l="1"/>
  <c r="Q429" i="10"/>
  <c r="AD430" i="10"/>
  <c r="M431" i="10" s="1"/>
  <c r="Z430" i="10"/>
  <c r="I431" i="10" s="1"/>
  <c r="AB430" i="10"/>
  <c r="K431" i="10" s="1"/>
  <c r="V430" i="10"/>
  <c r="E431" i="10" s="1"/>
  <c r="BS430" i="10" s="1"/>
  <c r="X430" i="10"/>
  <c r="G431" i="10" s="1"/>
  <c r="T430" i="10"/>
  <c r="C431" i="10" s="1"/>
  <c r="AT430" i="10" l="1"/>
  <c r="BG430" i="10" s="1"/>
  <c r="CA430" i="10"/>
  <c r="BY430" i="10"/>
  <c r="BW430" i="10"/>
  <c r="BU430" i="10"/>
  <c r="BQ430" i="10"/>
  <c r="P431" i="10"/>
  <c r="N431" i="10" s="1"/>
  <c r="BB430" i="10" l="1"/>
  <c r="BO430" i="10" s="1"/>
  <c r="AZ430" i="10"/>
  <c r="BM430" i="10" s="1"/>
  <c r="AX430" i="10"/>
  <c r="BK430" i="10" s="1"/>
  <c r="AV430" i="10"/>
  <c r="BI430" i="10" s="1"/>
  <c r="AR430" i="10"/>
  <c r="BE430" i="10" s="1"/>
  <c r="O431" i="10"/>
  <c r="R430" i="10" l="1"/>
  <c r="Q430" i="10"/>
  <c r="AD431" i="10"/>
  <c r="M432" i="10" s="1"/>
  <c r="Z431" i="10"/>
  <c r="I432" i="10" s="1"/>
  <c r="AB431" i="10"/>
  <c r="K432" i="10" s="1"/>
  <c r="BY431" i="10" s="1"/>
  <c r="V431" i="10"/>
  <c r="E432" i="10" s="1"/>
  <c r="X431" i="10"/>
  <c r="G432" i="10" s="1"/>
  <c r="T431" i="10"/>
  <c r="C432" i="10" s="1"/>
  <c r="BQ431" i="10" s="1"/>
  <c r="AZ431" i="10" l="1"/>
  <c r="BM431" i="10" s="1"/>
  <c r="AR431" i="10"/>
  <c r="BE431" i="10" s="1"/>
  <c r="CA431" i="10"/>
  <c r="BW431" i="10"/>
  <c r="BU431" i="10"/>
  <c r="BS431" i="10"/>
  <c r="P432" i="10"/>
  <c r="N432" i="10" s="1"/>
  <c r="BB431" i="10" l="1"/>
  <c r="BO431" i="10" s="1"/>
  <c r="AX431" i="10"/>
  <c r="BK431" i="10" s="1"/>
  <c r="AV431" i="10"/>
  <c r="BI431" i="10" s="1"/>
  <c r="AT431" i="10"/>
  <c r="BG431" i="10" s="1"/>
  <c r="O432" i="10"/>
  <c r="R431" i="10" l="1"/>
  <c r="Q431" i="10"/>
  <c r="AD432" i="10"/>
  <c r="M433" i="10" s="1"/>
  <c r="Z432" i="10"/>
  <c r="I433" i="10" s="1"/>
  <c r="AB432" i="10"/>
  <c r="K433" i="10" s="1"/>
  <c r="V432" i="10"/>
  <c r="E433" i="10" s="1"/>
  <c r="X432" i="10"/>
  <c r="G433" i="10" s="1"/>
  <c r="T432" i="10"/>
  <c r="C433" i="10" s="1"/>
  <c r="CA432" i="10" l="1"/>
  <c r="BY432" i="10"/>
  <c r="BW432" i="10"/>
  <c r="BU432" i="10"/>
  <c r="BS432" i="10"/>
  <c r="BQ432" i="10"/>
  <c r="P433" i="10"/>
  <c r="N433" i="10" s="1"/>
  <c r="BB432" i="10" l="1"/>
  <c r="BO432" i="10" s="1"/>
  <c r="AZ432" i="10"/>
  <c r="BM432" i="10" s="1"/>
  <c r="AX432" i="10"/>
  <c r="BK432" i="10" s="1"/>
  <c r="AV432" i="10"/>
  <c r="BI432" i="10" s="1"/>
  <c r="AT432" i="10"/>
  <c r="BG432" i="10" s="1"/>
  <c r="AR432" i="10"/>
  <c r="BE432" i="10" s="1"/>
  <c r="O433" i="10"/>
  <c r="R432" i="10" l="1"/>
  <c r="Q432" i="10"/>
  <c r="AD433" i="10"/>
  <c r="M434" i="10" s="1"/>
  <c r="Z433" i="10"/>
  <c r="I434" i="10" s="1"/>
  <c r="BW433" i="10" s="1"/>
  <c r="AB433" i="10"/>
  <c r="K434" i="10" s="1"/>
  <c r="V433" i="10"/>
  <c r="E434" i="10" s="1"/>
  <c r="X433" i="10"/>
  <c r="G434" i="10" s="1"/>
  <c r="T433" i="10"/>
  <c r="C434" i="10" s="1"/>
  <c r="AX433" i="10" l="1"/>
  <c r="BK433" i="10" s="1"/>
  <c r="CA433" i="10"/>
  <c r="BY433" i="10"/>
  <c r="BU433" i="10"/>
  <c r="BS433" i="10"/>
  <c r="BQ433" i="10"/>
  <c r="P434" i="10"/>
  <c r="N434" i="10" s="1"/>
  <c r="BB433" i="10" l="1"/>
  <c r="BO433" i="10" s="1"/>
  <c r="AZ433" i="10"/>
  <c r="BM433" i="10" s="1"/>
  <c r="AV433" i="10"/>
  <c r="BI433" i="10" s="1"/>
  <c r="AT433" i="10"/>
  <c r="BG433" i="10" s="1"/>
  <c r="AR433" i="10"/>
  <c r="BE433" i="10" s="1"/>
  <c r="O434" i="10"/>
  <c r="R433" i="10" l="1"/>
  <c r="Q433" i="10"/>
  <c r="AD434" i="10"/>
  <c r="M435" i="10" s="1"/>
  <c r="Z434" i="10"/>
  <c r="I435" i="10" s="1"/>
  <c r="AB434" i="10"/>
  <c r="K435" i="10" s="1"/>
  <c r="V434" i="10"/>
  <c r="E435" i="10" s="1"/>
  <c r="X434" i="10"/>
  <c r="G435" i="10" s="1"/>
  <c r="BU434" i="10" s="1"/>
  <c r="T434" i="10"/>
  <c r="C435" i="10" s="1"/>
  <c r="AV434" i="10" l="1"/>
  <c r="BI434" i="10" s="1"/>
  <c r="CA434" i="10"/>
  <c r="BY434" i="10"/>
  <c r="BW434" i="10"/>
  <c r="BS434" i="10"/>
  <c r="BQ434" i="10"/>
  <c r="P435" i="10"/>
  <c r="N435" i="10" s="1"/>
  <c r="BB434" i="10" l="1"/>
  <c r="BO434" i="10" s="1"/>
  <c r="AZ434" i="10"/>
  <c r="BM434" i="10" s="1"/>
  <c r="AX434" i="10"/>
  <c r="BK434" i="10" s="1"/>
  <c r="AT434" i="10"/>
  <c r="BG434" i="10" s="1"/>
  <c r="AR434" i="10"/>
  <c r="BE434" i="10" s="1"/>
  <c r="O435" i="10"/>
  <c r="Q434" i="10" l="1"/>
  <c r="R434" i="10"/>
  <c r="AD435" i="10"/>
  <c r="M436" i="10" s="1"/>
  <c r="CA435" i="10" s="1"/>
  <c r="Z435" i="10"/>
  <c r="I436" i="10" s="1"/>
  <c r="AB435" i="10"/>
  <c r="K436" i="10" s="1"/>
  <c r="V435" i="10"/>
  <c r="E436" i="10" s="1"/>
  <c r="BS435" i="10" s="1"/>
  <c r="X435" i="10"/>
  <c r="G436" i="10" s="1"/>
  <c r="T435" i="10"/>
  <c r="C436" i="10" s="1"/>
  <c r="BB435" i="10" l="1"/>
  <c r="BO435" i="10" s="1"/>
  <c r="AT435" i="10"/>
  <c r="BG435" i="10" s="1"/>
  <c r="BY435" i="10"/>
  <c r="BW435" i="10"/>
  <c r="BU435" i="10"/>
  <c r="BQ435" i="10"/>
  <c r="P436" i="10"/>
  <c r="N436" i="10" s="1"/>
  <c r="AZ435" i="10" l="1"/>
  <c r="BM435" i="10" s="1"/>
  <c r="AX435" i="10"/>
  <c r="BK435" i="10" s="1"/>
  <c r="AV435" i="10"/>
  <c r="BI435" i="10" s="1"/>
  <c r="AR435" i="10"/>
  <c r="BE435" i="10" s="1"/>
  <c r="O436" i="10"/>
  <c r="R435" i="10" l="1"/>
  <c r="Q435" i="10"/>
  <c r="AD436" i="10"/>
  <c r="M437" i="10" s="1"/>
  <c r="Z436" i="10"/>
  <c r="I437" i="10" s="1"/>
  <c r="AB436" i="10"/>
  <c r="K437" i="10" s="1"/>
  <c r="V436" i="10"/>
  <c r="E437" i="10" s="1"/>
  <c r="X436" i="10"/>
  <c r="G437" i="10" s="1"/>
  <c r="T436" i="10"/>
  <c r="C437" i="10" s="1"/>
  <c r="BQ436" i="10" s="1"/>
  <c r="AR436" i="10" l="1"/>
  <c r="BE436" i="10" s="1"/>
  <c r="CA436" i="10"/>
  <c r="BY436" i="10"/>
  <c r="BW436" i="10"/>
  <c r="BU436" i="10"/>
  <c r="BS436" i="10"/>
  <c r="P437" i="10"/>
  <c r="N437" i="10" s="1"/>
  <c r="BB436" i="10" l="1"/>
  <c r="BO436" i="10" s="1"/>
  <c r="AZ436" i="10"/>
  <c r="BM436" i="10" s="1"/>
  <c r="AX436" i="10"/>
  <c r="BK436" i="10" s="1"/>
  <c r="AV436" i="10"/>
  <c r="BI436" i="10" s="1"/>
  <c r="AT436" i="10"/>
  <c r="BG436" i="10" s="1"/>
  <c r="O437" i="10"/>
  <c r="R436" i="10" l="1"/>
  <c r="Q436" i="10"/>
  <c r="AD437" i="10"/>
  <c r="M438" i="10" s="1"/>
  <c r="Z437" i="10"/>
  <c r="I438" i="10" s="1"/>
  <c r="AB437" i="10"/>
  <c r="K438" i="10" s="1"/>
  <c r="V437" i="10"/>
  <c r="E438" i="10" s="1"/>
  <c r="X437" i="10"/>
  <c r="G438" i="10" s="1"/>
  <c r="T437" i="10"/>
  <c r="C438" i="10" s="1"/>
  <c r="CA437" i="10" l="1"/>
  <c r="BY437" i="10"/>
  <c r="BW437" i="10"/>
  <c r="BU437" i="10"/>
  <c r="BS437" i="10"/>
  <c r="BQ437" i="10"/>
  <c r="P438" i="10"/>
  <c r="N438" i="10" s="1"/>
  <c r="BB437" i="10" l="1"/>
  <c r="BO437" i="10" s="1"/>
  <c r="AZ437" i="10"/>
  <c r="BM437" i="10" s="1"/>
  <c r="AX437" i="10"/>
  <c r="BK437" i="10" s="1"/>
  <c r="AV437" i="10"/>
  <c r="BI437" i="10" s="1"/>
  <c r="AT437" i="10"/>
  <c r="BG437" i="10" s="1"/>
  <c r="AR437" i="10"/>
  <c r="BE437" i="10" s="1"/>
  <c r="O438" i="10"/>
  <c r="R437" i="10" l="1"/>
  <c r="Q437" i="10"/>
  <c r="AD438" i="10"/>
  <c r="M439" i="10" s="1"/>
  <c r="Z438" i="10"/>
  <c r="I439" i="10" s="1"/>
  <c r="AB438" i="10"/>
  <c r="K439" i="10" s="1"/>
  <c r="BY438" i="10" s="1"/>
  <c r="V438" i="10"/>
  <c r="E439" i="10" s="1"/>
  <c r="X438" i="10"/>
  <c r="G439" i="10" s="1"/>
  <c r="T438" i="10"/>
  <c r="C439" i="10" s="1"/>
  <c r="AZ438" i="10" l="1"/>
  <c r="BM438" i="10" s="1"/>
  <c r="CA438" i="10"/>
  <c r="BW438" i="10"/>
  <c r="BU438" i="10"/>
  <c r="BS438" i="10"/>
  <c r="BQ438" i="10"/>
  <c r="P439" i="10"/>
  <c r="N439" i="10" s="1"/>
  <c r="BB438" i="10" l="1"/>
  <c r="BO438" i="10" s="1"/>
  <c r="AX438" i="10"/>
  <c r="BK438" i="10" s="1"/>
  <c r="AV438" i="10"/>
  <c r="BI438" i="10" s="1"/>
  <c r="AT438" i="10"/>
  <c r="BG438" i="10" s="1"/>
  <c r="AR438" i="10"/>
  <c r="BE438" i="10" s="1"/>
  <c r="O439" i="10"/>
  <c r="R438" i="10" l="1"/>
  <c r="Q438" i="10"/>
  <c r="AD439" i="10"/>
  <c r="M440" i="10" s="1"/>
  <c r="Z439" i="10"/>
  <c r="I440" i="10" s="1"/>
  <c r="AB439" i="10"/>
  <c r="K440" i="10" s="1"/>
  <c r="V439" i="10"/>
  <c r="E440" i="10" s="1"/>
  <c r="X439" i="10"/>
  <c r="G440" i="10" s="1"/>
  <c r="T439" i="10"/>
  <c r="C440" i="10" s="1"/>
  <c r="BQ439" i="10" s="1"/>
  <c r="AR439" i="10" l="1"/>
  <c r="BE439" i="10" s="1"/>
  <c r="CA439" i="10"/>
  <c r="BY439" i="10"/>
  <c r="BW439" i="10"/>
  <c r="BU439" i="10"/>
  <c r="BS439" i="10"/>
  <c r="P440" i="10"/>
  <c r="N440" i="10" s="1"/>
  <c r="BB439" i="10" l="1"/>
  <c r="BO439" i="10" s="1"/>
  <c r="AZ439" i="10"/>
  <c r="BM439" i="10" s="1"/>
  <c r="AX439" i="10"/>
  <c r="BK439" i="10" s="1"/>
  <c r="AV439" i="10"/>
  <c r="BI439" i="10" s="1"/>
  <c r="AT439" i="10"/>
  <c r="BG439" i="10" s="1"/>
  <c r="O440" i="10"/>
  <c r="R439" i="10" l="1"/>
  <c r="Q439" i="10"/>
  <c r="AD440" i="10"/>
  <c r="M441" i="10" s="1"/>
  <c r="CA440" i="10" s="1"/>
  <c r="Z440" i="10"/>
  <c r="I441" i="10" s="1"/>
  <c r="BW440" i="10" s="1"/>
  <c r="AB440" i="10"/>
  <c r="K441" i="10" s="1"/>
  <c r="V440" i="10"/>
  <c r="E441" i="10" s="1"/>
  <c r="BS440" i="10" s="1"/>
  <c r="X440" i="10"/>
  <c r="G441" i="10" s="1"/>
  <c r="BU440" i="10" s="1"/>
  <c r="T440" i="10"/>
  <c r="C441" i="10" s="1"/>
  <c r="BB440" i="10" l="1"/>
  <c r="BO440" i="10" s="1"/>
  <c r="AX440" i="10"/>
  <c r="BK440" i="10" s="1"/>
  <c r="AV440" i="10"/>
  <c r="BI440" i="10" s="1"/>
  <c r="AT440" i="10"/>
  <c r="BG440" i="10" s="1"/>
  <c r="BY440" i="10"/>
  <c r="BQ440" i="10"/>
  <c r="P441" i="10"/>
  <c r="N441" i="10" s="1"/>
  <c r="AZ440" i="10" l="1"/>
  <c r="BM440" i="10" s="1"/>
  <c r="AR440" i="10"/>
  <c r="BE440" i="10" s="1"/>
  <c r="O441" i="10"/>
  <c r="R440" i="10" l="1"/>
  <c r="Q440" i="10"/>
  <c r="AD441" i="10"/>
  <c r="M442" i="10" s="1"/>
  <c r="Z441" i="10"/>
  <c r="I442" i="10" s="1"/>
  <c r="AB441" i="10"/>
  <c r="K442" i="10" s="1"/>
  <c r="V441" i="10"/>
  <c r="E442" i="10" s="1"/>
  <c r="X441" i="10"/>
  <c r="G442" i="10" s="1"/>
  <c r="T441" i="10"/>
  <c r="C442" i="10" s="1"/>
  <c r="CA441" i="10" l="1"/>
  <c r="BY441" i="10"/>
  <c r="BW441" i="10"/>
  <c r="BU441" i="10"/>
  <c r="BS441" i="10"/>
  <c r="BQ441" i="10"/>
  <c r="P442" i="10"/>
  <c r="N442" i="10" s="1"/>
  <c r="BB441" i="10" l="1"/>
  <c r="BO441" i="10" s="1"/>
  <c r="AZ441" i="10"/>
  <c r="BM441" i="10" s="1"/>
  <c r="AX441" i="10"/>
  <c r="BK441" i="10" s="1"/>
  <c r="AV441" i="10"/>
  <c r="BI441" i="10" s="1"/>
  <c r="AT441" i="10"/>
  <c r="BG441" i="10" s="1"/>
  <c r="AR441" i="10"/>
  <c r="BE441" i="10" s="1"/>
  <c r="O442" i="10"/>
  <c r="R441" i="10" l="1"/>
  <c r="Q441" i="10"/>
  <c r="AD442" i="10"/>
  <c r="M443" i="10" s="1"/>
  <c r="Z442" i="10"/>
  <c r="I443" i="10" s="1"/>
  <c r="AB442" i="10"/>
  <c r="K443" i="10" s="1"/>
  <c r="V442" i="10"/>
  <c r="E443" i="10" s="1"/>
  <c r="X442" i="10"/>
  <c r="G443" i="10" s="1"/>
  <c r="T442" i="10"/>
  <c r="C443" i="10" s="1"/>
  <c r="CA442" i="10" l="1"/>
  <c r="BY442" i="10"/>
  <c r="BW442" i="10"/>
  <c r="BU442" i="10"/>
  <c r="BS442" i="10"/>
  <c r="BQ442" i="10"/>
  <c r="P443" i="10"/>
  <c r="N443" i="10" s="1"/>
  <c r="BB442" i="10" l="1"/>
  <c r="BO442" i="10" s="1"/>
  <c r="AZ442" i="10"/>
  <c r="BM442" i="10" s="1"/>
  <c r="AX442" i="10"/>
  <c r="BK442" i="10" s="1"/>
  <c r="AV442" i="10"/>
  <c r="BI442" i="10" s="1"/>
  <c r="AT442" i="10"/>
  <c r="BG442" i="10" s="1"/>
  <c r="AR442" i="10"/>
  <c r="BE442" i="10" s="1"/>
  <c r="O443" i="10"/>
  <c r="R442" i="10" l="1"/>
  <c r="Q442" i="10"/>
  <c r="AD443" i="10"/>
  <c r="M444" i="10" s="1"/>
  <c r="Z443" i="10"/>
  <c r="I444" i="10" s="1"/>
  <c r="AB443" i="10"/>
  <c r="K444" i="10" s="1"/>
  <c r="V443" i="10"/>
  <c r="E444" i="10" s="1"/>
  <c r="X443" i="10"/>
  <c r="G444" i="10" s="1"/>
  <c r="T443" i="10"/>
  <c r="C444" i="10" s="1"/>
  <c r="CA443" i="10" l="1"/>
  <c r="BY443" i="10"/>
  <c r="BW443" i="10"/>
  <c r="BU443" i="10"/>
  <c r="BS443" i="10"/>
  <c r="BQ443" i="10"/>
  <c r="P444" i="10"/>
  <c r="N444" i="10" s="1"/>
  <c r="BB443" i="10" l="1"/>
  <c r="BO443" i="10" s="1"/>
  <c r="AZ443" i="10"/>
  <c r="BM443" i="10" s="1"/>
  <c r="AX443" i="10"/>
  <c r="BK443" i="10" s="1"/>
  <c r="AV443" i="10"/>
  <c r="BI443" i="10" s="1"/>
  <c r="AT443" i="10"/>
  <c r="BG443" i="10" s="1"/>
  <c r="AR443" i="10"/>
  <c r="BE443" i="10" s="1"/>
  <c r="O444" i="10"/>
  <c r="R443" i="10" l="1"/>
  <c r="Q443" i="10"/>
  <c r="AD444" i="10"/>
  <c r="M445" i="10" s="1"/>
  <c r="Z444" i="10"/>
  <c r="I445" i="10" s="1"/>
  <c r="AB444" i="10"/>
  <c r="K445" i="10" s="1"/>
  <c r="BY444" i="10" s="1"/>
  <c r="V444" i="10"/>
  <c r="E445" i="10" s="1"/>
  <c r="X444" i="10"/>
  <c r="G445" i="10" s="1"/>
  <c r="T444" i="10"/>
  <c r="C445" i="10" s="1"/>
  <c r="BQ444" i="10" s="1"/>
  <c r="AZ444" i="10" l="1"/>
  <c r="BM444" i="10" s="1"/>
  <c r="AR444" i="10"/>
  <c r="BE444" i="10" s="1"/>
  <c r="CA444" i="10"/>
  <c r="BW444" i="10"/>
  <c r="BU444" i="10"/>
  <c r="BS444" i="10"/>
  <c r="P445" i="10"/>
  <c r="N445" i="10" s="1"/>
  <c r="BB444" i="10" l="1"/>
  <c r="BO444" i="10" s="1"/>
  <c r="AX444" i="10"/>
  <c r="BK444" i="10" s="1"/>
  <c r="AV444" i="10"/>
  <c r="BI444" i="10" s="1"/>
  <c r="AT444" i="10"/>
  <c r="BG444" i="10" s="1"/>
  <c r="O445" i="10"/>
  <c r="R444" i="10" l="1"/>
  <c r="Q444" i="10"/>
  <c r="AD445" i="10"/>
  <c r="M446" i="10" s="1"/>
  <c r="Z445" i="10"/>
  <c r="I446" i="10" s="1"/>
  <c r="AB445" i="10"/>
  <c r="K446" i="10" s="1"/>
  <c r="V445" i="10"/>
  <c r="E446" i="10" s="1"/>
  <c r="BS445" i="10" s="1"/>
  <c r="X445" i="10"/>
  <c r="G446" i="10" s="1"/>
  <c r="T445" i="10"/>
  <c r="C446" i="10" s="1"/>
  <c r="AT445" i="10" l="1"/>
  <c r="BG445" i="10" s="1"/>
  <c r="CA445" i="10"/>
  <c r="BY445" i="10"/>
  <c r="BW445" i="10"/>
  <c r="BU445" i="10"/>
  <c r="BQ445" i="10"/>
  <c r="P446" i="10"/>
  <c r="N446" i="10" s="1"/>
  <c r="BB445" i="10" l="1"/>
  <c r="BO445" i="10" s="1"/>
  <c r="AZ445" i="10"/>
  <c r="BM445" i="10" s="1"/>
  <c r="AX445" i="10"/>
  <c r="BK445" i="10" s="1"/>
  <c r="AV445" i="10"/>
  <c r="BI445" i="10" s="1"/>
  <c r="AR445" i="10"/>
  <c r="BE445" i="10" s="1"/>
  <c r="O446" i="10"/>
  <c r="R445" i="10" l="1"/>
  <c r="Q445" i="10"/>
  <c r="AD446" i="10"/>
  <c r="M447" i="10" s="1"/>
  <c r="Z446" i="10"/>
  <c r="I447" i="10" s="1"/>
  <c r="BW446" i="10" s="1"/>
  <c r="AB446" i="10"/>
  <c r="K447" i="10" s="1"/>
  <c r="V446" i="10"/>
  <c r="E447" i="10" s="1"/>
  <c r="X446" i="10"/>
  <c r="G447" i="10" s="1"/>
  <c r="T446" i="10"/>
  <c r="C447" i="10" s="1"/>
  <c r="AX446" i="10" l="1"/>
  <c r="BK446" i="10" s="1"/>
  <c r="CA446" i="10"/>
  <c r="BY446" i="10"/>
  <c r="BU446" i="10"/>
  <c r="BS446" i="10"/>
  <c r="BQ446" i="10"/>
  <c r="P447" i="10"/>
  <c r="N447" i="10" s="1"/>
  <c r="BB446" i="10" l="1"/>
  <c r="BO446" i="10" s="1"/>
  <c r="AZ446" i="10"/>
  <c r="BM446" i="10" s="1"/>
  <c r="AV446" i="10"/>
  <c r="BI446" i="10" s="1"/>
  <c r="AT446" i="10"/>
  <c r="BG446" i="10" s="1"/>
  <c r="AR446" i="10"/>
  <c r="BE446" i="10" s="1"/>
  <c r="O447" i="10"/>
  <c r="R446" i="10" l="1"/>
  <c r="Q446" i="10"/>
  <c r="AD447" i="10"/>
  <c r="M448" i="10" s="1"/>
  <c r="CA447" i="10" s="1"/>
  <c r="Z447" i="10"/>
  <c r="I448" i="10" s="1"/>
  <c r="AB447" i="10"/>
  <c r="K448" i="10" s="1"/>
  <c r="V447" i="10"/>
  <c r="E448" i="10" s="1"/>
  <c r="X447" i="10"/>
  <c r="G448" i="10" s="1"/>
  <c r="BU447" i="10" s="1"/>
  <c r="T447" i="10"/>
  <c r="C448" i="10" s="1"/>
  <c r="BB447" i="10" l="1"/>
  <c r="BO447" i="10" s="1"/>
  <c r="AV447" i="10"/>
  <c r="BI447" i="10" s="1"/>
  <c r="BY447" i="10"/>
  <c r="BW447" i="10"/>
  <c r="BS447" i="10"/>
  <c r="BQ447" i="10"/>
  <c r="P448" i="10"/>
  <c r="N448" i="10" s="1"/>
  <c r="AZ447" i="10" l="1"/>
  <c r="BM447" i="10" s="1"/>
  <c r="AX447" i="10"/>
  <c r="BK447" i="10" s="1"/>
  <c r="AT447" i="10"/>
  <c r="BG447" i="10" s="1"/>
  <c r="AR447" i="10"/>
  <c r="BE447" i="10" s="1"/>
  <c r="O448" i="10"/>
  <c r="R447" i="10" l="1"/>
  <c r="Q447" i="10"/>
  <c r="AD448" i="10"/>
  <c r="M449" i="10" s="1"/>
  <c r="Z448" i="10"/>
  <c r="I449" i="10" s="1"/>
  <c r="AB448" i="10"/>
  <c r="K449" i="10" s="1"/>
  <c r="V448" i="10"/>
  <c r="E449" i="10" s="1"/>
  <c r="X448" i="10"/>
  <c r="G449" i="10" s="1"/>
  <c r="T448" i="10"/>
  <c r="C449" i="10" s="1"/>
  <c r="CA448" i="10" l="1"/>
  <c r="BY448" i="10"/>
  <c r="BW448" i="10"/>
  <c r="BU448" i="10"/>
  <c r="BS448" i="10"/>
  <c r="BQ448" i="10"/>
  <c r="P449" i="10"/>
  <c r="N449" i="10" s="1"/>
  <c r="BB448" i="10" l="1"/>
  <c r="BO448" i="10" s="1"/>
  <c r="AZ448" i="10"/>
  <c r="BM448" i="10" s="1"/>
  <c r="AX448" i="10"/>
  <c r="BK448" i="10" s="1"/>
  <c r="AV448" i="10"/>
  <c r="BI448" i="10" s="1"/>
  <c r="AT448" i="10"/>
  <c r="BG448" i="10" s="1"/>
  <c r="AR448" i="10"/>
  <c r="BE448" i="10" s="1"/>
  <c r="O449" i="10"/>
  <c r="R448" i="10" l="1"/>
  <c r="Q448" i="10"/>
  <c r="AD449" i="10"/>
  <c r="M450" i="10" s="1"/>
  <c r="Z449" i="10"/>
  <c r="I450" i="10" s="1"/>
  <c r="AB449" i="10"/>
  <c r="K450" i="10" s="1"/>
  <c r="V449" i="10"/>
  <c r="E450" i="10" s="1"/>
  <c r="X449" i="10"/>
  <c r="G450" i="10" s="1"/>
  <c r="T449" i="10"/>
  <c r="C450" i="10" s="1"/>
  <c r="CA449" i="10" l="1"/>
  <c r="BY449" i="10"/>
  <c r="BW449" i="10"/>
  <c r="BU449" i="10"/>
  <c r="BS449" i="10"/>
  <c r="BQ449" i="10"/>
  <c r="P450" i="10"/>
  <c r="N450" i="10" s="1"/>
  <c r="BB449" i="10" l="1"/>
  <c r="BO449" i="10" s="1"/>
  <c r="AZ449" i="10"/>
  <c r="BM449" i="10" s="1"/>
  <c r="AX449" i="10"/>
  <c r="BK449" i="10" s="1"/>
  <c r="AV449" i="10"/>
  <c r="BI449" i="10" s="1"/>
  <c r="AT449" i="10"/>
  <c r="BG449" i="10" s="1"/>
  <c r="AR449" i="10"/>
  <c r="BE449" i="10" s="1"/>
  <c r="O450" i="10"/>
  <c r="R449" i="10" l="1"/>
  <c r="Q449" i="10"/>
  <c r="AD450" i="10"/>
  <c r="M451" i="10" s="1"/>
  <c r="Z450" i="10"/>
  <c r="I451" i="10" s="1"/>
  <c r="AB450" i="10"/>
  <c r="K451" i="10" s="1"/>
  <c r="V450" i="10"/>
  <c r="E451" i="10" s="1"/>
  <c r="X450" i="10"/>
  <c r="G451" i="10" s="1"/>
  <c r="T450" i="10"/>
  <c r="C451" i="10" s="1"/>
  <c r="BQ450" i="10" s="1"/>
  <c r="AR450" i="10" l="1"/>
  <c r="BE450" i="10" s="1"/>
  <c r="CA450" i="10"/>
  <c r="BY450" i="10"/>
  <c r="BW450" i="10"/>
  <c r="BU450" i="10"/>
  <c r="BS450" i="10"/>
  <c r="P451" i="10"/>
  <c r="N451" i="10" s="1"/>
  <c r="BB450" i="10" l="1"/>
  <c r="BO450" i="10" s="1"/>
  <c r="AZ450" i="10"/>
  <c r="BM450" i="10" s="1"/>
  <c r="AX450" i="10"/>
  <c r="BK450" i="10" s="1"/>
  <c r="AV450" i="10"/>
  <c r="BI450" i="10" s="1"/>
  <c r="AT450" i="10"/>
  <c r="BG450" i="10" s="1"/>
  <c r="O451" i="10"/>
  <c r="R450" i="10" l="1"/>
  <c r="Q450" i="10"/>
  <c r="AD451" i="10"/>
  <c r="M452" i="10" s="1"/>
  <c r="Z451" i="10"/>
  <c r="I452" i="10" s="1"/>
  <c r="AB451" i="10"/>
  <c r="K452" i="10" s="1"/>
  <c r="V451" i="10"/>
  <c r="E452" i="10" s="1"/>
  <c r="X451" i="10"/>
  <c r="G452" i="10" s="1"/>
  <c r="T451" i="10"/>
  <c r="C452" i="10" s="1"/>
  <c r="CA451" i="10" l="1"/>
  <c r="BY451" i="10"/>
  <c r="BW451" i="10"/>
  <c r="BU451" i="10"/>
  <c r="BS451" i="10"/>
  <c r="BQ451" i="10"/>
  <c r="P452" i="10"/>
  <c r="N452" i="10" s="1"/>
  <c r="BB451" i="10" l="1"/>
  <c r="BO451" i="10" s="1"/>
  <c r="AZ451" i="10"/>
  <c r="BM451" i="10" s="1"/>
  <c r="AX451" i="10"/>
  <c r="BK451" i="10" s="1"/>
  <c r="AV451" i="10"/>
  <c r="BI451" i="10" s="1"/>
  <c r="AT451" i="10"/>
  <c r="BG451" i="10" s="1"/>
  <c r="AR451" i="10"/>
  <c r="BE451" i="10" s="1"/>
  <c r="O452" i="10"/>
  <c r="R451" i="10" l="1"/>
  <c r="Q451" i="10"/>
  <c r="AD452" i="10"/>
  <c r="M453" i="10" s="1"/>
  <c r="Z452" i="10"/>
  <c r="I453" i="10" s="1"/>
  <c r="AB452" i="10"/>
  <c r="K453" i="10" s="1"/>
  <c r="BY452" i="10" s="1"/>
  <c r="V452" i="10"/>
  <c r="E453" i="10" s="1"/>
  <c r="BS452" i="10" s="1"/>
  <c r="X452" i="10"/>
  <c r="G453" i="10" s="1"/>
  <c r="T452" i="10"/>
  <c r="C453" i="10" s="1"/>
  <c r="AZ452" i="10" l="1"/>
  <c r="BM452" i="10" s="1"/>
  <c r="AT452" i="10"/>
  <c r="BG452" i="10" s="1"/>
  <c r="CA452" i="10"/>
  <c r="BW452" i="10"/>
  <c r="BU452" i="10"/>
  <c r="BQ452" i="10"/>
  <c r="P453" i="10"/>
  <c r="N453" i="10" s="1"/>
  <c r="BB452" i="10" l="1"/>
  <c r="BO452" i="10" s="1"/>
  <c r="AX452" i="10"/>
  <c r="BK452" i="10" s="1"/>
  <c r="AV452" i="10"/>
  <c r="BI452" i="10" s="1"/>
  <c r="AR452" i="10"/>
  <c r="BE452" i="10" s="1"/>
  <c r="O453" i="10"/>
  <c r="R452" i="10" l="1"/>
  <c r="Q452" i="10"/>
  <c r="AD453" i="10"/>
  <c r="M454" i="10" s="1"/>
  <c r="CA453" i="10" s="1"/>
  <c r="Z453" i="10"/>
  <c r="I454" i="10" s="1"/>
  <c r="BW453" i="10" s="1"/>
  <c r="AB453" i="10"/>
  <c r="K454" i="10" s="1"/>
  <c r="V453" i="10"/>
  <c r="E454" i="10" s="1"/>
  <c r="X453" i="10"/>
  <c r="G454" i="10" s="1"/>
  <c r="BU453" i="10" s="1"/>
  <c r="T453" i="10"/>
  <c r="C454" i="10" s="1"/>
  <c r="BB453" i="10" l="1"/>
  <c r="BO453" i="10" s="1"/>
  <c r="AX453" i="10"/>
  <c r="BK453" i="10" s="1"/>
  <c r="AV453" i="10"/>
  <c r="BI453" i="10" s="1"/>
  <c r="BY453" i="10"/>
  <c r="BS453" i="10"/>
  <c r="BQ453" i="10"/>
  <c r="P454" i="10"/>
  <c r="N454" i="10" s="1"/>
  <c r="AZ453" i="10" l="1"/>
  <c r="BM453" i="10" s="1"/>
  <c r="AT453" i="10"/>
  <c r="BG453" i="10" s="1"/>
  <c r="AR453" i="10"/>
  <c r="BE453" i="10" s="1"/>
  <c r="O454" i="10"/>
  <c r="R453" i="10" l="1"/>
  <c r="Q453" i="10"/>
  <c r="AD454" i="10"/>
  <c r="M455" i="10" s="1"/>
  <c r="Z454" i="10"/>
  <c r="I455" i="10" s="1"/>
  <c r="AB454" i="10"/>
  <c r="K455" i="10" s="1"/>
  <c r="V454" i="10"/>
  <c r="E455" i="10" s="1"/>
  <c r="X454" i="10"/>
  <c r="G455" i="10" s="1"/>
  <c r="T454" i="10"/>
  <c r="C455" i="10" s="1"/>
  <c r="BQ454" i="10" s="1"/>
  <c r="AR454" i="10" l="1"/>
  <c r="BE454" i="10" s="1"/>
  <c r="CA454" i="10"/>
  <c r="BY454" i="10"/>
  <c r="BW454" i="10"/>
  <c r="BU454" i="10"/>
  <c r="BS454" i="10"/>
  <c r="P455" i="10"/>
  <c r="N455" i="10" s="1"/>
  <c r="BB454" i="10" l="1"/>
  <c r="BO454" i="10" s="1"/>
  <c r="AZ454" i="10"/>
  <c r="BM454" i="10" s="1"/>
  <c r="AX454" i="10"/>
  <c r="BK454" i="10" s="1"/>
  <c r="AV454" i="10"/>
  <c r="BI454" i="10" s="1"/>
  <c r="AT454" i="10"/>
  <c r="BG454" i="10" s="1"/>
  <c r="O455" i="10"/>
  <c r="R454" i="10" l="1"/>
  <c r="Q454" i="10"/>
  <c r="AD455" i="10"/>
  <c r="M456" i="10" s="1"/>
  <c r="Z455" i="10"/>
  <c r="I456" i="10" s="1"/>
  <c r="AB455" i="10"/>
  <c r="K456" i="10" s="1"/>
  <c r="V455" i="10"/>
  <c r="E456" i="10" s="1"/>
  <c r="X455" i="10"/>
  <c r="G456" i="10" s="1"/>
  <c r="T455" i="10"/>
  <c r="C456" i="10" s="1"/>
  <c r="CA455" i="10" l="1"/>
  <c r="BY455" i="10"/>
  <c r="BW455" i="10"/>
  <c r="BU455" i="10"/>
  <c r="BS455" i="10"/>
  <c r="BQ455" i="10"/>
  <c r="P456" i="10"/>
  <c r="N456" i="10" s="1"/>
  <c r="BB455" i="10" l="1"/>
  <c r="BO455" i="10" s="1"/>
  <c r="AZ455" i="10"/>
  <c r="BM455" i="10" s="1"/>
  <c r="AX455" i="10"/>
  <c r="BK455" i="10" s="1"/>
  <c r="AV455" i="10"/>
  <c r="BI455" i="10" s="1"/>
  <c r="AT455" i="10"/>
  <c r="BG455" i="10" s="1"/>
  <c r="AR455" i="10"/>
  <c r="BE455" i="10" s="1"/>
  <c r="O456" i="10"/>
  <c r="R455" i="10" l="1"/>
  <c r="Q455" i="10"/>
  <c r="AD456" i="10"/>
  <c r="M457" i="10" s="1"/>
  <c r="Z456" i="10"/>
  <c r="I457" i="10" s="1"/>
  <c r="AB456" i="10"/>
  <c r="K457" i="10" s="1"/>
  <c r="V456" i="10"/>
  <c r="E457" i="10" s="1"/>
  <c r="BS456" i="10" s="1"/>
  <c r="X456" i="10"/>
  <c r="G457" i="10" s="1"/>
  <c r="T456" i="10"/>
  <c r="C457" i="10" s="1"/>
  <c r="AT456" i="10" l="1"/>
  <c r="BG456" i="10" s="1"/>
  <c r="CA456" i="10"/>
  <c r="BY456" i="10"/>
  <c r="BW456" i="10"/>
  <c r="BU456" i="10"/>
  <c r="BQ456" i="10"/>
  <c r="P457" i="10"/>
  <c r="N457" i="10" s="1"/>
  <c r="BB456" i="10" l="1"/>
  <c r="BO456" i="10" s="1"/>
  <c r="AZ456" i="10"/>
  <c r="BM456" i="10" s="1"/>
  <c r="AX456" i="10"/>
  <c r="BK456" i="10" s="1"/>
  <c r="AV456" i="10"/>
  <c r="BI456" i="10" s="1"/>
  <c r="AR456" i="10"/>
  <c r="BE456" i="10" s="1"/>
  <c r="O457" i="10"/>
  <c r="R456" i="10" l="1"/>
  <c r="Q456" i="10"/>
  <c r="AD457" i="10"/>
  <c r="M458" i="10" s="1"/>
  <c r="Z457" i="10"/>
  <c r="I458" i="10" s="1"/>
  <c r="AB457" i="10"/>
  <c r="K458" i="10" s="1"/>
  <c r="V457" i="10"/>
  <c r="E458" i="10" s="1"/>
  <c r="X457" i="10"/>
  <c r="G458" i="10" s="1"/>
  <c r="T457" i="10"/>
  <c r="C458" i="10" s="1"/>
  <c r="CA457" i="10" l="1"/>
  <c r="BY457" i="10"/>
  <c r="BW457" i="10"/>
  <c r="BU457" i="10"/>
  <c r="BS457" i="10"/>
  <c r="BQ457" i="10"/>
  <c r="P458" i="10"/>
  <c r="N458" i="10" s="1"/>
  <c r="BB457" i="10" l="1"/>
  <c r="BO457" i="10" s="1"/>
  <c r="AZ457" i="10"/>
  <c r="BM457" i="10" s="1"/>
  <c r="AX457" i="10"/>
  <c r="BK457" i="10" s="1"/>
  <c r="AV457" i="10"/>
  <c r="BI457" i="10" s="1"/>
  <c r="AT457" i="10"/>
  <c r="BG457" i="10" s="1"/>
  <c r="AR457" i="10"/>
  <c r="BE457" i="10" s="1"/>
  <c r="O458" i="10"/>
  <c r="R457" i="10" l="1"/>
  <c r="Q457" i="10"/>
  <c r="AD458" i="10"/>
  <c r="M459" i="10" s="1"/>
  <c r="Z458" i="10"/>
  <c r="I459" i="10" s="1"/>
  <c r="AB458" i="10"/>
  <c r="K459" i="10" s="1"/>
  <c r="V458" i="10"/>
  <c r="E459" i="10" s="1"/>
  <c r="X458" i="10"/>
  <c r="G459" i="10" s="1"/>
  <c r="T458" i="10"/>
  <c r="C459" i="10" s="1"/>
  <c r="CA458" i="10" l="1"/>
  <c r="BY458" i="10"/>
  <c r="BW458" i="10"/>
  <c r="BU458" i="10"/>
  <c r="BS458" i="10"/>
  <c r="BQ458" i="10"/>
  <c r="P459" i="10"/>
  <c r="N459" i="10" s="1"/>
  <c r="BB458" i="10" l="1"/>
  <c r="BO458" i="10" s="1"/>
  <c r="AZ458" i="10"/>
  <c r="BM458" i="10" s="1"/>
  <c r="AX458" i="10"/>
  <c r="BK458" i="10" s="1"/>
  <c r="AV458" i="10"/>
  <c r="BI458" i="10" s="1"/>
  <c r="AT458" i="10"/>
  <c r="BG458" i="10" s="1"/>
  <c r="AR458" i="10"/>
  <c r="BE458" i="10" s="1"/>
  <c r="O459" i="10"/>
  <c r="R458" i="10" l="1"/>
  <c r="Q458" i="10"/>
  <c r="AD459" i="10"/>
  <c r="M460" i="10" s="1"/>
  <c r="Z459" i="10"/>
  <c r="I460" i="10" s="1"/>
  <c r="BW459" i="10" s="1"/>
  <c r="AB459" i="10"/>
  <c r="K460" i="10" s="1"/>
  <c r="V459" i="10"/>
  <c r="E460" i="10" s="1"/>
  <c r="X459" i="10"/>
  <c r="G460" i="10" s="1"/>
  <c r="BU459" i="10" s="1"/>
  <c r="T459" i="10"/>
  <c r="C460" i="10" s="1"/>
  <c r="BQ459" i="10" s="1"/>
  <c r="AX459" i="10" l="1"/>
  <c r="BK459" i="10" s="1"/>
  <c r="AV459" i="10"/>
  <c r="BI459" i="10" s="1"/>
  <c r="AR459" i="10"/>
  <c r="BE459" i="10" s="1"/>
  <c r="CA459" i="10"/>
  <c r="BY459" i="10"/>
  <c r="BS459" i="10"/>
  <c r="P460" i="10"/>
  <c r="N460" i="10" s="1"/>
  <c r="BB459" i="10" l="1"/>
  <c r="BO459" i="10" s="1"/>
  <c r="AZ459" i="10"/>
  <c r="BM459" i="10" s="1"/>
  <c r="AT459" i="10"/>
  <c r="BG459" i="10" s="1"/>
  <c r="O460" i="10"/>
  <c r="R459" i="10" l="1"/>
  <c r="Q459" i="10"/>
  <c r="AD460" i="10"/>
  <c r="M461" i="10" s="1"/>
  <c r="CA460" i="10" s="1"/>
  <c r="Z460" i="10"/>
  <c r="I461" i="10" s="1"/>
  <c r="AB460" i="10"/>
  <c r="K461" i="10" s="1"/>
  <c r="BY460" i="10" s="1"/>
  <c r="V460" i="10"/>
  <c r="E461" i="10" s="1"/>
  <c r="X460" i="10"/>
  <c r="G461" i="10" s="1"/>
  <c r="T460" i="10"/>
  <c r="C461" i="10" s="1"/>
  <c r="BB460" i="10" l="1"/>
  <c r="BO460" i="10" s="1"/>
  <c r="AZ460" i="10"/>
  <c r="BM460" i="10" s="1"/>
  <c r="BW460" i="10"/>
  <c r="BU460" i="10"/>
  <c r="BS460" i="10"/>
  <c r="BQ460" i="10"/>
  <c r="P461" i="10"/>
  <c r="N461" i="10" s="1"/>
  <c r="AX460" i="10" l="1"/>
  <c r="BK460" i="10" s="1"/>
  <c r="AV460" i="10"/>
  <c r="BI460" i="10" s="1"/>
  <c r="AT460" i="10"/>
  <c r="BG460" i="10" s="1"/>
  <c r="AR460" i="10"/>
  <c r="BE460" i="10" s="1"/>
  <c r="O461" i="10"/>
  <c r="R460" i="10" l="1"/>
  <c r="Q460" i="10"/>
  <c r="AD461" i="10"/>
  <c r="M462" i="10" s="1"/>
  <c r="Z461" i="10"/>
  <c r="I462" i="10" s="1"/>
  <c r="AB461" i="10"/>
  <c r="K462" i="10" s="1"/>
  <c r="V461" i="10"/>
  <c r="E462" i="10" s="1"/>
  <c r="X461" i="10"/>
  <c r="G462" i="10" s="1"/>
  <c r="T461" i="10"/>
  <c r="C462" i="10" s="1"/>
  <c r="CA461" i="10" l="1"/>
  <c r="BY461" i="10"/>
  <c r="BW461" i="10"/>
  <c r="BU461" i="10"/>
  <c r="BS461" i="10"/>
  <c r="BQ461" i="10"/>
  <c r="P462" i="10"/>
  <c r="N462" i="10" s="1"/>
  <c r="BB461" i="10" l="1"/>
  <c r="BO461" i="10" s="1"/>
  <c r="AZ461" i="10"/>
  <c r="BM461" i="10" s="1"/>
  <c r="AX461" i="10"/>
  <c r="BK461" i="10" s="1"/>
  <c r="AV461" i="10"/>
  <c r="BI461" i="10" s="1"/>
  <c r="AT461" i="10"/>
  <c r="BG461" i="10" s="1"/>
  <c r="AR461" i="10"/>
  <c r="BE461" i="10" s="1"/>
  <c r="O462" i="10"/>
  <c r="R461" i="10" l="1"/>
  <c r="Q461" i="10"/>
  <c r="AD462" i="10"/>
  <c r="M463" i="10" s="1"/>
  <c r="Z462" i="10"/>
  <c r="I463" i="10" s="1"/>
  <c r="AB462" i="10"/>
  <c r="K463" i="10" s="1"/>
  <c r="V462" i="10"/>
  <c r="E463" i="10" s="1"/>
  <c r="BS462" i="10" s="1"/>
  <c r="X462" i="10"/>
  <c r="G463" i="10" s="1"/>
  <c r="T462" i="10"/>
  <c r="C463" i="10" s="1"/>
  <c r="AT462" i="10" l="1"/>
  <c r="BG462" i="10" s="1"/>
  <c r="CA462" i="10"/>
  <c r="BY462" i="10"/>
  <c r="BW462" i="10"/>
  <c r="BU462" i="10"/>
  <c r="BQ462" i="10"/>
  <c r="P463" i="10"/>
  <c r="N463" i="10" s="1"/>
  <c r="BB462" i="10" l="1"/>
  <c r="BO462" i="10" s="1"/>
  <c r="AZ462" i="10"/>
  <c r="BM462" i="10" s="1"/>
  <c r="AX462" i="10"/>
  <c r="BK462" i="10" s="1"/>
  <c r="AV462" i="10"/>
  <c r="BI462" i="10" s="1"/>
  <c r="AR462" i="10"/>
  <c r="BE462" i="10" s="1"/>
  <c r="O463" i="10"/>
  <c r="R462" i="10" l="1"/>
  <c r="Q462" i="10"/>
  <c r="AD463" i="10"/>
  <c r="M464" i="10" s="1"/>
  <c r="Z463" i="10"/>
  <c r="I464" i="10" s="1"/>
  <c r="AB463" i="10"/>
  <c r="K464" i="10" s="1"/>
  <c r="V463" i="10"/>
  <c r="E464" i="10" s="1"/>
  <c r="X463" i="10"/>
  <c r="G464" i="10" s="1"/>
  <c r="T463" i="10"/>
  <c r="C464" i="10" s="1"/>
  <c r="CA463" i="10" l="1"/>
  <c r="BY463" i="10"/>
  <c r="BW463" i="10"/>
  <c r="BU463" i="10"/>
  <c r="BS463" i="10"/>
  <c r="BQ463" i="10"/>
  <c r="P464" i="10"/>
  <c r="N464" i="10" s="1"/>
  <c r="BB463" i="10" l="1"/>
  <c r="BO463" i="10" s="1"/>
  <c r="AZ463" i="10"/>
  <c r="BM463" i="10" s="1"/>
  <c r="AX463" i="10"/>
  <c r="BK463" i="10" s="1"/>
  <c r="AV463" i="10"/>
  <c r="BI463" i="10" s="1"/>
  <c r="AT463" i="10"/>
  <c r="BG463" i="10" s="1"/>
  <c r="AR463" i="10"/>
  <c r="BE463" i="10" s="1"/>
  <c r="O464" i="10"/>
  <c r="R463" i="10" l="1"/>
  <c r="Q463" i="10"/>
  <c r="AD464" i="10"/>
  <c r="M465" i="10" s="1"/>
  <c r="Z464" i="10"/>
  <c r="I465" i="10" s="1"/>
  <c r="AB464" i="10"/>
  <c r="K465" i="10" s="1"/>
  <c r="V464" i="10"/>
  <c r="E465" i="10" s="1"/>
  <c r="X464" i="10"/>
  <c r="G465" i="10" s="1"/>
  <c r="T464" i="10"/>
  <c r="C465" i="10" s="1"/>
  <c r="CA464" i="10" l="1"/>
  <c r="BY464" i="10"/>
  <c r="BW464" i="10"/>
  <c r="BU464" i="10"/>
  <c r="BS464" i="10"/>
  <c r="BQ464" i="10"/>
  <c r="P465" i="10"/>
  <c r="N465" i="10" s="1"/>
  <c r="BB464" i="10" l="1"/>
  <c r="BO464" i="10" s="1"/>
  <c r="AZ464" i="10"/>
  <c r="BM464" i="10" s="1"/>
  <c r="AX464" i="10"/>
  <c r="BK464" i="10" s="1"/>
  <c r="AV464" i="10"/>
  <c r="BI464" i="10" s="1"/>
  <c r="AT464" i="10"/>
  <c r="BG464" i="10" s="1"/>
  <c r="AR464" i="10"/>
  <c r="BE464" i="10" s="1"/>
  <c r="O465" i="10"/>
  <c r="R464" i="10" l="1"/>
  <c r="Q464" i="10"/>
  <c r="AD465" i="10"/>
  <c r="M466" i="10" s="1"/>
  <c r="Z465" i="10"/>
  <c r="I466" i="10" s="1"/>
  <c r="BW465" i="10" s="1"/>
  <c r="AB465" i="10"/>
  <c r="K466" i="10" s="1"/>
  <c r="V465" i="10"/>
  <c r="E466" i="10" s="1"/>
  <c r="X465" i="10"/>
  <c r="G466" i="10" s="1"/>
  <c r="BU465" i="10" s="1"/>
  <c r="T465" i="10"/>
  <c r="C466" i="10" s="1"/>
  <c r="BQ465" i="10" s="1"/>
  <c r="AX465" i="10" l="1"/>
  <c r="BK465" i="10" s="1"/>
  <c r="AV465" i="10"/>
  <c r="BI465" i="10" s="1"/>
  <c r="AR465" i="10"/>
  <c r="BE465" i="10" s="1"/>
  <c r="CA465" i="10"/>
  <c r="BY465" i="10"/>
  <c r="BS465" i="10"/>
  <c r="P466" i="10"/>
  <c r="N466" i="10" s="1"/>
  <c r="BB465" i="10" l="1"/>
  <c r="BO465" i="10" s="1"/>
  <c r="AZ465" i="10"/>
  <c r="BM465" i="10" s="1"/>
  <c r="AT465" i="10"/>
  <c r="BG465" i="10" s="1"/>
  <c r="O466" i="10"/>
  <c r="R465" i="10" l="1"/>
  <c r="Q465" i="10"/>
  <c r="AD466" i="10"/>
  <c r="M467" i="10" s="1"/>
  <c r="Z466" i="10"/>
  <c r="I467" i="10" s="1"/>
  <c r="AB466" i="10"/>
  <c r="K467" i="10" s="1"/>
  <c r="V466" i="10"/>
  <c r="E467" i="10" s="1"/>
  <c r="X466" i="10"/>
  <c r="G467" i="10" s="1"/>
  <c r="T466" i="10"/>
  <c r="C467" i="10" s="1"/>
  <c r="CA466" i="10" l="1"/>
  <c r="BY466" i="10"/>
  <c r="BW466" i="10"/>
  <c r="BU466" i="10"/>
  <c r="BS466" i="10"/>
  <c r="BQ466" i="10"/>
  <c r="P467" i="10"/>
  <c r="N467" i="10" s="1"/>
  <c r="BB466" i="10" l="1"/>
  <c r="BO466" i="10" s="1"/>
  <c r="AZ466" i="10"/>
  <c r="BM466" i="10" s="1"/>
  <c r="AX466" i="10"/>
  <c r="BK466" i="10" s="1"/>
  <c r="AV466" i="10"/>
  <c r="BI466" i="10" s="1"/>
  <c r="AT466" i="10"/>
  <c r="BG466" i="10" s="1"/>
  <c r="AR466" i="10"/>
  <c r="BE466" i="10" s="1"/>
  <c r="O467" i="10"/>
  <c r="R466" i="10" l="1"/>
  <c r="Q466" i="10"/>
  <c r="AD467" i="10"/>
  <c r="M468" i="10" s="1"/>
  <c r="Z467" i="10"/>
  <c r="I468" i="10" s="1"/>
  <c r="AB467" i="10"/>
  <c r="K468" i="10" s="1"/>
  <c r="V467" i="10"/>
  <c r="E468" i="10" s="1"/>
  <c r="X467" i="10"/>
  <c r="G468" i="10" s="1"/>
  <c r="T467" i="10"/>
  <c r="C468" i="10" s="1"/>
  <c r="CA467" i="10" l="1"/>
  <c r="BY467" i="10"/>
  <c r="BW467" i="10"/>
  <c r="BU467" i="10"/>
  <c r="BS467" i="10"/>
  <c r="BQ467" i="10"/>
  <c r="P468" i="10"/>
  <c r="N468" i="10" s="1"/>
  <c r="BB467" i="10" l="1"/>
  <c r="BO467" i="10" s="1"/>
  <c r="AZ467" i="10"/>
  <c r="BM467" i="10" s="1"/>
  <c r="AX467" i="10"/>
  <c r="BK467" i="10" s="1"/>
  <c r="AV467" i="10"/>
  <c r="BI467" i="10" s="1"/>
  <c r="AT467" i="10"/>
  <c r="BG467" i="10" s="1"/>
  <c r="AR467" i="10"/>
  <c r="BE467" i="10" s="1"/>
  <c r="O468" i="10"/>
  <c r="R467" i="10" l="1"/>
  <c r="Q467" i="10"/>
  <c r="AD468" i="10"/>
  <c r="M469" i="10" s="1"/>
  <c r="CA468" i="10" s="1"/>
  <c r="Z468" i="10"/>
  <c r="I469" i="10" s="1"/>
  <c r="AB468" i="10"/>
  <c r="K469" i="10" s="1"/>
  <c r="BY468" i="10" s="1"/>
  <c r="V468" i="10"/>
  <c r="E469" i="10" s="1"/>
  <c r="BS468" i="10" s="1"/>
  <c r="X468" i="10"/>
  <c r="G469" i="10" s="1"/>
  <c r="T468" i="10"/>
  <c r="C469" i="10" s="1"/>
  <c r="BB468" i="10" l="1"/>
  <c r="BO468" i="10" s="1"/>
  <c r="AZ468" i="10"/>
  <c r="BM468" i="10" s="1"/>
  <c r="AT468" i="10"/>
  <c r="BG468" i="10" s="1"/>
  <c r="BW468" i="10"/>
  <c r="BU468" i="10"/>
  <c r="BQ468" i="10"/>
  <c r="P469" i="10"/>
  <c r="N469" i="10" s="1"/>
  <c r="AX468" i="10" l="1"/>
  <c r="BK468" i="10" s="1"/>
  <c r="AV468" i="10"/>
  <c r="BI468" i="10" s="1"/>
  <c r="AR468" i="10"/>
  <c r="BE468" i="10" s="1"/>
  <c r="O469" i="10"/>
  <c r="R468" i="10" l="1"/>
  <c r="Q468" i="10"/>
  <c r="AD469" i="10"/>
  <c r="M470" i="10" s="1"/>
  <c r="Z469" i="10"/>
  <c r="I470" i="10" s="1"/>
  <c r="AB469" i="10"/>
  <c r="K470" i="10" s="1"/>
  <c r="V469" i="10"/>
  <c r="E470" i="10" s="1"/>
  <c r="X469" i="10"/>
  <c r="G470" i="10" s="1"/>
  <c r="T469" i="10"/>
  <c r="C470" i="10" s="1"/>
  <c r="BQ469" i="10" s="1"/>
  <c r="AR469" i="10" l="1"/>
  <c r="BE469" i="10" s="1"/>
  <c r="CA469" i="10"/>
  <c r="BY469" i="10"/>
  <c r="BW469" i="10"/>
  <c r="BU469" i="10"/>
  <c r="BS469" i="10"/>
  <c r="P470" i="10"/>
  <c r="N470" i="10" s="1"/>
  <c r="BB469" i="10" l="1"/>
  <c r="BO469" i="10" s="1"/>
  <c r="AZ469" i="10"/>
  <c r="BM469" i="10" s="1"/>
  <c r="AX469" i="10"/>
  <c r="BK469" i="10" s="1"/>
  <c r="AV469" i="10"/>
  <c r="BI469" i="10" s="1"/>
  <c r="AT469" i="10"/>
  <c r="BG469" i="10" s="1"/>
  <c r="O470" i="10"/>
  <c r="R469" i="10" l="1"/>
  <c r="Q469" i="10"/>
  <c r="AD470" i="10"/>
  <c r="M471" i="10" s="1"/>
  <c r="Z470" i="10"/>
  <c r="I471" i="10" s="1"/>
  <c r="AB470" i="10"/>
  <c r="K471" i="10" s="1"/>
  <c r="V470" i="10"/>
  <c r="E471" i="10" s="1"/>
  <c r="X470" i="10"/>
  <c r="G471" i="10" s="1"/>
  <c r="BU470" i="10" s="1"/>
  <c r="T470" i="10"/>
  <c r="C471" i="10" s="1"/>
  <c r="AV470" i="10" l="1"/>
  <c r="BI470" i="10" s="1"/>
  <c r="CA470" i="10"/>
  <c r="BY470" i="10"/>
  <c r="BW470" i="10"/>
  <c r="BS470" i="10"/>
  <c r="BQ470" i="10"/>
  <c r="P471" i="10"/>
  <c r="N471" i="10" s="1"/>
  <c r="BB470" i="10" l="1"/>
  <c r="BO470" i="10" s="1"/>
  <c r="AZ470" i="10"/>
  <c r="BM470" i="10" s="1"/>
  <c r="AX470" i="10"/>
  <c r="BK470" i="10" s="1"/>
  <c r="AT470" i="10"/>
  <c r="BG470" i="10" s="1"/>
  <c r="AR470" i="10"/>
  <c r="BE470" i="10" s="1"/>
  <c r="O471" i="10"/>
  <c r="R470" i="10" l="1"/>
  <c r="Q470" i="10"/>
  <c r="AD471" i="10"/>
  <c r="M472" i="10" s="1"/>
  <c r="Z471" i="10"/>
  <c r="I472" i="10" s="1"/>
  <c r="AB471" i="10"/>
  <c r="K472" i="10" s="1"/>
  <c r="V471" i="10"/>
  <c r="E472" i="10" s="1"/>
  <c r="X471" i="10"/>
  <c r="G472" i="10" s="1"/>
  <c r="T471" i="10"/>
  <c r="C472" i="10" s="1"/>
  <c r="CA471" i="10" l="1"/>
  <c r="BY471" i="10"/>
  <c r="BW471" i="10"/>
  <c r="BU471" i="10"/>
  <c r="BS471" i="10"/>
  <c r="BQ471" i="10"/>
  <c r="P472" i="10"/>
  <c r="N472" i="10" s="1"/>
  <c r="BB471" i="10" l="1"/>
  <c r="BO471" i="10" s="1"/>
  <c r="AZ471" i="10"/>
  <c r="BM471" i="10" s="1"/>
  <c r="AX471" i="10"/>
  <c r="BK471" i="10" s="1"/>
  <c r="AV471" i="10"/>
  <c r="BI471" i="10" s="1"/>
  <c r="AT471" i="10"/>
  <c r="BG471" i="10" s="1"/>
  <c r="AR471" i="10"/>
  <c r="BE471" i="10" s="1"/>
  <c r="O472" i="10"/>
  <c r="R471" i="10" l="1"/>
  <c r="Q471" i="10"/>
  <c r="AD472" i="10"/>
  <c r="M473" i="10" s="1"/>
  <c r="Z472" i="10"/>
  <c r="I473" i="10" s="1"/>
  <c r="BW472" i="10" s="1"/>
  <c r="AB472" i="10"/>
  <c r="K473" i="10" s="1"/>
  <c r="V472" i="10"/>
  <c r="E473" i="10" s="1"/>
  <c r="X472" i="10"/>
  <c r="G473" i="10" s="1"/>
  <c r="T472" i="10"/>
  <c r="C473" i="10" s="1"/>
  <c r="AX472" i="10" l="1"/>
  <c r="BK472" i="10" s="1"/>
  <c r="CA472" i="10"/>
  <c r="BY472" i="10"/>
  <c r="BU472" i="10"/>
  <c r="BS472" i="10"/>
  <c r="BQ472" i="10"/>
  <c r="P473" i="10"/>
  <c r="N473" i="10" s="1"/>
  <c r="BB472" i="10" l="1"/>
  <c r="BO472" i="10" s="1"/>
  <c r="AZ472" i="10"/>
  <c r="BM472" i="10" s="1"/>
  <c r="AV472" i="10"/>
  <c r="BI472" i="10" s="1"/>
  <c r="AT472" i="10"/>
  <c r="BG472" i="10" s="1"/>
  <c r="AR472" i="10"/>
  <c r="BE472" i="10" s="1"/>
  <c r="O473" i="10"/>
  <c r="R472" i="10" l="1"/>
  <c r="Q472" i="10"/>
  <c r="AD473" i="10"/>
  <c r="M474" i="10" s="1"/>
  <c r="Z473" i="10"/>
  <c r="I474" i="10" s="1"/>
  <c r="AB473" i="10"/>
  <c r="K474" i="10" s="1"/>
  <c r="V473" i="10"/>
  <c r="E474" i="10" s="1"/>
  <c r="X473" i="10"/>
  <c r="G474" i="10" s="1"/>
  <c r="T473" i="10"/>
  <c r="C474" i="10" s="1"/>
  <c r="CA473" i="10" l="1"/>
  <c r="BY473" i="10"/>
  <c r="BW473" i="10"/>
  <c r="BU473" i="10"/>
  <c r="BS473" i="10"/>
  <c r="BQ473" i="10"/>
  <c r="P474" i="10"/>
  <c r="N474" i="10" s="1"/>
  <c r="BB473" i="10" l="1"/>
  <c r="BO473" i="10" s="1"/>
  <c r="AZ473" i="10"/>
  <c r="BM473" i="10" s="1"/>
  <c r="AX473" i="10"/>
  <c r="BK473" i="10" s="1"/>
  <c r="AV473" i="10"/>
  <c r="BI473" i="10" s="1"/>
  <c r="AT473" i="10"/>
  <c r="BG473" i="10" s="1"/>
  <c r="AR473" i="10"/>
  <c r="BE473" i="10" s="1"/>
  <c r="O474" i="10"/>
  <c r="R473" i="10" l="1"/>
  <c r="Q473" i="10"/>
  <c r="AD474" i="10"/>
  <c r="M475" i="10" s="1"/>
  <c r="CA474" i="10" s="1"/>
  <c r="Z474" i="10"/>
  <c r="I475" i="10" s="1"/>
  <c r="AB474" i="10"/>
  <c r="K475" i="10" s="1"/>
  <c r="BY474" i="10" s="1"/>
  <c r="V474" i="10"/>
  <c r="E475" i="10" s="1"/>
  <c r="BS474" i="10" s="1"/>
  <c r="X474" i="10"/>
  <c r="G475" i="10" s="1"/>
  <c r="T474" i="10"/>
  <c r="C475" i="10" s="1"/>
  <c r="BB474" i="10" l="1"/>
  <c r="BO474" i="10" s="1"/>
  <c r="AZ474" i="10"/>
  <c r="BM474" i="10" s="1"/>
  <c r="AT474" i="10"/>
  <c r="BG474" i="10" s="1"/>
  <c r="BW474" i="10"/>
  <c r="BU474" i="10"/>
  <c r="BQ474" i="10"/>
  <c r="P475" i="10"/>
  <c r="N475" i="10" s="1"/>
  <c r="AX474" i="10" l="1"/>
  <c r="BK474" i="10" s="1"/>
  <c r="AV474" i="10"/>
  <c r="BI474" i="10" s="1"/>
  <c r="AR474" i="10"/>
  <c r="BE474" i="10" s="1"/>
  <c r="O475" i="10"/>
  <c r="R474" i="10" l="1"/>
  <c r="Q474" i="10"/>
  <c r="AD475" i="10"/>
  <c r="M476" i="10" s="1"/>
  <c r="Z475" i="10"/>
  <c r="I476" i="10" s="1"/>
  <c r="AB475" i="10"/>
  <c r="K476" i="10" s="1"/>
  <c r="V475" i="10"/>
  <c r="E476" i="10" s="1"/>
  <c r="X475" i="10"/>
  <c r="G476" i="10" s="1"/>
  <c r="T475" i="10"/>
  <c r="C476" i="10" s="1"/>
  <c r="BQ475" i="10" s="1"/>
  <c r="AR475" i="10" l="1"/>
  <c r="BE475" i="10" s="1"/>
  <c r="CA475" i="10"/>
  <c r="BY475" i="10"/>
  <c r="BW475" i="10"/>
  <c r="BU475" i="10"/>
  <c r="BS475" i="10"/>
  <c r="P476" i="10"/>
  <c r="N476" i="10" s="1"/>
  <c r="BB475" i="10" l="1"/>
  <c r="BO475" i="10" s="1"/>
  <c r="AZ475" i="10"/>
  <c r="BM475" i="10" s="1"/>
  <c r="AX475" i="10"/>
  <c r="BK475" i="10" s="1"/>
  <c r="AV475" i="10"/>
  <c r="BI475" i="10" s="1"/>
  <c r="AT475" i="10"/>
  <c r="BG475" i="10" s="1"/>
  <c r="O476" i="10"/>
  <c r="R475" i="10" l="1"/>
  <c r="Q475" i="10"/>
  <c r="AD476" i="10"/>
  <c r="M477" i="10" s="1"/>
  <c r="Z476" i="10"/>
  <c r="I477" i="10" s="1"/>
  <c r="AB476" i="10"/>
  <c r="K477" i="10" s="1"/>
  <c r="V476" i="10"/>
  <c r="E477" i="10" s="1"/>
  <c r="X476" i="10"/>
  <c r="G477" i="10" s="1"/>
  <c r="T476" i="10"/>
  <c r="C477" i="10" s="1"/>
  <c r="CA476" i="10" l="1"/>
  <c r="BY476" i="10"/>
  <c r="BW476" i="10"/>
  <c r="BU476" i="10"/>
  <c r="BS476" i="10"/>
  <c r="BQ476" i="10"/>
  <c r="P477" i="10"/>
  <c r="N477" i="10" s="1"/>
  <c r="BB476" i="10" l="1"/>
  <c r="BO476" i="10" s="1"/>
  <c r="AZ476" i="10"/>
  <c r="BM476" i="10" s="1"/>
  <c r="AX476" i="10"/>
  <c r="BK476" i="10" s="1"/>
  <c r="AV476" i="10"/>
  <c r="BI476" i="10" s="1"/>
  <c r="AT476" i="10"/>
  <c r="BG476" i="10" s="1"/>
  <c r="AR476" i="10"/>
  <c r="BE476" i="10" s="1"/>
  <c r="O477" i="10"/>
  <c r="R476" i="10" l="1"/>
  <c r="Q476" i="10"/>
  <c r="AD477" i="10"/>
  <c r="M478" i="10" s="1"/>
  <c r="Z477" i="10"/>
  <c r="I478" i="10" s="1"/>
  <c r="AB477" i="10"/>
  <c r="K478" i="10" s="1"/>
  <c r="V477" i="10"/>
  <c r="E478" i="10" s="1"/>
  <c r="X477" i="10"/>
  <c r="G478" i="10" s="1"/>
  <c r="T477" i="10"/>
  <c r="C478" i="10" s="1"/>
  <c r="CA477" i="10" l="1"/>
  <c r="BY477" i="10"/>
  <c r="BW477" i="10"/>
  <c r="BU477" i="10"/>
  <c r="BS477" i="10"/>
  <c r="BQ477" i="10"/>
  <c r="P478" i="10"/>
  <c r="N478" i="10" s="1"/>
  <c r="BB477" i="10" l="1"/>
  <c r="BO477" i="10" s="1"/>
  <c r="AZ477" i="10"/>
  <c r="BM477" i="10" s="1"/>
  <c r="AX477" i="10"/>
  <c r="BK477" i="10" s="1"/>
  <c r="AV477" i="10"/>
  <c r="BI477" i="10" s="1"/>
  <c r="AT477" i="10"/>
  <c r="BG477" i="10" s="1"/>
  <c r="AR477" i="10"/>
  <c r="BE477" i="10" s="1"/>
  <c r="O478" i="10"/>
  <c r="R477" i="10" l="1"/>
  <c r="Q477" i="10"/>
  <c r="AD478" i="10"/>
  <c r="M479" i="10" s="1"/>
  <c r="Z478" i="10"/>
  <c r="I479" i="10" s="1"/>
  <c r="BW478" i="10" s="1"/>
  <c r="AB478" i="10"/>
  <c r="K479" i="10" s="1"/>
  <c r="V478" i="10"/>
  <c r="E479" i="10" s="1"/>
  <c r="X478" i="10"/>
  <c r="G479" i="10" s="1"/>
  <c r="BU478" i="10" s="1"/>
  <c r="T478" i="10"/>
  <c r="C479" i="10" s="1"/>
  <c r="AX478" i="10" l="1"/>
  <c r="BK478" i="10" s="1"/>
  <c r="AV478" i="10"/>
  <c r="BI478" i="10" s="1"/>
  <c r="CA478" i="10"/>
  <c r="BY478" i="10"/>
  <c r="BS478" i="10"/>
  <c r="BQ478" i="10"/>
  <c r="P479" i="10"/>
  <c r="N479" i="10" s="1"/>
  <c r="BB478" i="10" l="1"/>
  <c r="BO478" i="10" s="1"/>
  <c r="AZ478" i="10"/>
  <c r="BM478" i="10" s="1"/>
  <c r="AT478" i="10"/>
  <c r="BG478" i="10" s="1"/>
  <c r="AR478" i="10"/>
  <c r="BE478" i="10" s="1"/>
  <c r="O479" i="10"/>
  <c r="R478" i="10" l="1"/>
  <c r="Q478" i="10"/>
  <c r="AD479" i="10"/>
  <c r="M480" i="10" s="1"/>
  <c r="Z479" i="10"/>
  <c r="I480" i="10" s="1"/>
  <c r="AB479" i="10"/>
  <c r="K480" i="10" s="1"/>
  <c r="V479" i="10"/>
  <c r="E480" i="10" s="1"/>
  <c r="BS479" i="10" s="1"/>
  <c r="X479" i="10"/>
  <c r="G480" i="10" s="1"/>
  <c r="T479" i="10"/>
  <c r="C480" i="10" s="1"/>
  <c r="AT479" i="10" l="1"/>
  <c r="BG479" i="10" s="1"/>
  <c r="CA479" i="10"/>
  <c r="BY479" i="10"/>
  <c r="BW479" i="10"/>
  <c r="BU479" i="10"/>
  <c r="BQ479" i="10"/>
  <c r="P480" i="10"/>
  <c r="N480" i="10" s="1"/>
  <c r="BB479" i="10" l="1"/>
  <c r="BO479" i="10" s="1"/>
  <c r="AZ479" i="10"/>
  <c r="BM479" i="10" s="1"/>
  <c r="AX479" i="10"/>
  <c r="BK479" i="10" s="1"/>
  <c r="AV479" i="10"/>
  <c r="BI479" i="10" s="1"/>
  <c r="AR479" i="10"/>
  <c r="BE479" i="10" s="1"/>
  <c r="O480" i="10"/>
  <c r="R479" i="10" l="1"/>
  <c r="Q479" i="10"/>
  <c r="AD480" i="10"/>
  <c r="M481" i="10" s="1"/>
  <c r="Z480" i="10"/>
  <c r="I481" i="10" s="1"/>
  <c r="AB480" i="10"/>
  <c r="K481" i="10" s="1"/>
  <c r="BY480" i="10" s="1"/>
  <c r="V480" i="10"/>
  <c r="E481" i="10" s="1"/>
  <c r="X480" i="10"/>
  <c r="G481" i="10" s="1"/>
  <c r="T480" i="10"/>
  <c r="C481" i="10" s="1"/>
  <c r="BQ480" i="10" s="1"/>
  <c r="AZ480" i="10" l="1"/>
  <c r="BM480" i="10" s="1"/>
  <c r="AR480" i="10"/>
  <c r="BE480" i="10" s="1"/>
  <c r="CA480" i="10"/>
  <c r="BW480" i="10"/>
  <c r="BU480" i="10"/>
  <c r="BS480" i="10"/>
  <c r="P481" i="10"/>
  <c r="N481" i="10" s="1"/>
  <c r="BB480" i="10" l="1"/>
  <c r="BO480" i="10" s="1"/>
  <c r="AX480" i="10"/>
  <c r="BK480" i="10" s="1"/>
  <c r="AV480" i="10"/>
  <c r="BI480" i="10" s="1"/>
  <c r="AT480" i="10"/>
  <c r="BG480" i="10" s="1"/>
  <c r="O481" i="10"/>
  <c r="R480" i="10" l="1"/>
  <c r="Q480" i="10"/>
  <c r="AD481" i="10"/>
  <c r="M482" i="10" s="1"/>
  <c r="CA481" i="10" s="1"/>
  <c r="Z481" i="10"/>
  <c r="I482" i="10" s="1"/>
  <c r="AB481" i="10"/>
  <c r="K482" i="10" s="1"/>
  <c r="V481" i="10"/>
  <c r="E482" i="10" s="1"/>
  <c r="X481" i="10"/>
  <c r="G482" i="10" s="1"/>
  <c r="T481" i="10"/>
  <c r="C482" i="10" s="1"/>
  <c r="BB481" i="10" l="1"/>
  <c r="BO481" i="10" s="1"/>
  <c r="BY481" i="10"/>
  <c r="BW481" i="10"/>
  <c r="BU481" i="10"/>
  <c r="BS481" i="10"/>
  <c r="BQ481" i="10"/>
  <c r="P482" i="10"/>
  <c r="N482" i="10" s="1"/>
  <c r="AZ481" i="10" l="1"/>
  <c r="BM481" i="10" s="1"/>
  <c r="AX481" i="10"/>
  <c r="BK481" i="10" s="1"/>
  <c r="AV481" i="10"/>
  <c r="BI481" i="10" s="1"/>
  <c r="AT481" i="10"/>
  <c r="BG481" i="10" s="1"/>
  <c r="AR481" i="10"/>
  <c r="BE481" i="10" s="1"/>
  <c r="O482" i="10"/>
  <c r="R481" i="10" l="1"/>
  <c r="Q481" i="10"/>
  <c r="AD482" i="10"/>
  <c r="M483" i="10" s="1"/>
  <c r="Z482" i="10"/>
  <c r="I483" i="10" s="1"/>
  <c r="AB482" i="10"/>
  <c r="K483" i="10" s="1"/>
  <c r="V482" i="10"/>
  <c r="E483" i="10" s="1"/>
  <c r="X482" i="10"/>
  <c r="G483" i="10" s="1"/>
  <c r="T482" i="10"/>
  <c r="C483" i="10" s="1"/>
  <c r="CA482" i="10" l="1"/>
  <c r="BY482" i="10"/>
  <c r="BW482" i="10"/>
  <c r="BU482" i="10"/>
  <c r="BS482" i="10"/>
  <c r="BQ482" i="10"/>
  <c r="P483" i="10"/>
  <c r="N483" i="10" s="1"/>
  <c r="BB482" i="10" l="1"/>
  <c r="BO482" i="10" s="1"/>
  <c r="AZ482" i="10"/>
  <c r="BM482" i="10" s="1"/>
  <c r="AX482" i="10"/>
  <c r="BK482" i="10" s="1"/>
  <c r="AV482" i="10"/>
  <c r="BI482" i="10" s="1"/>
  <c r="AT482" i="10"/>
  <c r="BG482" i="10" s="1"/>
  <c r="AR482" i="10"/>
  <c r="BE482" i="10" s="1"/>
  <c r="O483" i="10"/>
  <c r="R482" i="10" l="1"/>
  <c r="Q482" i="10"/>
  <c r="AD483" i="10"/>
  <c r="M484" i="10" s="1"/>
  <c r="Z483" i="10"/>
  <c r="I484" i="10" s="1"/>
  <c r="AB483" i="10"/>
  <c r="K484" i="10" s="1"/>
  <c r="V483" i="10"/>
  <c r="E484" i="10" s="1"/>
  <c r="X483" i="10"/>
  <c r="G484" i="10" s="1"/>
  <c r="BU483" i="10" s="1"/>
  <c r="T483" i="10"/>
  <c r="C484" i="10" s="1"/>
  <c r="AV483" i="10" l="1"/>
  <c r="BI483" i="10" s="1"/>
  <c r="CA483" i="10"/>
  <c r="BY483" i="10"/>
  <c r="BW483" i="10"/>
  <c r="BS483" i="10"/>
  <c r="BQ483" i="10"/>
  <c r="P484" i="10"/>
  <c r="N484" i="10" s="1"/>
  <c r="BB483" i="10" l="1"/>
  <c r="BO483" i="10" s="1"/>
  <c r="AZ483" i="10"/>
  <c r="BM483" i="10" s="1"/>
  <c r="AX483" i="10"/>
  <c r="BK483" i="10" s="1"/>
  <c r="AT483" i="10"/>
  <c r="BG483" i="10" s="1"/>
  <c r="AR483" i="10"/>
  <c r="BE483" i="10" s="1"/>
  <c r="O484" i="10"/>
  <c r="R483" i="10" l="1"/>
  <c r="Q483" i="10"/>
  <c r="AD484" i="10"/>
  <c r="M485" i="10" s="1"/>
  <c r="Z484" i="10"/>
  <c r="I485" i="10" s="1"/>
  <c r="BW484" i="10" s="1"/>
  <c r="AB484" i="10"/>
  <c r="K485" i="10" s="1"/>
  <c r="V484" i="10"/>
  <c r="E485" i="10" s="1"/>
  <c r="BS484" i="10" s="1"/>
  <c r="X484" i="10"/>
  <c r="G485" i="10" s="1"/>
  <c r="T484" i="10"/>
  <c r="C485" i="10" s="1"/>
  <c r="BQ484" i="10" s="1"/>
  <c r="AX484" i="10" l="1"/>
  <c r="BK484" i="10" s="1"/>
  <c r="AT484" i="10"/>
  <c r="BG484" i="10" s="1"/>
  <c r="AR484" i="10"/>
  <c r="BE484" i="10" s="1"/>
  <c r="CA484" i="10"/>
  <c r="BY484" i="10"/>
  <c r="BU484" i="10"/>
  <c r="P485" i="10"/>
  <c r="N485" i="10" s="1"/>
  <c r="BB484" i="10" l="1"/>
  <c r="BO484" i="10" s="1"/>
  <c r="AZ484" i="10"/>
  <c r="BM484" i="10" s="1"/>
  <c r="AV484" i="10"/>
  <c r="BI484" i="10" s="1"/>
  <c r="O485" i="10"/>
  <c r="R484" i="10" l="1"/>
  <c r="Q484" i="10"/>
  <c r="AD485" i="10"/>
  <c r="M486" i="10" s="1"/>
  <c r="Z485" i="10"/>
  <c r="I486" i="10" s="1"/>
  <c r="AB485" i="10"/>
  <c r="K486" i="10" s="1"/>
  <c r="V485" i="10"/>
  <c r="E486" i="10" s="1"/>
  <c r="X485" i="10"/>
  <c r="G486" i="10" s="1"/>
  <c r="T485" i="10"/>
  <c r="C486" i="10" s="1"/>
  <c r="CA485" i="10" l="1"/>
  <c r="BY485" i="10"/>
  <c r="BW485" i="10"/>
  <c r="BU485" i="10"/>
  <c r="BS485" i="10"/>
  <c r="BQ485" i="10"/>
  <c r="P486" i="10"/>
  <c r="N486" i="10" s="1"/>
  <c r="BB485" i="10" l="1"/>
  <c r="BO485" i="10" s="1"/>
  <c r="AZ485" i="10"/>
  <c r="BM485" i="10" s="1"/>
  <c r="AX485" i="10"/>
  <c r="BK485" i="10" s="1"/>
  <c r="AV485" i="10"/>
  <c r="BI485" i="10" s="1"/>
  <c r="AT485" i="10"/>
  <c r="BG485" i="10" s="1"/>
  <c r="AR485" i="10"/>
  <c r="BE485" i="10" s="1"/>
  <c r="O486" i="10"/>
  <c r="R485" i="10" l="1"/>
  <c r="Q485" i="10"/>
  <c r="AD486" i="10"/>
  <c r="M487" i="10" s="1"/>
  <c r="Z486" i="10"/>
  <c r="I487" i="10" s="1"/>
  <c r="AB486" i="10"/>
  <c r="K487" i="10" s="1"/>
  <c r="V486" i="10"/>
  <c r="E487" i="10" s="1"/>
  <c r="X486" i="10"/>
  <c r="G487" i="10" s="1"/>
  <c r="T486" i="10"/>
  <c r="C487" i="10" s="1"/>
  <c r="CA486" i="10" l="1"/>
  <c r="BY486" i="10"/>
  <c r="BW486" i="10"/>
  <c r="BU486" i="10"/>
  <c r="BS486" i="10"/>
  <c r="BQ486" i="10"/>
  <c r="P487" i="10"/>
  <c r="N487" i="10" s="1"/>
  <c r="BB486" i="10" l="1"/>
  <c r="BO486" i="10" s="1"/>
  <c r="AZ486" i="10"/>
  <c r="BM486" i="10" s="1"/>
  <c r="AX486" i="10"/>
  <c r="BK486" i="10" s="1"/>
  <c r="AV486" i="10"/>
  <c r="BI486" i="10" s="1"/>
  <c r="AT486" i="10"/>
  <c r="BG486" i="10" s="1"/>
  <c r="AR486" i="10"/>
  <c r="BE486" i="10" s="1"/>
  <c r="O487" i="10"/>
  <c r="R486" i="10" l="1"/>
  <c r="Q486" i="10"/>
  <c r="AD487" i="10"/>
  <c r="M488" i="10" s="1"/>
  <c r="Z487" i="10"/>
  <c r="I488" i="10" s="1"/>
  <c r="AB487" i="10"/>
  <c r="K488" i="10" s="1"/>
  <c r="V487" i="10"/>
  <c r="E488" i="10" s="1"/>
  <c r="X487" i="10"/>
  <c r="G488" i="10" s="1"/>
  <c r="T487" i="10"/>
  <c r="C488" i="10" s="1"/>
  <c r="CA487" i="10" l="1"/>
  <c r="BY487" i="10"/>
  <c r="BW487" i="10"/>
  <c r="BU487" i="10"/>
  <c r="BS487" i="10"/>
  <c r="BQ487" i="10"/>
  <c r="P488" i="10"/>
  <c r="N488" i="10" s="1"/>
  <c r="BB487" i="10" l="1"/>
  <c r="BO487" i="10" s="1"/>
  <c r="AZ487" i="10"/>
  <c r="BM487" i="10" s="1"/>
  <c r="AX487" i="10"/>
  <c r="BK487" i="10" s="1"/>
  <c r="AV487" i="10"/>
  <c r="BI487" i="10" s="1"/>
  <c r="AT487" i="10"/>
  <c r="BG487" i="10" s="1"/>
  <c r="AR487" i="10"/>
  <c r="BE487" i="10" s="1"/>
  <c r="O488" i="10"/>
  <c r="R487" i="10" l="1"/>
  <c r="Q487" i="10"/>
  <c r="AD488" i="10"/>
  <c r="M489" i="10" s="1"/>
  <c r="Z488" i="10"/>
  <c r="I489" i="10" s="1"/>
  <c r="AB488" i="10"/>
  <c r="K489" i="10" s="1"/>
  <c r="BY488" i="10" s="1"/>
  <c r="V488" i="10"/>
  <c r="E489" i="10" s="1"/>
  <c r="X488" i="10"/>
  <c r="G489" i="10" s="1"/>
  <c r="T488" i="10"/>
  <c r="C489" i="10" s="1"/>
  <c r="AZ488" i="10" l="1"/>
  <c r="BM488" i="10" s="1"/>
  <c r="CA488" i="10"/>
  <c r="BW488" i="10"/>
  <c r="BU488" i="10"/>
  <c r="BS488" i="10"/>
  <c r="BQ488" i="10"/>
  <c r="P489" i="10"/>
  <c r="N489" i="10" s="1"/>
  <c r="BB488" i="10" l="1"/>
  <c r="BO488" i="10" s="1"/>
  <c r="AX488" i="10"/>
  <c r="BK488" i="10" s="1"/>
  <c r="AV488" i="10"/>
  <c r="BI488" i="10" s="1"/>
  <c r="AT488" i="10"/>
  <c r="BG488" i="10" s="1"/>
  <c r="AR488" i="10"/>
  <c r="BE488" i="10" s="1"/>
  <c r="O489" i="10"/>
  <c r="R488" i="10" l="1"/>
  <c r="Q488" i="10"/>
  <c r="AD489" i="10"/>
  <c r="M490" i="10" s="1"/>
  <c r="CA489" i="10" s="1"/>
  <c r="Z489" i="10"/>
  <c r="I490" i="10" s="1"/>
  <c r="AB489" i="10"/>
  <c r="K490" i="10" s="1"/>
  <c r="V489" i="10"/>
  <c r="E490" i="10" s="1"/>
  <c r="X489" i="10"/>
  <c r="G490" i="10" s="1"/>
  <c r="T489" i="10"/>
  <c r="C490" i="10" s="1"/>
  <c r="BQ489" i="10" s="1"/>
  <c r="BB489" i="10" l="1"/>
  <c r="BO489" i="10" s="1"/>
  <c r="AR489" i="10"/>
  <c r="BE489" i="10" s="1"/>
  <c r="BY489" i="10"/>
  <c r="BW489" i="10"/>
  <c r="BU489" i="10"/>
  <c r="BS489" i="10"/>
  <c r="P490" i="10"/>
  <c r="N490" i="10" s="1"/>
  <c r="AZ489" i="10" l="1"/>
  <c r="BM489" i="10" s="1"/>
  <c r="AX489" i="10"/>
  <c r="BK489" i="10" s="1"/>
  <c r="AV489" i="10"/>
  <c r="BI489" i="10" s="1"/>
  <c r="AT489" i="10"/>
  <c r="BG489" i="10" s="1"/>
  <c r="O490" i="10"/>
  <c r="R489" i="10" l="1"/>
  <c r="Q489" i="10"/>
  <c r="AD490" i="10"/>
  <c r="M491" i="10" s="1"/>
  <c r="Z490" i="10"/>
  <c r="I491" i="10" s="1"/>
  <c r="AB490" i="10"/>
  <c r="K491" i="10" s="1"/>
  <c r="V490" i="10"/>
  <c r="E491" i="10" s="1"/>
  <c r="BS490" i="10" s="1"/>
  <c r="X490" i="10"/>
  <c r="G491" i="10" s="1"/>
  <c r="BU490" i="10" s="1"/>
  <c r="T490" i="10"/>
  <c r="C491" i="10" s="1"/>
  <c r="AV490" i="10" l="1"/>
  <c r="BI490" i="10" s="1"/>
  <c r="AT490" i="10"/>
  <c r="BG490" i="10" s="1"/>
  <c r="CA490" i="10"/>
  <c r="BY490" i="10"/>
  <c r="BW490" i="10"/>
  <c r="BQ490" i="10"/>
  <c r="P491" i="10"/>
  <c r="N491" i="10" s="1"/>
  <c r="BB490" i="10" l="1"/>
  <c r="BO490" i="10" s="1"/>
  <c r="AZ490" i="10"/>
  <c r="BM490" i="10" s="1"/>
  <c r="AX490" i="10"/>
  <c r="BK490" i="10" s="1"/>
  <c r="AR490" i="10"/>
  <c r="BE490" i="10" s="1"/>
  <c r="O491" i="10"/>
  <c r="Q490" i="10" l="1"/>
  <c r="R490" i="10"/>
  <c r="AD491" i="10"/>
  <c r="M492" i="10" s="1"/>
  <c r="Z491" i="10"/>
  <c r="I492" i="10" s="1"/>
  <c r="BW491" i="10" s="1"/>
  <c r="AB491" i="10"/>
  <c r="K492" i="10" s="1"/>
  <c r="V491" i="10"/>
  <c r="E492" i="10" s="1"/>
  <c r="X491" i="10"/>
  <c r="G492" i="10" s="1"/>
  <c r="T491" i="10"/>
  <c r="C492" i="10" s="1"/>
  <c r="AX491" i="10" l="1"/>
  <c r="BK491" i="10" s="1"/>
  <c r="CA491" i="10"/>
  <c r="BY491" i="10"/>
  <c r="BU491" i="10"/>
  <c r="BS491" i="10"/>
  <c r="BQ491" i="10"/>
  <c r="P492" i="10"/>
  <c r="N492" i="10" s="1"/>
  <c r="BB491" i="10" l="1"/>
  <c r="BO491" i="10" s="1"/>
  <c r="AZ491" i="10"/>
  <c r="BM491" i="10" s="1"/>
  <c r="AV491" i="10"/>
  <c r="BI491" i="10" s="1"/>
  <c r="AT491" i="10"/>
  <c r="BG491" i="10" s="1"/>
  <c r="AR491" i="10"/>
  <c r="BE491" i="10" s="1"/>
  <c r="O492" i="10"/>
  <c r="R491" i="10" l="1"/>
  <c r="Q491" i="10"/>
  <c r="AD492" i="10"/>
  <c r="M493" i="10" s="1"/>
  <c r="Z492" i="10"/>
  <c r="I493" i="10" s="1"/>
  <c r="AB492" i="10"/>
  <c r="K493" i="10" s="1"/>
  <c r="V492" i="10"/>
  <c r="E493" i="10" s="1"/>
  <c r="X492" i="10"/>
  <c r="G493" i="10" s="1"/>
  <c r="T492" i="10"/>
  <c r="C493" i="10" s="1"/>
  <c r="CA492" i="10" l="1"/>
  <c r="BY492" i="10"/>
  <c r="BW492" i="10"/>
  <c r="BU492" i="10"/>
  <c r="BS492" i="10"/>
  <c r="BQ492" i="10"/>
  <c r="P493" i="10"/>
  <c r="N493" i="10" s="1"/>
  <c r="BB492" i="10" l="1"/>
  <c r="BO492" i="10" s="1"/>
  <c r="AZ492" i="10"/>
  <c r="BM492" i="10" s="1"/>
  <c r="AX492" i="10"/>
  <c r="BK492" i="10" s="1"/>
  <c r="AV492" i="10"/>
  <c r="BI492" i="10" s="1"/>
  <c r="AT492" i="10"/>
  <c r="BG492" i="10" s="1"/>
  <c r="AR492" i="10"/>
  <c r="BE492" i="10" s="1"/>
  <c r="O493" i="10"/>
  <c r="R492" i="10" l="1"/>
  <c r="Q492" i="10"/>
  <c r="AD493" i="10"/>
  <c r="M494" i="10" s="1"/>
  <c r="Z493" i="10"/>
  <c r="I494" i="10" s="1"/>
  <c r="AB493" i="10"/>
  <c r="K494" i="10" s="1"/>
  <c r="V493" i="10"/>
  <c r="E494" i="10" s="1"/>
  <c r="X493" i="10"/>
  <c r="G494" i="10" s="1"/>
  <c r="T493" i="10"/>
  <c r="C494" i="10" s="1"/>
  <c r="CA493" i="10" l="1"/>
  <c r="BY493" i="10"/>
  <c r="BW493" i="10"/>
  <c r="BU493" i="10"/>
  <c r="BS493" i="10"/>
  <c r="BQ493" i="10"/>
  <c r="P494" i="10"/>
  <c r="N494" i="10" s="1"/>
  <c r="BB493" i="10" l="1"/>
  <c r="BO493" i="10" s="1"/>
  <c r="AZ493" i="10"/>
  <c r="BM493" i="10" s="1"/>
  <c r="AX493" i="10"/>
  <c r="BK493" i="10" s="1"/>
  <c r="AV493" i="10"/>
  <c r="BI493" i="10" s="1"/>
  <c r="AT493" i="10"/>
  <c r="BG493" i="10" s="1"/>
  <c r="AR493" i="10"/>
  <c r="BE493" i="10" s="1"/>
  <c r="O494" i="10"/>
  <c r="R493" i="10" l="1"/>
  <c r="Q493" i="10"/>
  <c r="AD494" i="10"/>
  <c r="M495" i="10" s="1"/>
  <c r="Z494" i="10"/>
  <c r="I495" i="10" s="1"/>
  <c r="AB494" i="10"/>
  <c r="K495" i="10" s="1"/>
  <c r="V494" i="10"/>
  <c r="E495" i="10" s="1"/>
  <c r="X494" i="10"/>
  <c r="G495" i="10" s="1"/>
  <c r="T494" i="10"/>
  <c r="C495" i="10" s="1"/>
  <c r="CA494" i="10" l="1"/>
  <c r="BY494" i="10"/>
  <c r="BW494" i="10"/>
  <c r="BU494" i="10"/>
  <c r="BS494" i="10"/>
  <c r="BQ494" i="10"/>
  <c r="P495" i="10"/>
  <c r="N495" i="10" s="1"/>
  <c r="BB494" i="10" l="1"/>
  <c r="BO494" i="10" s="1"/>
  <c r="AZ494" i="10"/>
  <c r="BM494" i="10" s="1"/>
  <c r="AX494" i="10"/>
  <c r="BK494" i="10" s="1"/>
  <c r="AV494" i="10"/>
  <c r="BI494" i="10" s="1"/>
  <c r="AT494" i="10"/>
  <c r="BG494" i="10" s="1"/>
  <c r="AR494" i="10"/>
  <c r="BE494" i="10" s="1"/>
  <c r="O495" i="10"/>
  <c r="R494" i="10" l="1"/>
  <c r="Q494" i="10"/>
  <c r="AD495" i="10"/>
  <c r="M496" i="10" s="1"/>
  <c r="Z495" i="10"/>
  <c r="I496" i="10" s="1"/>
  <c r="AB495" i="10"/>
  <c r="K496" i="10" s="1"/>
  <c r="BY495" i="10" s="1"/>
  <c r="V495" i="10"/>
  <c r="E496" i="10" s="1"/>
  <c r="BS495" i="10" s="1"/>
  <c r="X495" i="10"/>
  <c r="G496" i="10" s="1"/>
  <c r="BU495" i="10" s="1"/>
  <c r="T495" i="10"/>
  <c r="C496" i="10" s="1"/>
  <c r="BQ495" i="10" s="1"/>
  <c r="AZ495" i="10" l="1"/>
  <c r="BM495" i="10" s="1"/>
  <c r="AV495" i="10"/>
  <c r="BI495" i="10" s="1"/>
  <c r="AT495" i="10"/>
  <c r="BG495" i="10" s="1"/>
  <c r="AR495" i="10"/>
  <c r="BE495" i="10" s="1"/>
  <c r="CA495" i="10"/>
  <c r="BW495" i="10"/>
  <c r="P496" i="10"/>
  <c r="N496" i="10" s="1"/>
  <c r="BB495" i="10" l="1"/>
  <c r="BO495" i="10" s="1"/>
  <c r="AX495" i="10"/>
  <c r="BK495" i="10" s="1"/>
  <c r="O496" i="10"/>
  <c r="R495" i="10" l="1"/>
  <c r="Q495" i="10"/>
  <c r="AD496" i="10"/>
  <c r="M497" i="10" s="1"/>
  <c r="CA496" i="10" s="1"/>
  <c r="Z496" i="10"/>
  <c r="I497" i="10" s="1"/>
  <c r="AB496" i="10"/>
  <c r="K497" i="10" s="1"/>
  <c r="V496" i="10"/>
  <c r="E497" i="10" s="1"/>
  <c r="X496" i="10"/>
  <c r="G497" i="10" s="1"/>
  <c r="T496" i="10"/>
  <c r="C497" i="10" s="1"/>
  <c r="BB496" i="10" l="1"/>
  <c r="BO496" i="10" s="1"/>
  <c r="BY496" i="10"/>
  <c r="BW496" i="10"/>
  <c r="BU496" i="10"/>
  <c r="BS496" i="10"/>
  <c r="BQ496" i="10"/>
  <c r="P497" i="10"/>
  <c r="N497" i="10" s="1"/>
  <c r="AZ496" i="10" l="1"/>
  <c r="BM496" i="10" s="1"/>
  <c r="AX496" i="10"/>
  <c r="BK496" i="10" s="1"/>
  <c r="AV496" i="10"/>
  <c r="BI496" i="10" s="1"/>
  <c r="AT496" i="10"/>
  <c r="BG496" i="10" s="1"/>
  <c r="AR496" i="10"/>
  <c r="BE496" i="10" s="1"/>
  <c r="O497" i="10"/>
  <c r="R496" i="10" l="1"/>
  <c r="Q496" i="10"/>
  <c r="AD497" i="10"/>
  <c r="M498" i="10" s="1"/>
  <c r="Z497" i="10"/>
  <c r="I498" i="10" s="1"/>
  <c r="BW497" i="10" s="1"/>
  <c r="AB497" i="10"/>
  <c r="K498" i="10" s="1"/>
  <c r="V497" i="10"/>
  <c r="E498" i="10" s="1"/>
  <c r="X497" i="10"/>
  <c r="G498" i="10" s="1"/>
  <c r="T497" i="10"/>
  <c r="C498" i="10" s="1"/>
  <c r="AX497" i="10" l="1"/>
  <c r="BK497" i="10" s="1"/>
  <c r="CA497" i="10"/>
  <c r="BY497" i="10"/>
  <c r="BU497" i="10"/>
  <c r="BS497" i="10"/>
  <c r="BQ497" i="10"/>
  <c r="P498" i="10"/>
  <c r="N498" i="10" s="1"/>
  <c r="BB497" i="10" l="1"/>
  <c r="BO497" i="10" s="1"/>
  <c r="AZ497" i="10"/>
  <c r="BM497" i="10" s="1"/>
  <c r="AV497" i="10"/>
  <c r="BI497" i="10" s="1"/>
  <c r="AT497" i="10"/>
  <c r="BG497" i="10" s="1"/>
  <c r="AR497" i="10"/>
  <c r="BE497" i="10" s="1"/>
  <c r="O498" i="10"/>
  <c r="R497" i="10" l="1"/>
  <c r="Q497" i="10"/>
  <c r="AD498" i="10"/>
  <c r="M499" i="10" s="1"/>
  <c r="Z498" i="10"/>
  <c r="I499" i="10" s="1"/>
  <c r="AB498" i="10"/>
  <c r="K499" i="10" s="1"/>
  <c r="V498" i="10"/>
  <c r="E499" i="10" s="1"/>
  <c r="X498" i="10"/>
  <c r="G499" i="10" s="1"/>
  <c r="BU498" i="10" s="1"/>
  <c r="T498" i="10"/>
  <c r="C499" i="10" s="1"/>
  <c r="AV498" i="10" l="1"/>
  <c r="BI498" i="10" s="1"/>
  <c r="CA498" i="10"/>
  <c r="BY498" i="10"/>
  <c r="BW498" i="10"/>
  <c r="BS498" i="10"/>
  <c r="BQ498" i="10"/>
  <c r="P499" i="10"/>
  <c r="N499" i="10" s="1"/>
  <c r="BB498" i="10" l="1"/>
  <c r="BO498" i="10" s="1"/>
  <c r="AZ498" i="10"/>
  <c r="BM498" i="10" s="1"/>
  <c r="AX498" i="10"/>
  <c r="BK498" i="10" s="1"/>
  <c r="AT498" i="10"/>
  <c r="BG498" i="10" s="1"/>
  <c r="AR498" i="10"/>
  <c r="BE498" i="10" s="1"/>
  <c r="O499" i="10"/>
  <c r="R498" i="10" l="1"/>
  <c r="Q498" i="10"/>
  <c r="AD499" i="10"/>
  <c r="M500" i="10" s="1"/>
  <c r="Z499" i="10"/>
  <c r="I500" i="10" s="1"/>
  <c r="AB499" i="10"/>
  <c r="K500" i="10" s="1"/>
  <c r="V499" i="10"/>
  <c r="E500" i="10" s="1"/>
  <c r="X499" i="10"/>
  <c r="G500" i="10" s="1"/>
  <c r="T499" i="10"/>
  <c r="C500" i="10" s="1"/>
  <c r="BQ499" i="10" s="1"/>
  <c r="AR499" i="10" l="1"/>
  <c r="BE499" i="10" s="1"/>
  <c r="CA499" i="10"/>
  <c r="BY499" i="10"/>
  <c r="BW499" i="10"/>
  <c r="BU499" i="10"/>
  <c r="BS499" i="10"/>
  <c r="P500" i="10"/>
  <c r="N500" i="10" s="1"/>
  <c r="BB499" i="10" l="1"/>
  <c r="BO499" i="10" s="1"/>
  <c r="AZ499" i="10"/>
  <c r="BM499" i="10" s="1"/>
  <c r="AX499" i="10"/>
  <c r="BK499" i="10" s="1"/>
  <c r="AV499" i="10"/>
  <c r="BI499" i="10" s="1"/>
  <c r="AT499" i="10"/>
  <c r="BG499" i="10" s="1"/>
  <c r="O500" i="10"/>
  <c r="R499" i="10" l="1"/>
  <c r="Q499" i="10"/>
  <c r="AD500" i="10"/>
  <c r="M501" i="10" s="1"/>
  <c r="Z500" i="10"/>
  <c r="I501" i="10" s="1"/>
  <c r="AB500" i="10"/>
  <c r="K501" i="10" s="1"/>
  <c r="V500" i="10"/>
  <c r="E501" i="10" s="1"/>
  <c r="X500" i="10"/>
  <c r="G501" i="10" s="1"/>
  <c r="T500" i="10"/>
  <c r="C501" i="10" s="1"/>
  <c r="CA500" i="10" l="1"/>
  <c r="BY500" i="10"/>
  <c r="BW500" i="10"/>
  <c r="BU500" i="10"/>
  <c r="BS500" i="10"/>
  <c r="BQ500" i="10"/>
  <c r="P501" i="10"/>
  <c r="N501" i="10" s="1"/>
  <c r="BB500" i="10" l="1"/>
  <c r="BO500" i="10" s="1"/>
  <c r="AZ500" i="10"/>
  <c r="BM500" i="10" s="1"/>
  <c r="AX500" i="10"/>
  <c r="BK500" i="10" s="1"/>
  <c r="AV500" i="10"/>
  <c r="BI500" i="10" s="1"/>
  <c r="AT500" i="10"/>
  <c r="BG500" i="10" s="1"/>
  <c r="AR500" i="10"/>
  <c r="BE500" i="10" s="1"/>
  <c r="O501" i="10"/>
  <c r="R500" i="10" l="1"/>
  <c r="Q500" i="10"/>
  <c r="AD501" i="10"/>
  <c r="M502" i="10" s="1"/>
  <c r="Z501" i="10"/>
  <c r="I502" i="10" s="1"/>
  <c r="AB501" i="10"/>
  <c r="K502" i="10" s="1"/>
  <c r="V501" i="10"/>
  <c r="E502" i="10" s="1"/>
  <c r="BS501" i="10" s="1"/>
  <c r="X501" i="10"/>
  <c r="G502" i="10" s="1"/>
  <c r="T501" i="10"/>
  <c r="C502" i="10" s="1"/>
  <c r="AT501" i="10" l="1"/>
  <c r="BG501" i="10" s="1"/>
  <c r="CA501" i="10"/>
  <c r="BY501" i="10"/>
  <c r="BW501" i="10"/>
  <c r="BU501" i="10"/>
  <c r="BQ501" i="10"/>
  <c r="P502" i="10"/>
  <c r="N502" i="10" s="1"/>
  <c r="BB501" i="10" l="1"/>
  <c r="BO501" i="10" s="1"/>
  <c r="AZ501" i="10"/>
  <c r="BM501" i="10" s="1"/>
  <c r="AX501" i="10"/>
  <c r="BK501" i="10" s="1"/>
  <c r="AV501" i="10"/>
  <c r="BI501" i="10" s="1"/>
  <c r="AR501" i="10"/>
  <c r="BE501" i="10" s="1"/>
  <c r="O502" i="10"/>
  <c r="R501" i="10" l="1"/>
  <c r="Q501" i="10"/>
  <c r="AD502" i="10"/>
  <c r="M503" i="10" s="1"/>
  <c r="Z502" i="10"/>
  <c r="I503" i="10" s="1"/>
  <c r="AB502" i="10"/>
  <c r="K503" i="10" s="1"/>
  <c r="BY502" i="10" s="1"/>
  <c r="V502" i="10"/>
  <c r="E503" i="10" s="1"/>
  <c r="X502" i="10"/>
  <c r="G503" i="10" s="1"/>
  <c r="T502" i="10"/>
  <c r="C503" i="10" s="1"/>
  <c r="AZ502" i="10" l="1"/>
  <c r="BM502" i="10" s="1"/>
  <c r="CA502" i="10"/>
  <c r="BW502" i="10"/>
  <c r="BU502" i="10"/>
  <c r="BS502" i="10"/>
  <c r="BQ502" i="10"/>
  <c r="P503" i="10"/>
  <c r="N503" i="10" s="1"/>
  <c r="BB502" i="10" l="1"/>
  <c r="BO502" i="10" s="1"/>
  <c r="AX502" i="10"/>
  <c r="BK502" i="10" s="1"/>
  <c r="AV502" i="10"/>
  <c r="BI502" i="10" s="1"/>
  <c r="AT502" i="10"/>
  <c r="BG502" i="10" s="1"/>
  <c r="AR502" i="10"/>
  <c r="BE502" i="10" s="1"/>
  <c r="O503" i="10"/>
  <c r="R502" i="10" l="1"/>
  <c r="Q502" i="10"/>
  <c r="AD503" i="10"/>
  <c r="M504" i="10" s="1"/>
  <c r="CA503" i="10" s="1"/>
  <c r="Z503" i="10"/>
  <c r="I504" i="10" s="1"/>
  <c r="AB503" i="10"/>
  <c r="K504" i="10" s="1"/>
  <c r="V503" i="10"/>
  <c r="E504" i="10" s="1"/>
  <c r="X503" i="10"/>
  <c r="G504" i="10" s="1"/>
  <c r="T503" i="10"/>
  <c r="C504" i="10" s="1"/>
  <c r="BQ503" i="10" s="1"/>
  <c r="BB503" i="10" l="1"/>
  <c r="BO503" i="10" s="1"/>
  <c r="AR503" i="10"/>
  <c r="BE503" i="10" s="1"/>
  <c r="BY503" i="10"/>
  <c r="BW503" i="10"/>
  <c r="BU503" i="10"/>
  <c r="BS503" i="10"/>
  <c r="P504" i="10"/>
  <c r="N504" i="10" s="1"/>
  <c r="AZ503" i="10" l="1"/>
  <c r="BM503" i="10" s="1"/>
  <c r="AX503" i="10"/>
  <c r="BK503" i="10" s="1"/>
  <c r="AV503" i="10"/>
  <c r="BI503" i="10" s="1"/>
  <c r="AT503" i="10"/>
  <c r="BG503" i="10" s="1"/>
  <c r="O504" i="10"/>
  <c r="R503" i="10" l="1"/>
  <c r="Q503" i="10"/>
  <c r="AD504" i="10"/>
  <c r="M505" i="10" s="1"/>
  <c r="Z504" i="10"/>
  <c r="I505" i="10" s="1"/>
  <c r="BW504" i="10" s="1"/>
  <c r="AB504" i="10"/>
  <c r="K505" i="10" s="1"/>
  <c r="V504" i="10"/>
  <c r="E505" i="10" s="1"/>
  <c r="X504" i="10"/>
  <c r="G505" i="10" s="1"/>
  <c r="BU504" i="10" s="1"/>
  <c r="T504" i="10"/>
  <c r="C505" i="10" s="1"/>
  <c r="AX504" i="10" l="1"/>
  <c r="BK504" i="10" s="1"/>
  <c r="AV504" i="10"/>
  <c r="BI504" i="10" s="1"/>
  <c r="CA504" i="10"/>
  <c r="BY504" i="10"/>
  <c r="BS504" i="10"/>
  <c r="BQ504" i="10"/>
  <c r="P505" i="10"/>
  <c r="N505" i="10" s="1"/>
  <c r="BB504" i="10" l="1"/>
  <c r="BO504" i="10" s="1"/>
  <c r="AZ504" i="10"/>
  <c r="BM504" i="10" s="1"/>
  <c r="AT504" i="10"/>
  <c r="BG504" i="10" s="1"/>
  <c r="AR504" i="10"/>
  <c r="BE504" i="10" s="1"/>
  <c r="O505" i="10"/>
  <c r="R504" i="10" l="1"/>
  <c r="Q504" i="10"/>
  <c r="AD505" i="10"/>
  <c r="M506" i="10" s="1"/>
  <c r="Z505" i="10"/>
  <c r="I506" i="10" s="1"/>
  <c r="AB505" i="10"/>
  <c r="K506" i="10" s="1"/>
  <c r="V505" i="10"/>
  <c r="E506" i="10" s="1"/>
  <c r="X505" i="10"/>
  <c r="G506" i="10" s="1"/>
  <c r="T505" i="10"/>
  <c r="C506" i="10" s="1"/>
  <c r="CA505" i="10" l="1"/>
  <c r="BY505" i="10"/>
  <c r="BW505" i="10"/>
  <c r="BU505" i="10"/>
  <c r="BS505" i="10"/>
  <c r="BQ505" i="10"/>
  <c r="P506" i="10"/>
  <c r="N506" i="10" s="1"/>
  <c r="BB505" i="10" l="1"/>
  <c r="BO505" i="10" s="1"/>
  <c r="AZ505" i="10"/>
  <c r="BM505" i="10" s="1"/>
  <c r="AX505" i="10"/>
  <c r="BK505" i="10" s="1"/>
  <c r="AV505" i="10"/>
  <c r="BI505" i="10" s="1"/>
  <c r="AT505" i="10"/>
  <c r="BG505" i="10" s="1"/>
  <c r="AR505" i="10"/>
  <c r="BE505" i="10" s="1"/>
  <c r="O506" i="10"/>
  <c r="R505" i="10" l="1"/>
  <c r="Q505" i="10"/>
  <c r="AD506" i="10"/>
  <c r="M507" i="10" s="1"/>
  <c r="Z506" i="10"/>
  <c r="I507" i="10" s="1"/>
  <c r="AB506" i="10"/>
  <c r="K507" i="10" s="1"/>
  <c r="V506" i="10"/>
  <c r="E507" i="10" s="1"/>
  <c r="X506" i="10"/>
  <c r="G507" i="10" s="1"/>
  <c r="T506" i="10"/>
  <c r="C507" i="10" s="1"/>
  <c r="CA506" i="10" l="1"/>
  <c r="BY506" i="10"/>
  <c r="BW506" i="10"/>
  <c r="BU506" i="10"/>
  <c r="BS506" i="10"/>
  <c r="BQ506" i="10"/>
  <c r="P507" i="10"/>
  <c r="N507" i="10" s="1"/>
  <c r="BB506" i="10" l="1"/>
  <c r="BO506" i="10" s="1"/>
  <c r="AZ506" i="10"/>
  <c r="BM506" i="10" s="1"/>
  <c r="AX506" i="10"/>
  <c r="BK506" i="10" s="1"/>
  <c r="AV506" i="10"/>
  <c r="BI506" i="10" s="1"/>
  <c r="AT506" i="10"/>
  <c r="BG506" i="10" s="1"/>
  <c r="AR506" i="10"/>
  <c r="BE506" i="10" s="1"/>
  <c r="O507" i="10"/>
  <c r="Q506" i="10" l="1"/>
  <c r="R506" i="10"/>
  <c r="AD507" i="10"/>
  <c r="M508" i="10" s="1"/>
  <c r="Z507" i="10"/>
  <c r="I508" i="10" s="1"/>
  <c r="AB507" i="10"/>
  <c r="K508" i="10" s="1"/>
  <c r="V507" i="10"/>
  <c r="E508" i="10" s="1"/>
  <c r="BS507" i="10" s="1"/>
  <c r="X507" i="10"/>
  <c r="G508" i="10" s="1"/>
  <c r="T507" i="10"/>
  <c r="C508" i="10" s="1"/>
  <c r="AT507" i="10" l="1"/>
  <c r="BG507" i="10" s="1"/>
  <c r="CA507" i="10"/>
  <c r="BY507" i="10"/>
  <c r="BW507" i="10"/>
  <c r="BU507" i="10"/>
  <c r="BQ507" i="10"/>
  <c r="P508" i="10"/>
  <c r="N508" i="10" s="1"/>
  <c r="BB507" i="10" l="1"/>
  <c r="BO507" i="10" s="1"/>
  <c r="AZ507" i="10"/>
  <c r="BM507" i="10" s="1"/>
  <c r="AX507" i="10"/>
  <c r="BK507" i="10" s="1"/>
  <c r="AV507" i="10"/>
  <c r="BI507" i="10" s="1"/>
  <c r="AR507" i="10"/>
  <c r="BE507" i="10" s="1"/>
  <c r="O508" i="10"/>
  <c r="R507" i="10" l="1"/>
  <c r="Q507" i="10"/>
  <c r="AD508" i="10"/>
  <c r="M509" i="10" s="1"/>
  <c r="Z508" i="10"/>
  <c r="I509" i="10" s="1"/>
  <c r="AB508" i="10"/>
  <c r="K509" i="10" s="1"/>
  <c r="V508" i="10"/>
  <c r="E509" i="10" s="1"/>
  <c r="X508" i="10"/>
  <c r="G509" i="10" s="1"/>
  <c r="T508" i="10"/>
  <c r="C509" i="10" s="1"/>
  <c r="CA508" i="10" l="1"/>
  <c r="BY508" i="10"/>
  <c r="BW508" i="10"/>
  <c r="BU508" i="10"/>
  <c r="BS508" i="10"/>
  <c r="BQ508" i="10"/>
  <c r="P509" i="10"/>
  <c r="N509" i="10" s="1"/>
  <c r="BB508" i="10" l="1"/>
  <c r="BO508" i="10" s="1"/>
  <c r="AZ508" i="10"/>
  <c r="BM508" i="10" s="1"/>
  <c r="AX508" i="10"/>
  <c r="BK508" i="10" s="1"/>
  <c r="AV508" i="10"/>
  <c r="BI508" i="10" s="1"/>
  <c r="AT508" i="10"/>
  <c r="BG508" i="10" s="1"/>
  <c r="AR508" i="10"/>
  <c r="BE508" i="10" s="1"/>
  <c r="O509" i="10"/>
  <c r="R508" i="10" l="1"/>
  <c r="Q508" i="10"/>
  <c r="AD509" i="10"/>
  <c r="M510" i="10" s="1"/>
  <c r="Z509" i="10"/>
  <c r="I510" i="10" s="1"/>
  <c r="AB509" i="10"/>
  <c r="K510" i="10" s="1"/>
  <c r="BY509" i="10" s="1"/>
  <c r="V509" i="10"/>
  <c r="E510" i="10" s="1"/>
  <c r="X509" i="10"/>
  <c r="G510" i="10" s="1"/>
  <c r="T509" i="10"/>
  <c r="C510" i="10" s="1"/>
  <c r="BQ509" i="10" s="1"/>
  <c r="AZ509" i="10" l="1"/>
  <c r="BM509" i="10" s="1"/>
  <c r="AR509" i="10"/>
  <c r="BE509" i="10" s="1"/>
  <c r="CA509" i="10"/>
  <c r="BW509" i="10"/>
  <c r="BU509" i="10"/>
  <c r="BS509" i="10"/>
  <c r="P510" i="10"/>
  <c r="N510" i="10" s="1"/>
  <c r="BB509" i="10" l="1"/>
  <c r="BO509" i="10" s="1"/>
  <c r="AX509" i="10"/>
  <c r="BK509" i="10" s="1"/>
  <c r="AV509" i="10"/>
  <c r="BI509" i="10" s="1"/>
  <c r="AT509" i="10"/>
  <c r="BG509" i="10" s="1"/>
  <c r="O510" i="10"/>
  <c r="R509" i="10" l="1"/>
  <c r="Q509" i="10"/>
  <c r="AD510" i="10"/>
  <c r="M511" i="10" s="1"/>
  <c r="Z510" i="10"/>
  <c r="I511" i="10" s="1"/>
  <c r="BW510" i="10" s="1"/>
  <c r="AB510" i="10"/>
  <c r="K511" i="10" s="1"/>
  <c r="V510" i="10"/>
  <c r="E511" i="10" s="1"/>
  <c r="X510" i="10"/>
  <c r="G511" i="10" s="1"/>
  <c r="BU510" i="10" s="1"/>
  <c r="T510" i="10"/>
  <c r="C511" i="10" s="1"/>
  <c r="AX510" i="10" l="1"/>
  <c r="BK510" i="10" s="1"/>
  <c r="AV510" i="10"/>
  <c r="BI510" i="10" s="1"/>
  <c r="CA510" i="10"/>
  <c r="BY510" i="10"/>
  <c r="BS510" i="10"/>
  <c r="BQ510" i="10"/>
  <c r="P511" i="10"/>
  <c r="N511" i="10" s="1"/>
  <c r="BB510" i="10" l="1"/>
  <c r="BO510" i="10" s="1"/>
  <c r="AZ510" i="10"/>
  <c r="BM510" i="10" s="1"/>
  <c r="AT510" i="10"/>
  <c r="BG510" i="10" s="1"/>
  <c r="AR510" i="10"/>
  <c r="BE510" i="10" s="1"/>
  <c r="O511" i="10"/>
  <c r="R510" i="10" l="1"/>
  <c r="Q510" i="10"/>
  <c r="AD511" i="10"/>
  <c r="M512" i="10" s="1"/>
  <c r="CA511" i="10" s="1"/>
  <c r="Z511" i="10"/>
  <c r="I512" i="10" s="1"/>
  <c r="AB511" i="10"/>
  <c r="K512" i="10" s="1"/>
  <c r="V511" i="10"/>
  <c r="E512" i="10" s="1"/>
  <c r="X511" i="10"/>
  <c r="G512" i="10" s="1"/>
  <c r="T511" i="10"/>
  <c r="C512" i="10" s="1"/>
  <c r="BB511" i="10" l="1"/>
  <c r="BO511" i="10" s="1"/>
  <c r="BY511" i="10"/>
  <c r="BW511" i="10"/>
  <c r="BU511" i="10"/>
  <c r="BS511" i="10"/>
  <c r="BQ511" i="10"/>
  <c r="P512" i="10"/>
  <c r="N512" i="10" s="1"/>
  <c r="AZ511" i="10" l="1"/>
  <c r="BM511" i="10" s="1"/>
  <c r="AX511" i="10"/>
  <c r="BK511" i="10" s="1"/>
  <c r="AV511" i="10"/>
  <c r="BI511" i="10" s="1"/>
  <c r="AT511" i="10"/>
  <c r="BG511" i="10" s="1"/>
  <c r="AR511" i="10"/>
  <c r="BE511" i="10" s="1"/>
  <c r="O512" i="10"/>
  <c r="R511" i="10" l="1"/>
  <c r="Q511" i="10"/>
  <c r="AD512" i="10"/>
  <c r="M513" i="10" s="1"/>
  <c r="Z512" i="10"/>
  <c r="I513" i="10" s="1"/>
  <c r="AB512" i="10"/>
  <c r="K513" i="10" s="1"/>
  <c r="V512" i="10"/>
  <c r="E513" i="10" s="1"/>
  <c r="X512" i="10"/>
  <c r="G513" i="10" s="1"/>
  <c r="T512" i="10"/>
  <c r="C513" i="10" s="1"/>
  <c r="CA512" i="10" l="1"/>
  <c r="BY512" i="10"/>
  <c r="BW512" i="10"/>
  <c r="BU512" i="10"/>
  <c r="BS512" i="10"/>
  <c r="BQ512" i="10"/>
  <c r="P513" i="10"/>
  <c r="N513" i="10" s="1"/>
  <c r="BB512" i="10" l="1"/>
  <c r="BO512" i="10" s="1"/>
  <c r="AZ512" i="10"/>
  <c r="BM512" i="10" s="1"/>
  <c r="AX512" i="10"/>
  <c r="BK512" i="10" s="1"/>
  <c r="AV512" i="10"/>
  <c r="BI512" i="10" s="1"/>
  <c r="AT512" i="10"/>
  <c r="BG512" i="10" s="1"/>
  <c r="AR512" i="10"/>
  <c r="BE512" i="10" s="1"/>
  <c r="O513" i="10"/>
  <c r="R512" i="10" l="1"/>
  <c r="Q512" i="10"/>
  <c r="AD513" i="10"/>
  <c r="M514" i="10" s="1"/>
  <c r="Z513" i="10"/>
  <c r="I514" i="10" s="1"/>
  <c r="AB513" i="10"/>
  <c r="K514" i="10" s="1"/>
  <c r="V513" i="10"/>
  <c r="E514" i="10" s="1"/>
  <c r="BS513" i="10" s="1"/>
  <c r="X513" i="10"/>
  <c r="G514" i="10" s="1"/>
  <c r="T513" i="10"/>
  <c r="C514" i="10" s="1"/>
  <c r="AT513" i="10" l="1"/>
  <c r="BG513" i="10" s="1"/>
  <c r="CA513" i="10"/>
  <c r="BY513" i="10"/>
  <c r="BW513" i="10"/>
  <c r="BU513" i="10"/>
  <c r="BQ513" i="10"/>
  <c r="P514" i="10"/>
  <c r="N514" i="10" s="1"/>
  <c r="BB513" i="10" l="1"/>
  <c r="BO513" i="10" s="1"/>
  <c r="AZ513" i="10"/>
  <c r="BM513" i="10" s="1"/>
  <c r="AX513" i="10"/>
  <c r="BK513" i="10" s="1"/>
  <c r="AV513" i="10"/>
  <c r="BI513" i="10" s="1"/>
  <c r="AR513" i="10"/>
  <c r="BE513" i="10" s="1"/>
  <c r="O514" i="10"/>
  <c r="R513" i="10" l="1"/>
  <c r="Q513" i="10"/>
  <c r="AD514" i="10"/>
  <c r="M515" i="10" s="1"/>
  <c r="Z514" i="10"/>
  <c r="I515" i="10" s="1"/>
  <c r="AB514" i="10"/>
  <c r="K515" i="10" s="1"/>
  <c r="V514" i="10"/>
  <c r="E515" i="10" s="1"/>
  <c r="X514" i="10"/>
  <c r="G515" i="10" s="1"/>
  <c r="T514" i="10"/>
  <c r="C515" i="10" s="1"/>
  <c r="BQ514" i="10" s="1"/>
  <c r="AR514" i="10" l="1"/>
  <c r="BE514" i="10" s="1"/>
  <c r="CA514" i="10"/>
  <c r="BY514" i="10"/>
  <c r="BW514" i="10"/>
  <c r="BU514" i="10"/>
  <c r="BS514" i="10"/>
  <c r="P515" i="10"/>
  <c r="N515" i="10" s="1"/>
  <c r="BB514" i="10" l="1"/>
  <c r="BO514" i="10" s="1"/>
  <c r="AZ514" i="10"/>
  <c r="BM514" i="10" s="1"/>
  <c r="AX514" i="10"/>
  <c r="BK514" i="10" s="1"/>
  <c r="AV514" i="10"/>
  <c r="BI514" i="10" s="1"/>
  <c r="AT514" i="10"/>
  <c r="BG514" i="10" s="1"/>
  <c r="O515" i="10"/>
  <c r="R514" i="10" l="1"/>
  <c r="Q514" i="10"/>
  <c r="AD515" i="10"/>
  <c r="M516" i="10" s="1"/>
  <c r="Z515" i="10"/>
  <c r="I516" i="10" s="1"/>
  <c r="AB515" i="10"/>
  <c r="K516" i="10" s="1"/>
  <c r="V515" i="10"/>
  <c r="E516" i="10" s="1"/>
  <c r="X515" i="10"/>
  <c r="G516" i="10" s="1"/>
  <c r="T515" i="10"/>
  <c r="C516" i="10" s="1"/>
  <c r="CA515" i="10" l="1"/>
  <c r="BY515" i="10"/>
  <c r="BW515" i="10"/>
  <c r="BU515" i="10"/>
  <c r="BS515" i="10"/>
  <c r="BQ515" i="10"/>
  <c r="P516" i="10"/>
  <c r="N516" i="10" s="1"/>
  <c r="BB515" i="10" l="1"/>
  <c r="BO515" i="10" s="1"/>
  <c r="AZ515" i="10"/>
  <c r="BM515" i="10" s="1"/>
  <c r="AX515" i="10"/>
  <c r="BK515" i="10" s="1"/>
  <c r="AV515" i="10"/>
  <c r="BI515" i="10" s="1"/>
  <c r="AT515" i="10"/>
  <c r="BG515" i="10" s="1"/>
  <c r="AR515" i="10"/>
  <c r="BE515" i="10" s="1"/>
  <c r="O516" i="10"/>
  <c r="R515" i="10" l="1"/>
  <c r="Q515" i="10"/>
  <c r="AD516" i="10"/>
  <c r="M517" i="10" s="1"/>
  <c r="Z516" i="10"/>
  <c r="I517" i="10" s="1"/>
  <c r="BW516" i="10" s="1"/>
  <c r="AB516" i="10"/>
  <c r="K517" i="10" s="1"/>
  <c r="V516" i="10"/>
  <c r="E517" i="10" s="1"/>
  <c r="BS516" i="10" s="1"/>
  <c r="X516" i="10"/>
  <c r="G517" i="10" s="1"/>
  <c r="BU516" i="10" s="1"/>
  <c r="T516" i="10"/>
  <c r="C517" i="10" s="1"/>
  <c r="AX516" i="10" l="1"/>
  <c r="BK516" i="10" s="1"/>
  <c r="AV516" i="10"/>
  <c r="BI516" i="10" s="1"/>
  <c r="AT516" i="10"/>
  <c r="BG516" i="10" s="1"/>
  <c r="CA516" i="10"/>
  <c r="BY516" i="10"/>
  <c r="BQ516" i="10"/>
  <c r="P517" i="10"/>
  <c r="N517" i="10" s="1"/>
  <c r="BB516" i="10" l="1"/>
  <c r="BO516" i="10" s="1"/>
  <c r="AZ516" i="10"/>
  <c r="BM516" i="10" s="1"/>
  <c r="AR516" i="10"/>
  <c r="BE516" i="10" s="1"/>
  <c r="O517" i="10"/>
  <c r="R516" i="10" l="1"/>
  <c r="Q516" i="10"/>
  <c r="AD517" i="10"/>
  <c r="M518" i="10" s="1"/>
  <c r="Z517" i="10"/>
  <c r="I518" i="10" s="1"/>
  <c r="AB517" i="10"/>
  <c r="K518" i="10" s="1"/>
  <c r="BY517" i="10" s="1"/>
  <c r="V517" i="10"/>
  <c r="E518" i="10" s="1"/>
  <c r="X517" i="10"/>
  <c r="G518" i="10" s="1"/>
  <c r="T517" i="10"/>
  <c r="C518" i="10" s="1"/>
  <c r="AZ517" i="10" l="1"/>
  <c r="BM517" i="10" s="1"/>
  <c r="CA517" i="10"/>
  <c r="BW517" i="10"/>
  <c r="BU517" i="10"/>
  <c r="BS517" i="10"/>
  <c r="BQ517" i="10"/>
  <c r="P518" i="10"/>
  <c r="N518" i="10" s="1"/>
  <c r="BB517" i="10" l="1"/>
  <c r="BO517" i="10" s="1"/>
  <c r="AX517" i="10"/>
  <c r="BK517" i="10" s="1"/>
  <c r="AV517" i="10"/>
  <c r="BI517" i="10" s="1"/>
  <c r="AT517" i="10"/>
  <c r="BG517" i="10" s="1"/>
  <c r="AR517" i="10"/>
  <c r="BE517" i="10" s="1"/>
  <c r="O518" i="10"/>
  <c r="R517" i="10" l="1"/>
  <c r="Q517" i="10"/>
  <c r="AD518" i="10"/>
  <c r="M519" i="10" s="1"/>
  <c r="Z518" i="10"/>
  <c r="I519" i="10" s="1"/>
  <c r="AB518" i="10"/>
  <c r="K519" i="10" s="1"/>
  <c r="V518" i="10"/>
  <c r="E519" i="10" s="1"/>
  <c r="X518" i="10"/>
  <c r="G519" i="10" s="1"/>
  <c r="T518" i="10"/>
  <c r="C519" i="10" s="1"/>
  <c r="CA518" i="10" l="1"/>
  <c r="BY518" i="10"/>
  <c r="BW518" i="10"/>
  <c r="BU518" i="10"/>
  <c r="BS518" i="10"/>
  <c r="BQ518" i="10"/>
  <c r="P519" i="10"/>
  <c r="N519" i="10" s="1"/>
  <c r="BB518" i="10" l="1"/>
  <c r="BO518" i="10" s="1"/>
  <c r="AZ518" i="10"/>
  <c r="BM518" i="10" s="1"/>
  <c r="AX518" i="10"/>
  <c r="BK518" i="10" s="1"/>
  <c r="AV518" i="10"/>
  <c r="BI518" i="10" s="1"/>
  <c r="AT518" i="10"/>
  <c r="BG518" i="10" s="1"/>
  <c r="AR518" i="10"/>
  <c r="BE518" i="10" s="1"/>
  <c r="O519" i="10"/>
  <c r="R518" i="10" l="1"/>
  <c r="Q518" i="10"/>
  <c r="AD519" i="10"/>
  <c r="M520" i="10" s="1"/>
  <c r="Z519" i="10"/>
  <c r="I520" i="10" s="1"/>
  <c r="AB519" i="10"/>
  <c r="K520" i="10" s="1"/>
  <c r="V519" i="10"/>
  <c r="E520" i="10" s="1"/>
  <c r="X519" i="10"/>
  <c r="G520" i="10" s="1"/>
  <c r="T519" i="10"/>
  <c r="C520" i="10" s="1"/>
  <c r="CA519" i="10" l="1"/>
  <c r="BY519" i="10"/>
  <c r="BW519" i="10"/>
  <c r="BU519" i="10"/>
  <c r="BS519" i="10"/>
  <c r="BQ519" i="10"/>
  <c r="P520" i="10"/>
  <c r="AR3" i="10" l="1"/>
  <c r="N520" i="10"/>
  <c r="N521" i="10" s="1"/>
  <c r="CA520" i="10"/>
  <c r="BB520" i="10" s="1"/>
  <c r="BB519" i="10"/>
  <c r="BO519" i="10" s="1"/>
  <c r="BY520" i="10"/>
  <c r="AZ520" i="10" s="1"/>
  <c r="AZ519" i="10"/>
  <c r="BM519" i="10" s="1"/>
  <c r="BW520" i="10"/>
  <c r="AX520" i="10" s="1"/>
  <c r="AX519" i="10"/>
  <c r="BK519" i="10" s="1"/>
  <c r="BU520" i="10"/>
  <c r="AV520" i="10" s="1"/>
  <c r="AV519" i="10"/>
  <c r="BI519" i="10" s="1"/>
  <c r="BS520" i="10"/>
  <c r="AT520" i="10" s="1"/>
  <c r="AT519" i="10"/>
  <c r="BQ520" i="10"/>
  <c r="AR520" i="10" s="1"/>
  <c r="AR519" i="10"/>
  <c r="BE519" i="10" s="1"/>
  <c r="O520" i="10"/>
  <c r="Q9" i="10"/>
  <c r="BK520" i="10" l="1"/>
  <c r="BO520" i="10"/>
  <c r="BB18" i="10"/>
  <c r="BB17" i="10"/>
  <c r="AX17" i="10"/>
  <c r="BM520" i="10"/>
  <c r="AZ17" i="10"/>
  <c r="AZ18" i="10"/>
  <c r="AV18" i="10"/>
  <c r="BI520" i="10"/>
  <c r="AV17" i="10"/>
  <c r="AX18" i="10"/>
  <c r="BG520" i="10"/>
  <c r="AT18" i="10"/>
  <c r="AT17" i="10"/>
  <c r="BG519" i="10"/>
  <c r="R519" i="10" s="1"/>
  <c r="Q519" i="10"/>
  <c r="BE520" i="10"/>
  <c r="Q520" i="10"/>
  <c r="AR17" i="10"/>
  <c r="AR18" i="10"/>
  <c r="Q10" i="10"/>
  <c r="AD520" i="10"/>
  <c r="Z520" i="10"/>
  <c r="AB520" i="10"/>
  <c r="V520" i="10"/>
  <c r="X520" i="10"/>
  <c r="T520" i="10"/>
  <c r="AT5" i="10" l="1"/>
  <c r="AT6" i="10" s="1"/>
  <c r="AV5" i="10"/>
  <c r="AV6" i="10" s="1"/>
  <c r="AZ5" i="10"/>
  <c r="AZ6" i="10" s="1"/>
  <c r="AX5" i="10"/>
  <c r="AX6" i="10" s="1"/>
  <c r="BB5" i="10"/>
  <c r="BB6" i="10" s="1"/>
  <c r="AR5" i="10"/>
  <c r="AR6" i="10" s="1"/>
  <c r="AZ10" i="10"/>
  <c r="AZ11" i="10" s="1"/>
  <c r="AX10" i="10"/>
  <c r="AT10" i="10"/>
  <c r="AT11" i="10" s="1"/>
  <c r="R520" i="10"/>
  <c r="Q12" i="10" s="1"/>
  <c r="AX11" i="10" l="1"/>
  <c r="AV10" i="10"/>
  <c r="AV11" i="10" s="1"/>
  <c r="BB10" i="10"/>
  <c r="BB11" i="10" s="1"/>
  <c r="AR10" i="10"/>
  <c r="AR11" i="10" s="1"/>
  <c r="BG6" i="10"/>
  <c r="BG5" i="10"/>
  <c r="BI6" i="10" s="1"/>
  <c r="Q13" i="10"/>
  <c r="BD11" i="10" l="1"/>
  <c r="Q7" i="10" s="1"/>
  <c r="BD10" i="10"/>
  <c r="Q6" i="10" s="1"/>
</calcChain>
</file>

<file path=xl/comments1.xml><?xml version="1.0" encoding="utf-8"?>
<comments xmlns="http://schemas.openxmlformats.org/spreadsheetml/2006/main">
  <authors>
    <author>A satisfied Microsoft Office user</author>
    <author>Rui Assis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Parâmetro de localização ou vida mínima garantida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Parâmetro de forma ou coeficiente de engenharia (representativo do mecanismo de degradação)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Parâmetro de escala ou vida característica (a que corresponde uma probabilidade de falha de 0,6321)</t>
        </r>
      </text>
    </comment>
    <comment ref="B5" authorId="1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Periodicidade de manutenção preventiva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Tempo médio de paragem em manutenção correctiva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Tempo médio de paragem em manutenção preventiva sistemática</t>
        </r>
      </text>
    </comment>
    <comment ref="O10" authorId="1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Frequência de falhas do sistema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Vida média dos componentes que falham antes de serem substituídos preventivamente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Disponibilidade
</t>
        </r>
      </text>
    </comment>
    <comment ref="B15" authorId="1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Frequência de falhas de cada componente</t>
        </r>
      </text>
    </comment>
  </commentList>
</comments>
</file>

<file path=xl/comments2.xml><?xml version="1.0" encoding="utf-8"?>
<comments xmlns="http://schemas.openxmlformats.org/spreadsheetml/2006/main">
  <authors>
    <author>Rui Assis</author>
    <author>A satisfied Microsoft Office user</author>
  </authors>
  <commentList>
    <comment ref="C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horas, manobras, ciclos, etc.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Função de densidade de probabilidade de falhas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Função de probabilidade acumulada de falhas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Função (ou taxa) de risco ou taxa instantânea de falhas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Vida média dos componentes que falham durante a missão</t>
        </r>
      </text>
    </comment>
    <comment ref="K6" authorId="1" shapeId="0">
      <text>
        <r>
          <rPr>
            <sz val="8"/>
            <color indexed="81"/>
            <rFont val="Tahoma"/>
            <family val="2"/>
          </rPr>
          <t>x0 - Parâmetro de localização. Valor mínimo esperado de t.</t>
        </r>
      </text>
    </comment>
    <comment ref="K7" authorId="1" shapeId="0">
      <text>
        <r>
          <rPr>
            <sz val="8"/>
            <color indexed="81"/>
            <rFont val="Tahoma"/>
            <family val="2"/>
          </rPr>
          <t>alfa - Parâmetro de forma</t>
        </r>
      </text>
    </comment>
    <comment ref="K8" authorId="1" shapeId="0">
      <text>
        <r>
          <rPr>
            <sz val="8"/>
            <color indexed="81"/>
            <rFont val="Tahoma"/>
            <family val="2"/>
          </rPr>
          <t>beta - Parâmetro de escala. Vida característica.</t>
        </r>
      </text>
    </comment>
  </commentList>
</comments>
</file>

<file path=xl/sharedStrings.xml><?xml version="1.0" encoding="utf-8"?>
<sst xmlns="http://schemas.openxmlformats.org/spreadsheetml/2006/main" count="131" uniqueCount="72">
  <si>
    <t>Rui Assis</t>
  </si>
  <si>
    <t>http://www.rassis.com</t>
  </si>
  <si>
    <t>A</t>
  </si>
  <si>
    <t>B</t>
  </si>
  <si>
    <t>C</t>
  </si>
  <si>
    <t>MTTR =</t>
  </si>
  <si>
    <t>TTR</t>
  </si>
  <si>
    <t>Comp.</t>
  </si>
  <si>
    <t>D</t>
  </si>
  <si>
    <t>E</t>
  </si>
  <si>
    <t>F</t>
  </si>
  <si>
    <r>
      <t>t</t>
    </r>
    <r>
      <rPr>
        <i/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</si>
  <si>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TTM</t>
  </si>
  <si>
    <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p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=</t>
    </r>
  </si>
  <si>
    <t>MTTM =</t>
  </si>
  <si>
    <r>
      <rPr>
        <sz val="10"/>
        <rFont val="Symbol"/>
        <family val="1"/>
        <charset val="2"/>
      </rPr>
      <t>`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=</t>
    </r>
  </si>
  <si>
    <t>Nº PM =</t>
  </si>
  <si>
    <t>Nº CM =</t>
  </si>
  <si>
    <r>
      <t>C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</si>
  <si>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PM</t>
    </r>
    <r>
      <rPr>
        <sz val="10"/>
        <rFont val="Arial"/>
        <family val="2"/>
      </rPr>
      <t xml:space="preserve"> =</t>
    </r>
  </si>
  <si>
    <t>€/task</t>
  </si>
  <si>
    <t>Método analítico:</t>
  </si>
  <si>
    <t>Método simulação:</t>
  </si>
  <si>
    <t>Médias</t>
  </si>
  <si>
    <r>
      <t>MTTR</t>
    </r>
    <r>
      <rPr>
        <vertAlign val="subscript"/>
        <sz val="10"/>
        <rFont val="Arial"/>
        <family val="2"/>
      </rPr>
      <t>PM</t>
    </r>
    <r>
      <rPr>
        <sz val="10"/>
        <rFont val="Arial"/>
        <family val="2"/>
      </rPr>
      <t xml:space="preserve"> =</t>
    </r>
  </si>
  <si>
    <r>
      <t>MTTR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 xml:space="preserve"> =</t>
    </r>
  </si>
  <si>
    <r>
      <t>MTTR</t>
    </r>
    <r>
      <rPr>
        <vertAlign val="subscript"/>
        <sz val="10"/>
        <rFont val="Arial"/>
        <family val="2"/>
      </rPr>
      <t>PM+CM</t>
    </r>
    <r>
      <rPr>
        <sz val="10"/>
        <rFont val="Arial"/>
        <family val="2"/>
      </rPr>
      <t xml:space="preserve"> =</t>
    </r>
  </si>
  <si>
    <t>PM or CM?</t>
  </si>
  <si>
    <t>CM/PM</t>
  </si>
  <si>
    <t>Apoio à Decisão</t>
  </si>
  <si>
    <t>em Manutenção na</t>
  </si>
  <si>
    <t>Gestão de Activos Físicos</t>
  </si>
  <si>
    <t>Simulação de falha de um sistema série reparável</t>
  </si>
  <si>
    <t xml:space="preserve">Células a azul para dados, verde claro para cálculos intermédios e amarelo para resultados </t>
  </si>
  <si>
    <t>(até 6 componentes críticos sujeitos à política de manutenção preventiva sistemática)</t>
  </si>
  <si>
    <r>
      <t>t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 xml:space="preserve"> =</t>
    </r>
  </si>
  <si>
    <t>a =</t>
  </si>
  <si>
    <t>b =</t>
  </si>
  <si>
    <t>Método analítico</t>
  </si>
  <si>
    <t>Método simulação</t>
  </si>
  <si>
    <t>Custo unitário =</t>
  </si>
  <si>
    <t>€/intervenção</t>
  </si>
  <si>
    <t>€/hora</t>
  </si>
  <si>
    <t>horas</t>
  </si>
  <si>
    <t>falhas/hora</t>
  </si>
  <si>
    <t>Freq. =</t>
  </si>
  <si>
    <t>Paragens do sistema</t>
  </si>
  <si>
    <t>Sistema</t>
  </si>
  <si>
    <t>TTF ou TTM de cada componente</t>
  </si>
  <si>
    <t>Vida restante de cada componente</t>
  </si>
  <si>
    <t>TTF de cada componente</t>
  </si>
  <si>
    <t>Custos de manutenção</t>
  </si>
  <si>
    <t>Tabela auxiliar</t>
  </si>
  <si>
    <r>
      <t>Duração das intervenções (TTR</t>
    </r>
    <r>
      <rPr>
        <vertAlign val="subscript"/>
        <sz val="10"/>
        <rFont val="Arial"/>
        <family val="2"/>
      </rPr>
      <t>CM</t>
    </r>
    <r>
      <rPr>
        <sz val="10"/>
        <rFont val="Arial"/>
        <family val="2"/>
      </rPr>
      <t xml:space="preserve"> e TTR</t>
    </r>
    <r>
      <rPr>
        <vertAlign val="subscript"/>
        <sz val="10"/>
        <rFont val="Arial"/>
        <family val="2"/>
      </rPr>
      <t>PM</t>
    </r>
    <r>
      <rPr>
        <sz val="10"/>
        <rFont val="Arial"/>
        <family val="2"/>
      </rPr>
      <t>)</t>
    </r>
  </si>
  <si>
    <t>Ordem</t>
  </si>
  <si>
    <r>
      <t xml:space="preserve">Distribuição de </t>
    </r>
    <r>
      <rPr>
        <b/>
        <i/>
        <sz val="10"/>
        <color indexed="56"/>
        <rFont val="Arial"/>
        <family val="2"/>
      </rPr>
      <t>Weibull</t>
    </r>
  </si>
  <si>
    <r>
      <t>Missão (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>)</t>
    </r>
  </si>
  <si>
    <t>f(t)</t>
  </si>
  <si>
    <t>F(t)</t>
  </si>
  <si>
    <t>h(t)</t>
  </si>
  <si>
    <t>Vida média</t>
  </si>
  <si>
    <t>-</t>
  </si>
  <si>
    <t>Parâmetros</t>
  </si>
  <si>
    <t>Incremento</t>
  </si>
  <si>
    <t>D =</t>
  </si>
  <si>
    <t>Nº intervenções (MC + MP) =</t>
  </si>
  <si>
    <t>Frequência de intervenções =</t>
  </si>
  <si>
    <t>Horizonte de simulação =</t>
  </si>
  <si>
    <t>intervenções/hora</t>
  </si>
  <si>
    <t>Global</t>
  </si>
  <si>
    <t>intervenções</t>
  </si>
  <si>
    <t>rassis46@gmail.com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</si>
</sst>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"/>
    <numFmt numFmtId="165" formatCode="General_)"/>
    <numFmt numFmtId="166" formatCode="[$-816]d/mmm/yy;@"/>
  </numFmts>
  <fonts count="37" x14ac:knownFonts="1">
    <font>
      <sz val="10"/>
      <name val="Courie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b/>
      <u/>
      <sz val="10"/>
      <color indexed="10"/>
      <name val="Arial"/>
      <family val="2"/>
    </font>
    <font>
      <u/>
      <sz val="8.5"/>
      <color indexed="12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  <charset val="2"/>
    </font>
    <font>
      <b/>
      <sz val="10"/>
      <name val="Symbol"/>
      <family val="1"/>
      <charset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Symbol"/>
      <family val="1"/>
      <charset val="2"/>
    </font>
    <font>
      <sz val="12"/>
      <color indexed="12"/>
      <name val="Times New Roman"/>
      <family val="1"/>
    </font>
    <font>
      <b/>
      <sz val="14"/>
      <color indexed="9"/>
      <name val="Times New Roman"/>
      <family val="1"/>
    </font>
    <font>
      <sz val="10"/>
      <name val="Courier"/>
      <family val="3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0"/>
      <color indexed="56"/>
      <name val="Courier"/>
      <family val="3"/>
    </font>
    <font>
      <sz val="10"/>
      <color indexed="57"/>
      <name val="Arial"/>
      <family val="2"/>
    </font>
    <font>
      <sz val="10"/>
      <color indexed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u/>
      <sz val="10"/>
      <color theme="10"/>
      <name val="Courier"/>
    </font>
    <font>
      <b/>
      <u/>
      <sz val="10"/>
      <color rgb="FFFF0000"/>
      <name val="Arial"/>
      <family val="2"/>
    </font>
    <font>
      <sz val="12"/>
      <color indexed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164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4" fillId="0" borderId="0" applyNumberFormat="0" applyFill="0" applyBorder="0" applyAlignment="0" applyProtection="0"/>
  </cellStyleXfs>
  <cellXfs count="96">
    <xf numFmtId="164" fontId="0" fillId="0" borderId="0" xfId="0"/>
    <xf numFmtId="0" fontId="2" fillId="2" borderId="0" xfId="2" applyFont="1" applyFill="1" applyAlignment="1" applyProtection="1">
      <alignment horizontal="right"/>
      <protection hidden="1"/>
    </xf>
    <xf numFmtId="0" fontId="4" fillId="5" borderId="0" xfId="2" applyNumberFormat="1" applyFont="1" applyFill="1" applyBorder="1" applyAlignment="1" applyProtection="1">
      <alignment horizontal="center"/>
      <protection locked="0"/>
    </xf>
    <xf numFmtId="0" fontId="3" fillId="2" borderId="0" xfId="2" applyFill="1" applyAlignment="1" applyProtection="1">
      <alignment horizontal="center"/>
      <protection hidden="1"/>
    </xf>
    <xf numFmtId="0" fontId="14" fillId="2" borderId="0" xfId="2" applyFont="1" applyFill="1" applyAlignment="1" applyProtection="1">
      <alignment horizontal="right"/>
      <protection hidden="1"/>
    </xf>
    <xf numFmtId="0" fontId="3" fillId="2" borderId="0" xfId="2" applyFill="1" applyAlignment="1" applyProtection="1">
      <alignment horizontal="right"/>
      <protection hidden="1"/>
    </xf>
    <xf numFmtId="3" fontId="4" fillId="4" borderId="0" xfId="2" applyNumberFormat="1" applyFont="1" applyFill="1" applyAlignment="1" applyProtection="1">
      <alignment horizontal="center"/>
      <protection hidden="1"/>
    </xf>
    <xf numFmtId="3" fontId="3" fillId="2" borderId="0" xfId="2" applyNumberFormat="1" applyFill="1" applyAlignment="1" applyProtection="1">
      <alignment horizontal="center"/>
      <protection hidden="1"/>
    </xf>
    <xf numFmtId="0" fontId="3" fillId="2" borderId="0" xfId="2" applyFill="1" applyProtection="1">
      <protection hidden="1"/>
    </xf>
    <xf numFmtId="0" fontId="5" fillId="2" borderId="0" xfId="2" applyFont="1" applyFill="1" applyBorder="1" applyAlignment="1" applyProtection="1">
      <alignment horizontal="center"/>
    </xf>
    <xf numFmtId="0" fontId="3" fillId="0" borderId="0" xfId="2"/>
    <xf numFmtId="0" fontId="8" fillId="2" borderId="0" xfId="2" applyFont="1" applyFill="1" applyAlignment="1" applyProtection="1">
      <alignment horizontal="center"/>
      <protection hidden="1"/>
    </xf>
    <xf numFmtId="0" fontId="10" fillId="2" borderId="0" xfId="1" applyFont="1" applyFill="1" applyAlignment="1" applyProtection="1">
      <alignment horizontal="center"/>
    </xf>
    <xf numFmtId="0" fontId="7" fillId="2" borderId="0" xfId="2" quotePrefix="1" applyFont="1" applyFill="1" applyAlignment="1" applyProtection="1">
      <alignment horizontal="center"/>
    </xf>
    <xf numFmtId="0" fontId="17" fillId="2" borderId="0" xfId="2" applyNumberFormat="1" applyFont="1" applyFill="1" applyAlignment="1" applyProtection="1">
      <alignment horizontal="left"/>
      <protection hidden="1"/>
    </xf>
    <xf numFmtId="0" fontId="18" fillId="2" borderId="0" xfId="2" applyNumberFormat="1" applyFont="1" applyFill="1" applyAlignment="1" applyProtection="1">
      <alignment vertical="center"/>
      <protection hidden="1"/>
    </xf>
    <xf numFmtId="0" fontId="18" fillId="2" borderId="0" xfId="2" applyNumberFormat="1" applyFont="1" applyFill="1" applyAlignment="1" applyProtection="1">
      <alignment horizontal="left"/>
      <protection hidden="1"/>
    </xf>
    <xf numFmtId="0" fontId="15" fillId="2" borderId="0" xfId="2" applyFont="1" applyFill="1" applyAlignment="1" applyProtection="1">
      <alignment horizontal="right"/>
      <protection hidden="1"/>
    </xf>
    <xf numFmtId="165" fontId="0" fillId="2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6" fillId="6" borderId="0" xfId="0" applyNumberFormat="1" applyFont="1" applyFill="1" applyAlignment="1" applyProtection="1">
      <alignment horizontal="center"/>
      <protection hidden="1"/>
    </xf>
    <xf numFmtId="0" fontId="3" fillId="2" borderId="0" xfId="2" applyFill="1" applyAlignment="1" applyProtection="1">
      <alignment horizontal="center"/>
      <protection hidden="1"/>
    </xf>
    <xf numFmtId="165" fontId="3" fillId="2" borderId="0" xfId="0" applyNumberFormat="1" applyFont="1" applyFill="1" applyProtection="1">
      <protection hidden="1"/>
    </xf>
    <xf numFmtId="0" fontId="3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/>
    <xf numFmtId="0" fontId="16" fillId="3" borderId="0" xfId="2" applyNumberFormat="1" applyFont="1" applyFill="1" applyBorder="1" applyAlignment="1" applyProtection="1">
      <alignment horizontal="center" vertical="center"/>
      <protection hidden="1"/>
    </xf>
    <xf numFmtId="0" fontId="3" fillId="2" borderId="4" xfId="2" applyFill="1" applyBorder="1" applyAlignment="1" applyProtection="1">
      <alignment horizontal="center"/>
      <protection hidden="1"/>
    </xf>
    <xf numFmtId="0" fontId="3" fillId="2" borderId="6" xfId="2" applyFill="1" applyBorder="1" applyAlignment="1" applyProtection="1">
      <alignment horizontal="center"/>
      <protection hidden="1"/>
    </xf>
    <xf numFmtId="0" fontId="3" fillId="2" borderId="5" xfId="2" applyFill="1" applyBorder="1" applyAlignment="1" applyProtection="1">
      <alignment horizontal="center"/>
      <protection hidden="1"/>
    </xf>
    <xf numFmtId="0" fontId="13" fillId="2" borderId="0" xfId="2" applyFont="1" applyFill="1" applyBorder="1" applyAlignment="1" applyProtection="1">
      <alignment horizontal="right"/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1" fillId="0" borderId="7" xfId="2" applyFont="1" applyBorder="1" applyAlignment="1" applyProtection="1">
      <alignment horizontal="centerContinuous"/>
      <protection hidden="1"/>
    </xf>
    <xf numFmtId="0" fontId="4" fillId="4" borderId="0" xfId="2" applyNumberFormat="1" applyFont="1" applyFill="1" applyAlignment="1" applyProtection="1">
      <alignment horizontal="center"/>
      <protection hidden="1"/>
    </xf>
    <xf numFmtId="0" fontId="3" fillId="2" borderId="0" xfId="2" applyFill="1" applyAlignment="1" applyProtection="1">
      <alignment horizontal="left"/>
      <protection hidden="1"/>
    </xf>
    <xf numFmtId="0" fontId="4" fillId="4" borderId="0" xfId="2" applyNumberFormat="1" applyFont="1" applyFill="1" applyAlignment="1" applyProtection="1">
      <alignment horizontal="center" vertical="center"/>
      <protection hidden="1"/>
    </xf>
    <xf numFmtId="0" fontId="3" fillId="2" borderId="0" xfId="2" applyFill="1" applyAlignment="1" applyProtection="1">
      <alignment horizontal="center" vertical="center"/>
      <protection hidden="1"/>
    </xf>
    <xf numFmtId="0" fontId="16" fillId="3" borderId="0" xfId="2" applyNumberFormat="1" applyFont="1" applyFill="1" applyAlignment="1" applyProtection="1">
      <alignment horizontal="center" vertical="center"/>
      <protection hidden="1"/>
    </xf>
    <xf numFmtId="0" fontId="3" fillId="2" borderId="0" xfId="2" applyNumberFormat="1" applyFill="1" applyAlignment="1" applyProtection="1">
      <alignment horizontal="center"/>
      <protection hidden="1"/>
    </xf>
    <xf numFmtId="0" fontId="16" fillId="3" borderId="0" xfId="2" applyNumberFormat="1" applyFont="1" applyFill="1" applyAlignment="1" applyProtection="1">
      <alignment horizontal="center"/>
      <protection hidden="1"/>
    </xf>
    <xf numFmtId="0" fontId="3" fillId="2" borderId="0" xfId="2" applyFill="1" applyBorder="1" applyAlignment="1" applyProtection="1">
      <alignment horizontal="center"/>
      <protection hidden="1"/>
    </xf>
    <xf numFmtId="0" fontId="3" fillId="2" borderId="0" xfId="2" applyFill="1" applyBorder="1" applyAlignment="1" applyProtection="1">
      <alignment horizontal="right"/>
      <protection hidden="1"/>
    </xf>
    <xf numFmtId="0" fontId="4" fillId="4" borderId="0" xfId="0" applyNumberFormat="1" applyFont="1" applyFill="1" applyBorder="1" applyAlignment="1" applyProtection="1">
      <alignment horizontal="center"/>
      <protection hidden="1"/>
    </xf>
    <xf numFmtId="0" fontId="4" fillId="5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2" applyFill="1" applyBorder="1" applyAlignment="1" applyProtection="1">
      <alignment horizontal="center"/>
      <protection hidden="1"/>
    </xf>
    <xf numFmtId="0" fontId="3" fillId="2" borderId="2" xfId="2" applyFill="1" applyBorder="1" applyAlignment="1" applyProtection="1">
      <alignment horizontal="center"/>
      <protection hidden="1"/>
    </xf>
    <xf numFmtId="0" fontId="3" fillId="2" borderId="3" xfId="2" applyFill="1" applyBorder="1" applyAlignment="1" applyProtection="1">
      <alignment horizontal="center"/>
      <protection hidden="1"/>
    </xf>
    <xf numFmtId="0" fontId="3" fillId="2" borderId="8" xfId="2" applyFill="1" applyBorder="1" applyAlignment="1" applyProtection="1">
      <alignment horizontal="center"/>
      <protection hidden="1"/>
    </xf>
    <xf numFmtId="0" fontId="3" fillId="2" borderId="9" xfId="2" applyFill="1" applyBorder="1" applyAlignment="1" applyProtection="1">
      <alignment horizontal="center" vertical="center"/>
      <protection hidden="1"/>
    </xf>
    <xf numFmtId="0" fontId="3" fillId="2" borderId="0" xfId="2" applyFont="1" applyFill="1" applyAlignment="1" applyProtection="1">
      <alignment horizontal="center"/>
      <protection hidden="1"/>
    </xf>
    <xf numFmtId="0" fontId="3" fillId="6" borderId="0" xfId="0" applyNumberFormat="1" applyFont="1" applyFill="1" applyProtection="1">
      <protection hidden="1"/>
    </xf>
    <xf numFmtId="0" fontId="3" fillId="2" borderId="0" xfId="2" applyFont="1" applyFill="1" applyProtection="1"/>
    <xf numFmtId="0" fontId="7" fillId="2" borderId="0" xfId="2" applyFont="1" applyFill="1" applyAlignment="1" applyProtection="1">
      <alignment horizontal="center"/>
    </xf>
    <xf numFmtId="0" fontId="24" fillId="2" borderId="0" xfId="2" applyFont="1" applyFill="1" applyAlignment="1" applyProtection="1">
      <alignment horizontal="center"/>
      <protection hidden="1"/>
    </xf>
    <xf numFmtId="0" fontId="3" fillId="2" borderId="0" xfId="2" applyFont="1" applyFill="1" applyProtection="1">
      <protection hidden="1"/>
    </xf>
    <xf numFmtId="164" fontId="9" fillId="2" borderId="0" xfId="0" applyFont="1" applyFill="1" applyAlignment="1" applyProtection="1">
      <alignment horizontal="center"/>
    </xf>
    <xf numFmtId="164" fontId="23" fillId="2" borderId="0" xfId="0" applyFont="1" applyFill="1" applyAlignment="1" applyProtection="1">
      <alignment horizontal="center"/>
    </xf>
    <xf numFmtId="164" fontId="2" fillId="2" borderId="0" xfId="0" applyFont="1" applyFill="1" applyAlignment="1" applyProtection="1">
      <alignment horizontal="right"/>
    </xf>
    <xf numFmtId="164" fontId="13" fillId="2" borderId="0" xfId="0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center"/>
    </xf>
    <xf numFmtId="0" fontId="3" fillId="0" borderId="0" xfId="0" applyNumberFormat="1" applyFont="1"/>
    <xf numFmtId="0" fontId="26" fillId="7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4" fillId="8" borderId="0" xfId="0" applyNumberFormat="1" applyFont="1" applyFill="1" applyBorder="1" applyAlignment="1" applyProtection="1">
      <alignment horizontal="center"/>
      <protection locked="0"/>
    </xf>
    <xf numFmtId="0" fontId="16" fillId="6" borderId="0" xfId="0" applyNumberFormat="1" applyFont="1" applyFill="1" applyBorder="1" applyAlignment="1" applyProtection="1">
      <alignment horizontal="center"/>
    </xf>
    <xf numFmtId="0" fontId="4" fillId="6" borderId="0" xfId="0" applyNumberFormat="1" applyFont="1" applyFill="1" applyBorder="1" applyAlignment="1" applyProtection="1">
      <alignment horizontal="center"/>
    </xf>
    <xf numFmtId="0" fontId="29" fillId="6" borderId="0" xfId="0" applyNumberFormat="1" applyFont="1" applyFill="1" applyBorder="1" applyAlignment="1" applyProtection="1">
      <alignment horizontal="center"/>
    </xf>
    <xf numFmtId="0" fontId="30" fillId="6" borderId="0" xfId="0" applyNumberFormat="1" applyFont="1" applyFill="1" applyBorder="1" applyAlignment="1" applyProtection="1">
      <alignment horizontal="center"/>
    </xf>
    <xf numFmtId="3" fontId="4" fillId="6" borderId="0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Protection="1"/>
    <xf numFmtId="0" fontId="2" fillId="2" borderId="0" xfId="0" applyNumberFormat="1" applyFont="1" applyFill="1" applyAlignment="1" applyProtection="1">
      <alignment horizontal="right"/>
    </xf>
    <xf numFmtId="0" fontId="13" fillId="2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horizontal="right"/>
    </xf>
    <xf numFmtId="0" fontId="3" fillId="2" borderId="0" xfId="0" applyNumberFormat="1" applyFont="1" applyFill="1" applyAlignment="1" applyProtection="1">
      <alignment vertical="center"/>
    </xf>
    <xf numFmtId="0" fontId="3" fillId="0" borderId="0" xfId="0" applyNumberFormat="1" applyFont="1" applyAlignment="1">
      <alignment vertical="center"/>
    </xf>
    <xf numFmtId="3" fontId="4" fillId="4" borderId="0" xfId="2" applyNumberFormat="1" applyFont="1" applyFill="1" applyAlignment="1" applyProtection="1">
      <alignment horizontal="center" vertical="center"/>
      <protection hidden="1"/>
    </xf>
    <xf numFmtId="0" fontId="33" fillId="9" borderId="0" xfId="2" applyNumberFormat="1" applyFont="1" applyFill="1" applyAlignment="1" applyProtection="1">
      <alignment horizontal="center" vertical="center"/>
      <protection hidden="1"/>
    </xf>
    <xf numFmtId="0" fontId="3" fillId="2" borderId="1" xfId="2" applyFill="1" applyBorder="1" applyAlignment="1" applyProtection="1">
      <alignment horizontal="center" vertical="center" wrapText="1"/>
      <protection hidden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0" fontId="1" fillId="0" borderId="0" xfId="2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>
      <alignment vertical="center" wrapText="1"/>
    </xf>
    <xf numFmtId="0" fontId="3" fillId="2" borderId="0" xfId="2" applyFont="1" applyFill="1" applyAlignment="1" applyProtection="1">
      <alignment horizontal="center" vertical="center" wrapText="1"/>
      <protection hidden="1"/>
    </xf>
    <xf numFmtId="164" fontId="25" fillId="0" borderId="0" xfId="0" applyFont="1" applyAlignment="1">
      <alignment horizontal="center" vertical="center" wrapText="1"/>
    </xf>
    <xf numFmtId="164" fontId="0" fillId="0" borderId="3" xfId="0" applyBorder="1" applyAlignment="1">
      <alignment wrapText="1"/>
    </xf>
    <xf numFmtId="0" fontId="3" fillId="2" borderId="2" xfId="2" applyFill="1" applyBorder="1" applyAlignment="1" applyProtection="1">
      <alignment horizontal="center" vertical="center" wrapText="1"/>
      <protection hidden="1"/>
    </xf>
    <xf numFmtId="0" fontId="3" fillId="2" borderId="3" xfId="2" applyFill="1" applyBorder="1" applyAlignment="1" applyProtection="1">
      <alignment horizontal="center" vertical="center" wrapText="1"/>
      <protection hidden="1"/>
    </xf>
    <xf numFmtId="0" fontId="3" fillId="2" borderId="5" xfId="2" applyFill="1" applyBorder="1" applyAlignment="1" applyProtection="1">
      <alignment horizontal="center"/>
      <protection hidden="1"/>
    </xf>
    <xf numFmtId="0" fontId="26" fillId="7" borderId="0" xfId="0" applyNumberFormat="1" applyFont="1" applyFill="1" applyAlignment="1" applyProtection="1">
      <alignment horizontal="center" wrapText="1"/>
    </xf>
    <xf numFmtId="0" fontId="28" fillId="7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 wrapText="1"/>
    </xf>
    <xf numFmtId="164" fontId="0" fillId="0" borderId="0" xfId="0" applyAlignment="1">
      <alignment horizontal="center" wrapText="1"/>
    </xf>
    <xf numFmtId="0" fontId="26" fillId="7" borderId="0" xfId="0" applyNumberFormat="1" applyFont="1" applyFill="1" applyAlignment="1" applyProtection="1">
      <alignment horizontal="center"/>
    </xf>
    <xf numFmtId="0" fontId="28" fillId="7" borderId="0" xfId="0" applyNumberFormat="1" applyFont="1" applyFill="1" applyAlignment="1">
      <alignment horizontal="center"/>
    </xf>
    <xf numFmtId="164" fontId="35" fillId="2" borderId="0" xfId="3" applyFont="1" applyFill="1" applyAlignment="1" applyProtection="1">
      <alignment horizontal="center"/>
    </xf>
    <xf numFmtId="166" fontId="36" fillId="2" borderId="0" xfId="2" applyNumberFormat="1" applyFont="1" applyFill="1" applyAlignment="1" applyProtection="1">
      <alignment horizontal="center"/>
      <protection hidden="1"/>
    </xf>
  </cellXfs>
  <cellStyles count="4">
    <cellStyle name="Hyperlink" xfId="3" builtinId="8"/>
    <cellStyle name="Hyperlink_Simulador série 3_09" xfId="1"/>
    <cellStyle name="Normal" xfId="0" builtinId="0"/>
    <cellStyle name="Normal_Simulador série 3_09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2314575" y="12477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85725</xdr:rowOff>
    </xdr:from>
    <xdr:to>
      <xdr:col>11</xdr:col>
      <xdr:colOff>600075</xdr:colOff>
      <xdr:row>10</xdr:row>
      <xdr:rowOff>85725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 flipV="1">
          <a:off x="3533775" y="12477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600075</xdr:colOff>
      <xdr:row>10</xdr:row>
      <xdr:rowOff>85725</xdr:rowOff>
    </xdr:to>
    <xdr:sp macro="" textlink="">
      <xdr:nvSpPr>
        <xdr:cNvPr id="7706" name="Line 3"/>
        <xdr:cNvSpPr>
          <a:spLocks noChangeShapeType="1"/>
        </xdr:cNvSpPr>
      </xdr:nvSpPr>
      <xdr:spPr bwMode="auto">
        <a:xfrm flipV="1">
          <a:off x="1095375" y="12477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0</xdr:colOff>
      <xdr:row>10</xdr:row>
      <xdr:rowOff>85725</xdr:rowOff>
    </xdr:from>
    <xdr:to>
      <xdr:col>12</xdr:col>
      <xdr:colOff>0</xdr:colOff>
      <xdr:row>10</xdr:row>
      <xdr:rowOff>85725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533775" y="12477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10</xdr:row>
      <xdr:rowOff>85725</xdr:rowOff>
    </xdr:from>
    <xdr:to>
      <xdr:col>4</xdr:col>
      <xdr:colOff>0</xdr:colOff>
      <xdr:row>10</xdr:row>
      <xdr:rowOff>85725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68316" y="1264820"/>
          <a:ext cx="5454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0</xdr:colOff>
      <xdr:row>10</xdr:row>
      <xdr:rowOff>85725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748589" y="1216693"/>
          <a:ext cx="1203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1748589" y="1216693"/>
          <a:ext cx="1203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599133</xdr:colOff>
      <xdr:row>1</xdr:row>
      <xdr:rowOff>13536</xdr:rowOff>
    </xdr:from>
    <xdr:to>
      <xdr:col>30</xdr:col>
      <xdr:colOff>2623</xdr:colOff>
      <xdr:row>9</xdr:row>
      <xdr:rowOff>25400</xdr:rowOff>
    </xdr:to>
    <xdr:sp macro="" textlink="">
      <xdr:nvSpPr>
        <xdr:cNvPr id="2" name="Rounded Rectangular Callout 1"/>
        <xdr:cNvSpPr/>
      </xdr:nvSpPr>
      <xdr:spPr bwMode="auto">
        <a:xfrm>
          <a:off x="9683866" y="182869"/>
          <a:ext cx="4322624" cy="1366531"/>
        </a:xfrm>
        <a:prstGeom prst="wedgeRoundRectCallout">
          <a:avLst>
            <a:gd name="adj1" fmla="val -42820"/>
            <a:gd name="adj2" fmla="val 8653"/>
            <a:gd name="adj3" fmla="val 16667"/>
          </a:avLst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eaLnBrk="1" fontAlgn="auto" latinLnBrk="0" hangingPunct="1"/>
          <a:r>
            <a:rPr lang="pt-PT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Para quaisquer dados e premindo a tecla de função F9 repetidamente,</a:t>
          </a:r>
          <a:r>
            <a:rPr lang="pt-PT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podemos notar </a:t>
          </a:r>
          <a:r>
            <a:rPr lang="pt-PT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como os indicadores MTTM, Freq.,</a:t>
          </a:r>
          <a:r>
            <a:rPr lang="pt-PT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MTTR e A do sistema</a:t>
          </a:r>
          <a:r>
            <a:rPr lang="pt-PT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calculados pelo método analítico (coluna P) e pelo método de simulação (coluna Q),</a:t>
          </a:r>
          <a:r>
            <a:rPr lang="pt-PT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são próximos.</a:t>
          </a:r>
          <a:endParaRPr lang="pt-PT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pt-PT" sz="500">
            <a:solidFill>
              <a:schemeClr val="bg1"/>
            </a:solidFill>
            <a:effectLst/>
          </a:endParaRPr>
        </a:p>
        <a:p>
          <a:r>
            <a:rPr lang="pt-PT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Para efeitos estatísticos, desprezaram-se os 10 primeiros TTM´s do sistema como integrando o regime transitório.</a:t>
          </a:r>
          <a:endParaRPr lang="pt-PT">
            <a:solidFill>
              <a:schemeClr val="bg1"/>
            </a:solidFill>
            <a:effectLst/>
          </a:endParaRPr>
        </a:p>
        <a:p>
          <a:pPr algn="l"/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482595</xdr:colOff>
      <xdr:row>14</xdr:row>
      <xdr:rowOff>25400</xdr:rowOff>
    </xdr:from>
    <xdr:to>
      <xdr:col>18</xdr:col>
      <xdr:colOff>76199</xdr:colOff>
      <xdr:row>16</xdr:row>
      <xdr:rowOff>152401</xdr:rowOff>
    </xdr:to>
    <xdr:sp macro="[0]!Macro1" textlink="">
      <xdr:nvSpPr>
        <xdr:cNvPr id="3" name="Rounded Rectangle 2"/>
        <xdr:cNvSpPr/>
      </xdr:nvSpPr>
      <xdr:spPr bwMode="auto">
        <a:xfrm>
          <a:off x="6612462" y="2396067"/>
          <a:ext cx="2548470" cy="465667"/>
        </a:xfrm>
        <a:prstGeom prst="roundRect">
          <a:avLst/>
        </a:prstGeom>
        <a:solidFill>
          <a:schemeClr val="tx2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PT" sz="1100">
              <a:solidFill>
                <a:schemeClr val="bg1"/>
              </a:solidFill>
            </a:rPr>
            <a:t>Premir para calcular as vidas médias</a:t>
          </a:r>
          <a:r>
            <a:rPr lang="pt-PT" sz="1100">
              <a:solidFill>
                <a:schemeClr val="bg1"/>
              </a:solidFill>
              <a:sym typeface="Symbol"/>
            </a:rPr>
            <a:t></a:t>
          </a:r>
          <a:r>
            <a:rPr lang="pt-PT" sz="1100" i="1">
              <a:solidFill>
                <a:schemeClr val="bg1"/>
              </a:solidFill>
            </a:rPr>
            <a:t>t</a:t>
          </a:r>
        </a:p>
      </xdr:txBody>
    </xdr:sp>
    <xdr:clientData/>
  </xdr:twoCellAnchor>
  <xdr:twoCellAnchor>
    <xdr:from>
      <xdr:col>19</xdr:col>
      <xdr:colOff>8472</xdr:colOff>
      <xdr:row>9</xdr:row>
      <xdr:rowOff>152399</xdr:rowOff>
    </xdr:from>
    <xdr:to>
      <xdr:col>30</xdr:col>
      <xdr:colOff>5</xdr:colOff>
      <xdr:row>16</xdr:row>
      <xdr:rowOff>135466</xdr:rowOff>
    </xdr:to>
    <xdr:sp macro="" textlink="">
      <xdr:nvSpPr>
        <xdr:cNvPr id="11" name="TextBox 5"/>
        <xdr:cNvSpPr txBox="1"/>
      </xdr:nvSpPr>
      <xdr:spPr>
        <a:xfrm>
          <a:off x="9711272" y="1676399"/>
          <a:ext cx="4292600" cy="116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pt-PT" sz="1100">
              <a:solidFill>
                <a:srgbClr val="000000"/>
              </a:solidFill>
              <a:effectLst/>
              <a:ea typeface="Times New Roman" panose="02020603050405020304" pitchFamily="18" charset="0"/>
            </a:rPr>
            <a:t>Para obtermos o valor esperado de cada uma das células de fundo amarelo na coluna Q, temos de repeti-las tantas vezes quantas as necessárias para obtermos a precisão estatística desejada. Usar o REPETIDOR que acompanha ambos os meus livros: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Calibri" panose="020F0502020204030204" pitchFamily="34" charset="0"/>
            </a:rPr>
            <a:t>http://www.rassis.com/livro_SSAR.html</a:t>
          </a:r>
          <a:r>
            <a:rPr lang="pt-PT" sz="1100" b="1">
              <a:solidFill>
                <a:srgbClr val="FF0000"/>
              </a:solidFill>
              <a:effectLst/>
              <a:ea typeface="Calibri" panose="020F0502020204030204" pitchFamily="34" charset="0"/>
            </a:rPr>
            <a:t>  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 u="sng">
              <a:solidFill>
                <a:srgbClr val="FF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http://www.rassis.com/livro_ADMGAF.html</a:t>
          </a: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PT" sz="1100" b="1">
              <a:solidFill>
                <a:srgbClr val="C00000"/>
              </a:solidFill>
              <a:effectLst/>
              <a:ea typeface="Times New Roman" panose="02020603050405020304" pitchFamily="18" charset="0"/>
            </a:rPr>
            <a:t> </a:t>
          </a:r>
          <a:endParaRPr lang="pt-PT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35"/>
  <sheetViews>
    <sheetView tabSelected="1" zoomScale="120" zoomScaleNormal="120" workbookViewId="0"/>
  </sheetViews>
  <sheetFormatPr defaultColWidth="8" defaultRowHeight="13.2" x14ac:dyDescent="0.25"/>
  <cols>
    <col min="1" max="2" width="15.5546875" style="18" customWidth="1"/>
    <col min="3" max="11" width="15.5546875" style="8" customWidth="1"/>
    <col min="12" max="14" width="15.77734375" style="8" customWidth="1"/>
    <col min="15" max="16384" width="8" style="8"/>
  </cols>
  <sheetData>
    <row r="1" spans="1:15" s="18" customFormat="1" ht="18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s="19" customFormat="1" ht="10.5" customHeight="1" x14ac:dyDescent="0.25">
      <c r="A2" s="23"/>
      <c r="B2" s="23"/>
      <c r="C2" s="23"/>
      <c r="D2" s="49"/>
      <c r="E2" s="49"/>
      <c r="F2" s="49"/>
      <c r="G2" s="49"/>
      <c r="H2" s="49"/>
      <c r="I2" s="23"/>
      <c r="J2" s="23"/>
      <c r="K2" s="23"/>
      <c r="L2" s="23"/>
      <c r="M2" s="23"/>
    </row>
    <row r="3" spans="1:15" s="19" customFormat="1" ht="24.6" x14ac:dyDescent="0.4">
      <c r="A3" s="23"/>
      <c r="B3" s="23"/>
      <c r="C3" s="23"/>
      <c r="D3" s="49"/>
      <c r="E3" s="49"/>
      <c r="F3" s="20" t="s">
        <v>29</v>
      </c>
      <c r="G3" s="49"/>
      <c r="H3" s="49"/>
      <c r="I3" s="23"/>
      <c r="J3" s="23"/>
      <c r="K3" s="23"/>
      <c r="L3" s="23"/>
      <c r="M3" s="23"/>
    </row>
    <row r="4" spans="1:15" s="19" customFormat="1" ht="24.6" x14ac:dyDescent="0.4">
      <c r="A4" s="23"/>
      <c r="B4" s="23"/>
      <c r="C4" s="23"/>
      <c r="D4" s="49"/>
      <c r="E4" s="49"/>
      <c r="F4" s="20" t="s">
        <v>30</v>
      </c>
      <c r="G4" s="49"/>
      <c r="H4" s="49"/>
      <c r="I4" s="23"/>
      <c r="J4" s="23"/>
      <c r="K4" s="23"/>
      <c r="L4" s="23"/>
      <c r="M4" s="23"/>
    </row>
    <row r="5" spans="1:15" s="19" customFormat="1" ht="24.6" x14ac:dyDescent="0.4">
      <c r="A5" s="23"/>
      <c r="B5" s="23"/>
      <c r="C5" s="23"/>
      <c r="D5" s="49"/>
      <c r="E5" s="49"/>
      <c r="F5" s="20" t="s">
        <v>31</v>
      </c>
      <c r="G5" s="49"/>
      <c r="H5" s="49"/>
      <c r="I5" s="23"/>
      <c r="J5" s="23"/>
      <c r="K5" s="23"/>
      <c r="L5" s="23"/>
      <c r="M5" s="23"/>
    </row>
    <row r="6" spans="1:15" s="19" customFormat="1" ht="10.5" customHeight="1" x14ac:dyDescent="0.25">
      <c r="A6" s="23"/>
      <c r="B6" s="23"/>
      <c r="C6" s="23"/>
      <c r="D6" s="49"/>
      <c r="E6" s="49"/>
      <c r="F6" s="49"/>
      <c r="G6" s="49"/>
      <c r="H6" s="49"/>
      <c r="I6" s="23"/>
      <c r="J6" s="23"/>
      <c r="K6" s="23"/>
      <c r="L6" s="23"/>
      <c r="M6" s="23"/>
    </row>
    <row r="7" spans="1:15" s="10" customFormat="1" ht="10.5" customHeight="1" x14ac:dyDescent="0.3">
      <c r="A7" s="9"/>
      <c r="B7" s="9"/>
      <c r="C7" s="50"/>
      <c r="D7" s="50"/>
      <c r="E7" s="50"/>
      <c r="F7" s="50"/>
      <c r="G7" s="50"/>
      <c r="H7" s="51"/>
      <c r="I7" s="9"/>
      <c r="J7" s="50"/>
      <c r="K7" s="50"/>
      <c r="L7" s="50"/>
      <c r="M7" s="50"/>
      <c r="N7" s="50"/>
      <c r="O7" s="50"/>
    </row>
    <row r="8" spans="1:15" s="10" customFormat="1" ht="18" customHeight="1" x14ac:dyDescent="0.3">
      <c r="A8" s="9"/>
      <c r="B8" s="9"/>
      <c r="C8" s="50"/>
      <c r="D8" s="50"/>
      <c r="E8" s="50"/>
      <c r="F8" s="52" t="s">
        <v>0</v>
      </c>
      <c r="G8" s="50"/>
      <c r="H8" s="50"/>
      <c r="I8" s="9"/>
      <c r="J8" s="50"/>
      <c r="K8" s="50"/>
      <c r="L8" s="50"/>
      <c r="M8" s="50"/>
      <c r="N8" s="50"/>
      <c r="O8" s="50"/>
    </row>
    <row r="9" spans="1:15" s="10" customFormat="1" ht="18" customHeight="1" x14ac:dyDescent="0.3">
      <c r="A9" s="9"/>
      <c r="B9" s="9"/>
      <c r="C9" s="50"/>
      <c r="D9" s="50"/>
      <c r="E9" s="50"/>
      <c r="F9" s="95">
        <v>43190</v>
      </c>
      <c r="G9" s="50"/>
      <c r="H9" s="50"/>
      <c r="I9" s="50"/>
      <c r="J9" s="50"/>
      <c r="K9" s="50"/>
      <c r="L9" s="50"/>
      <c r="M9" s="50"/>
      <c r="N9" s="50"/>
      <c r="O9" s="50"/>
    </row>
    <row r="10" spans="1:15" s="10" customFormat="1" ht="18" customHeight="1" x14ac:dyDescent="0.3">
      <c r="A10" s="24"/>
      <c r="B10" s="24"/>
      <c r="C10" s="50"/>
      <c r="D10" s="50"/>
      <c r="E10" s="50"/>
      <c r="F10" s="94" t="s">
        <v>71</v>
      </c>
      <c r="G10" s="13"/>
      <c r="H10" s="13"/>
      <c r="I10" s="50"/>
      <c r="J10" s="50"/>
      <c r="K10" s="50"/>
      <c r="L10" s="50"/>
      <c r="M10" s="50"/>
      <c r="N10" s="50"/>
    </row>
    <row r="11" spans="1:15" s="10" customFormat="1" ht="18" customHeight="1" x14ac:dyDescent="0.3">
      <c r="A11" s="24"/>
      <c r="B11" s="24"/>
      <c r="C11" s="50"/>
      <c r="D11" s="50"/>
      <c r="E11" s="50"/>
      <c r="F11" s="12" t="s">
        <v>1</v>
      </c>
      <c r="G11" s="13"/>
      <c r="H11" s="13"/>
      <c r="I11" s="50"/>
      <c r="J11" s="50"/>
      <c r="K11" s="50"/>
      <c r="L11" s="50"/>
      <c r="M11" s="50"/>
      <c r="N11" s="50"/>
    </row>
    <row r="12" spans="1:15" s="10" customFormat="1" ht="18" customHeight="1" x14ac:dyDescent="0.3">
      <c r="A12" s="22"/>
      <c r="B12" s="22"/>
      <c r="C12" s="50"/>
      <c r="D12" s="50"/>
      <c r="E12" s="50"/>
      <c r="F12" s="50"/>
      <c r="G12" s="13"/>
      <c r="H12" s="13"/>
      <c r="I12" s="50"/>
      <c r="J12" s="50"/>
      <c r="K12" s="50"/>
      <c r="L12" s="50"/>
      <c r="M12" s="50"/>
      <c r="N12" s="50"/>
    </row>
    <row r="13" spans="1:15" ht="18" customHeight="1" x14ac:dyDescent="0.3">
      <c r="A13" s="22"/>
      <c r="B13" s="22"/>
      <c r="D13" s="53"/>
      <c r="E13" s="53"/>
      <c r="F13" s="54" t="s">
        <v>32</v>
      </c>
      <c r="G13" s="53"/>
      <c r="H13" s="53"/>
      <c r="I13" s="53"/>
      <c r="J13" s="53"/>
      <c r="K13" s="53"/>
      <c r="L13" s="53"/>
      <c r="M13" s="53"/>
    </row>
    <row r="14" spans="1:15" ht="18" customHeight="1" x14ac:dyDescent="0.3">
      <c r="A14" s="22"/>
      <c r="B14" s="22"/>
      <c r="D14" s="53"/>
      <c r="E14" s="53"/>
      <c r="F14" s="55" t="s">
        <v>34</v>
      </c>
      <c r="G14" s="53"/>
      <c r="H14" s="53"/>
      <c r="I14" s="53"/>
      <c r="J14" s="53"/>
      <c r="K14" s="53"/>
      <c r="L14" s="53"/>
      <c r="M14" s="53"/>
    </row>
    <row r="15" spans="1:15" ht="18" customHeight="1" x14ac:dyDescent="0.25">
      <c r="A15" s="22"/>
      <c r="B15" s="22"/>
      <c r="C15" s="14"/>
      <c r="D15" s="53"/>
      <c r="E15" s="53"/>
      <c r="G15" s="53"/>
      <c r="H15" s="53"/>
      <c r="I15" s="53"/>
      <c r="J15" s="53"/>
      <c r="K15" s="53"/>
      <c r="L15" s="53"/>
      <c r="M15" s="53"/>
    </row>
    <row r="16" spans="1:15" ht="13.5" customHeight="1" x14ac:dyDescent="0.3">
      <c r="A16" s="22"/>
      <c r="B16" s="22"/>
      <c r="C16" s="15"/>
      <c r="D16" s="53"/>
      <c r="E16" s="53"/>
      <c r="F16" s="11" t="s">
        <v>33</v>
      </c>
      <c r="G16" s="53"/>
      <c r="H16" s="53"/>
      <c r="I16" s="53"/>
      <c r="J16" s="53"/>
      <c r="K16" s="53"/>
      <c r="L16" s="53"/>
      <c r="M16" s="53"/>
    </row>
    <row r="17" spans="1:13" ht="13.5" customHeight="1" x14ac:dyDescent="0.25">
      <c r="A17" s="22"/>
      <c r="B17" s="22"/>
      <c r="C17" s="16"/>
      <c r="D17" s="53"/>
      <c r="E17" s="53"/>
      <c r="G17" s="53"/>
      <c r="H17" s="53"/>
      <c r="I17" s="53"/>
      <c r="J17" s="53"/>
      <c r="K17" s="53"/>
      <c r="L17" s="53"/>
      <c r="M17" s="53"/>
    </row>
    <row r="18" spans="1:13" ht="18" customHeight="1" x14ac:dyDescent="0.25">
      <c r="A18" s="22"/>
      <c r="B18" s="22"/>
      <c r="C18" s="16"/>
      <c r="D18" s="53"/>
      <c r="E18" s="53"/>
      <c r="G18" s="53"/>
      <c r="H18" s="53"/>
      <c r="I18" s="53"/>
      <c r="J18" s="53"/>
      <c r="K18" s="53"/>
      <c r="L18" s="53"/>
      <c r="M18" s="53"/>
    </row>
    <row r="19" spans="1:13" ht="18" customHeight="1" x14ac:dyDescent="0.25">
      <c r="A19" s="22"/>
      <c r="B19" s="22"/>
      <c r="C19" s="16"/>
      <c r="D19" s="53"/>
      <c r="E19" s="53"/>
      <c r="G19" s="53"/>
      <c r="H19" s="53"/>
      <c r="I19" s="53"/>
      <c r="J19" s="53"/>
      <c r="K19" s="53"/>
      <c r="L19" s="53"/>
      <c r="M19" s="53"/>
    </row>
    <row r="20" spans="1:13" ht="18" customHeight="1" x14ac:dyDescent="0.25">
      <c r="A20" s="22"/>
      <c r="B20" s="2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ht="18" customHeight="1" x14ac:dyDescent="0.25">
      <c r="A21" s="22"/>
      <c r="B21" s="22"/>
      <c r="C21" s="53"/>
      <c r="D21" s="53"/>
      <c r="E21" s="53"/>
      <c r="F21" s="53"/>
      <c r="G21" s="53"/>
      <c r="H21" s="48"/>
      <c r="I21" s="53"/>
      <c r="J21" s="53"/>
      <c r="K21" s="53"/>
      <c r="L21" s="53"/>
      <c r="M21" s="53"/>
    </row>
    <row r="22" spans="1:13" ht="18" customHeight="1" x14ac:dyDescent="0.25">
      <c r="A22" s="22"/>
      <c r="B22" s="2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18" customHeight="1" x14ac:dyDescent="0.25">
      <c r="A23" s="22"/>
      <c r="B23" s="2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ht="18" customHeight="1" x14ac:dyDescent="0.25">
      <c r="A24" s="22"/>
      <c r="B24" s="2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ht="18" customHeight="1" x14ac:dyDescent="0.25">
      <c r="A25" s="22"/>
      <c r="B25" s="2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x14ac:dyDescent="0.25">
      <c r="A26" s="22"/>
      <c r="B26" s="2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x14ac:dyDescent="0.25">
      <c r="A27" s="22"/>
      <c r="B27" s="2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x14ac:dyDescent="0.25">
      <c r="A28" s="22"/>
      <c r="B28" s="2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x14ac:dyDescent="0.25">
      <c r="A29" s="22"/>
      <c r="B29" s="2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x14ac:dyDescent="0.25">
      <c r="A30" s="22"/>
      <c r="B30" s="2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x14ac:dyDescent="0.25">
      <c r="A31" s="22"/>
      <c r="B31" s="2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x14ac:dyDescent="0.25">
      <c r="A32" s="22"/>
      <c r="B32" s="2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x14ac:dyDescent="0.25">
      <c r="A33" s="22"/>
      <c r="B33" s="2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x14ac:dyDescent="0.25">
      <c r="A34" s="22"/>
      <c r="B34" s="2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x14ac:dyDescent="0.25">
      <c r="A35" s="22"/>
      <c r="B35" s="22"/>
      <c r="C35" s="53"/>
      <c r="D35" s="53"/>
      <c r="E35" s="53"/>
      <c r="F35" s="53"/>
      <c r="G35" s="53"/>
      <c r="H35" s="53"/>
      <c r="I35" s="53"/>
      <c r="J35" s="53"/>
      <c r="K35" s="53"/>
    </row>
  </sheetData>
  <sheetProtection selectLockedCells="1"/>
  <phoneticPr fontId="3" type="noConversion"/>
  <hyperlinks>
    <hyperlink ref="F11" r:id="rId1"/>
    <hyperlink ref="F10" r:id="rId2"/>
  </hyperlinks>
  <pageMargins left="0.75" right="0.75" top="1" bottom="1" header="0.5" footer="0.5"/>
  <pageSetup paperSize="9" orientation="portrait" horizontalDpi="300" verticalDpi="300" copies="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B1020"/>
  <sheetViews>
    <sheetView zoomScale="90" zoomScaleNormal="90" workbookViewId="0">
      <pane ySplit="20" topLeftCell="A21" activePane="bottomLeft" state="frozen"/>
      <selection pane="bottomLeft"/>
    </sheetView>
  </sheetViews>
  <sheetFormatPr defaultColWidth="8" defaultRowHeight="13.2" x14ac:dyDescent="0.25"/>
  <cols>
    <col min="1" max="1" width="17.6640625" style="5" customWidth="1"/>
    <col min="2" max="3" width="9" style="3" customWidth="1"/>
    <col min="4" max="4" width="1.77734375" style="21" customWidth="1"/>
    <col min="5" max="5" width="9" style="3" customWidth="1"/>
    <col min="6" max="6" width="1.77734375" style="3" customWidth="1"/>
    <col min="7" max="7" width="9" style="21" customWidth="1"/>
    <col min="8" max="8" width="1.77734375" style="21" customWidth="1"/>
    <col min="9" max="9" width="9" style="21" customWidth="1"/>
    <col min="10" max="10" width="1.77734375" style="21" customWidth="1"/>
    <col min="11" max="11" width="9" style="3" customWidth="1"/>
    <col min="12" max="12" width="1.77734375" style="3" customWidth="1"/>
    <col min="13" max="13" width="9" style="3" customWidth="1"/>
    <col min="14" max="14" width="8" style="21" customWidth="1"/>
    <col min="15" max="15" width="8" style="3" customWidth="1"/>
    <col min="16" max="16" width="9" style="21" customWidth="1"/>
    <col min="17" max="17" width="9" style="3" customWidth="1"/>
    <col min="18" max="19" width="9" style="21" customWidth="1"/>
    <col min="20" max="20" width="9" style="3" customWidth="1"/>
    <col min="21" max="21" width="1.77734375" style="3" customWidth="1"/>
    <col min="22" max="22" width="9" style="3" customWidth="1"/>
    <col min="23" max="23" width="1.77734375" style="21" customWidth="1"/>
    <col min="24" max="24" width="9" style="21" customWidth="1"/>
    <col min="25" max="25" width="1.77734375" style="21" customWidth="1"/>
    <col min="26" max="26" width="9" style="21" customWidth="1"/>
    <col min="27" max="27" width="1.77734375" style="21" customWidth="1"/>
    <col min="28" max="28" width="9" style="21" customWidth="1"/>
    <col min="29" max="29" width="1.77734375" style="21" customWidth="1"/>
    <col min="30" max="30" width="9" style="21" customWidth="1"/>
    <col min="31" max="31" width="8.109375" style="21" customWidth="1"/>
    <col min="32" max="32" width="9" style="21" customWidth="1"/>
    <col min="33" max="33" width="1.77734375" style="21" customWidth="1"/>
    <col min="34" max="34" width="9" style="21" customWidth="1"/>
    <col min="35" max="35" width="1.77734375" style="21" customWidth="1"/>
    <col min="36" max="36" width="9" style="21" customWidth="1"/>
    <col min="37" max="37" width="1.77734375" style="21" customWidth="1"/>
    <col min="38" max="38" width="9" style="21" customWidth="1"/>
    <col min="39" max="39" width="1.77734375" style="21" customWidth="1"/>
    <col min="40" max="40" width="9" style="21" customWidth="1"/>
    <col min="41" max="41" width="1.77734375" style="21" customWidth="1"/>
    <col min="42" max="42" width="9" style="21" customWidth="1"/>
    <col min="43" max="43" width="8" style="21" customWidth="1"/>
    <col min="44" max="44" width="9" style="21" customWidth="1"/>
    <col min="45" max="45" width="1.77734375" style="21" customWidth="1"/>
    <col min="46" max="46" width="9" style="21" customWidth="1"/>
    <col min="47" max="47" width="1.77734375" style="21" customWidth="1"/>
    <col min="48" max="48" width="9" style="21" customWidth="1"/>
    <col min="49" max="49" width="1.77734375" style="21" customWidth="1"/>
    <col min="50" max="50" width="9" style="21" customWidth="1"/>
    <col min="51" max="51" width="1.77734375" style="21" customWidth="1"/>
    <col min="52" max="52" width="9" style="21" customWidth="1"/>
    <col min="53" max="53" width="1.77734375" style="21" customWidth="1"/>
    <col min="54" max="54" width="9" style="21" customWidth="1"/>
    <col min="55" max="55" width="1.77734375" style="21" customWidth="1"/>
    <col min="56" max="56" width="9" style="3" customWidth="1"/>
    <col min="57" max="57" width="9" style="21" customWidth="1"/>
    <col min="58" max="58" width="1.77734375" style="21" customWidth="1"/>
    <col min="59" max="59" width="9" style="21" customWidth="1"/>
    <col min="60" max="60" width="1.77734375" style="21" customWidth="1"/>
    <col min="61" max="61" width="9" style="21" customWidth="1"/>
    <col min="62" max="62" width="1.77734375" style="21" customWidth="1"/>
    <col min="63" max="63" width="9" style="21" customWidth="1"/>
    <col min="64" max="64" width="1.77734375" style="21" customWidth="1"/>
    <col min="65" max="65" width="9" style="21" customWidth="1"/>
    <col min="66" max="66" width="1.77734375" style="21" customWidth="1"/>
    <col min="67" max="67" width="9" style="21" customWidth="1"/>
    <col min="68" max="68" width="8" style="21" customWidth="1"/>
    <col min="69" max="69" width="9" style="21" customWidth="1"/>
    <col min="70" max="70" width="1.77734375" style="21" customWidth="1"/>
    <col min="71" max="71" width="9" style="21" customWidth="1"/>
    <col min="72" max="72" width="1.77734375" style="21" customWidth="1"/>
    <col min="73" max="73" width="9" style="21" customWidth="1"/>
    <col min="74" max="74" width="1.77734375" style="21" customWidth="1"/>
    <col min="75" max="75" width="9" style="21" customWidth="1"/>
    <col min="76" max="76" width="1.77734375" style="21" customWidth="1"/>
    <col min="77" max="77" width="9" style="21" customWidth="1"/>
    <col min="78" max="78" width="1.77734375" style="21" customWidth="1"/>
    <col min="79" max="79" width="9" style="21" customWidth="1"/>
    <col min="80" max="80" width="8" style="21"/>
    <col min="81" max="16384" width="8" style="3"/>
  </cols>
  <sheetData>
    <row r="1" spans="1:69" ht="13.2" customHeight="1" x14ac:dyDescent="0.25">
      <c r="C1" s="3" t="s">
        <v>2</v>
      </c>
      <c r="E1" s="3" t="s">
        <v>3</v>
      </c>
      <c r="G1" s="21" t="s">
        <v>4</v>
      </c>
      <c r="I1" s="21" t="s">
        <v>8</v>
      </c>
      <c r="K1" s="3" t="s">
        <v>9</v>
      </c>
      <c r="M1" s="3" t="s">
        <v>10</v>
      </c>
    </row>
    <row r="2" spans="1:69" ht="13.2" customHeight="1" x14ac:dyDescent="0.35">
      <c r="B2" s="56" t="s">
        <v>35</v>
      </c>
      <c r="C2" s="2">
        <v>0</v>
      </c>
      <c r="D2" s="30"/>
      <c r="E2" s="2">
        <v>0</v>
      </c>
      <c r="F2" s="30"/>
      <c r="G2" s="2">
        <v>0</v>
      </c>
      <c r="H2" s="30"/>
      <c r="I2" s="2">
        <v>0</v>
      </c>
      <c r="J2" s="30"/>
      <c r="K2" s="2">
        <v>0</v>
      </c>
      <c r="L2" s="30"/>
      <c r="M2" s="2">
        <v>0</v>
      </c>
      <c r="O2" s="80" t="s">
        <v>47</v>
      </c>
      <c r="P2" s="81"/>
      <c r="Q2" s="81"/>
      <c r="U2" s="21"/>
      <c r="V2" s="21"/>
    </row>
    <row r="3" spans="1:69" ht="13.2" customHeight="1" x14ac:dyDescent="0.25">
      <c r="B3" s="57" t="s">
        <v>36</v>
      </c>
      <c r="C3" s="2">
        <v>3</v>
      </c>
      <c r="D3" s="29"/>
      <c r="E3" s="2">
        <v>3</v>
      </c>
      <c r="F3" s="29"/>
      <c r="G3" s="2">
        <v>3</v>
      </c>
      <c r="H3" s="29"/>
      <c r="I3" s="2">
        <v>3</v>
      </c>
      <c r="J3" s="29"/>
      <c r="K3" s="2">
        <v>3</v>
      </c>
      <c r="L3" s="29"/>
      <c r="M3" s="2">
        <v>3</v>
      </c>
      <c r="AQ3" s="5" t="s">
        <v>67</v>
      </c>
      <c r="AR3" s="75">
        <f ca="1">SUM(P21:P520)</f>
        <v>47355.662629582985</v>
      </c>
      <c r="AS3" s="33" t="s">
        <v>43</v>
      </c>
    </row>
    <row r="4" spans="1:69" ht="13.2" customHeight="1" x14ac:dyDescent="0.25">
      <c r="B4" s="57" t="s">
        <v>37</v>
      </c>
      <c r="C4" s="2">
        <v>1000</v>
      </c>
      <c r="D4" s="29"/>
      <c r="E4" s="2">
        <v>1100</v>
      </c>
      <c r="F4" s="29"/>
      <c r="G4" s="2">
        <v>1200</v>
      </c>
      <c r="H4" s="29"/>
      <c r="I4" s="2">
        <v>1300</v>
      </c>
      <c r="J4" s="29"/>
      <c r="K4" s="2">
        <v>1400</v>
      </c>
      <c r="L4" s="29"/>
      <c r="M4" s="2">
        <v>1500</v>
      </c>
      <c r="O4" s="4"/>
      <c r="P4" s="82" t="s">
        <v>38</v>
      </c>
      <c r="Q4" s="82" t="s">
        <v>39</v>
      </c>
      <c r="BG4" s="87" t="s">
        <v>69</v>
      </c>
      <c r="BH4" s="87"/>
      <c r="BI4" s="87"/>
    </row>
    <row r="5" spans="1:69" ht="13.2" customHeight="1" x14ac:dyDescent="0.35">
      <c r="B5" s="30" t="s">
        <v>11</v>
      </c>
      <c r="C5" s="2">
        <v>470</v>
      </c>
      <c r="D5" s="29"/>
      <c r="E5" s="2">
        <v>520</v>
      </c>
      <c r="F5" s="29"/>
      <c r="G5" s="2">
        <v>570</v>
      </c>
      <c r="H5" s="29"/>
      <c r="I5" s="2">
        <v>610</v>
      </c>
      <c r="J5" s="29"/>
      <c r="K5" s="2">
        <v>660</v>
      </c>
      <c r="L5" s="29"/>
      <c r="M5" s="2">
        <v>710</v>
      </c>
      <c r="P5" s="83"/>
      <c r="Q5" s="83"/>
      <c r="T5" s="4"/>
      <c r="AQ5" s="5" t="s">
        <v>65</v>
      </c>
      <c r="AR5" s="75">
        <f ca="1">SUM(AR17:AR18)</f>
        <v>100</v>
      </c>
      <c r="AT5" s="75">
        <f t="shared" ref="AT5" ca="1" si="0">SUM(AT17:AT18)</f>
        <v>91</v>
      </c>
      <c r="AV5" s="75">
        <f t="shared" ref="AV5" ca="1" si="1">SUM(AV17:AV18)</f>
        <v>82</v>
      </c>
      <c r="AX5" s="75">
        <f t="shared" ref="AX5" ca="1" si="2">SUM(AX17:AX18)</f>
        <v>78</v>
      </c>
      <c r="AZ5" s="75">
        <f t="shared" ref="AZ5" ca="1" si="3">SUM(AZ17:AZ18)</f>
        <v>73</v>
      </c>
      <c r="BB5" s="75">
        <f t="shared" ref="BB5" ca="1" si="4">SUM(BB17:BB18)</f>
        <v>68</v>
      </c>
      <c r="BC5" s="33" t="s">
        <v>70</v>
      </c>
      <c r="BG5" s="34">
        <f ca="1">SUM(AR5:BB5)</f>
        <v>492</v>
      </c>
      <c r="BH5" s="33" t="s">
        <v>70</v>
      </c>
    </row>
    <row r="6" spans="1:69" s="21" customFormat="1" ht="13.2" customHeight="1" x14ac:dyDescent="0.35">
      <c r="A6" s="5"/>
      <c r="B6" s="30" t="s">
        <v>13</v>
      </c>
      <c r="C6" s="41">
        <f>WEIBULL(C5-C2,C3,C4,1)</f>
        <v>9.8615171583075034E-2</v>
      </c>
      <c r="D6" s="29"/>
      <c r="E6" s="41">
        <f>WEIBULL(E5-E2,E3,E4,1)</f>
        <v>0.10025228491417805</v>
      </c>
      <c r="F6" s="29"/>
      <c r="G6" s="41">
        <f>WEIBULL(G5-G2,G3,G4,1)</f>
        <v>0.10162874783881952</v>
      </c>
      <c r="H6" s="29"/>
      <c r="I6" s="41">
        <f>WEIBULL(I5-I2,I3,I4,1)</f>
        <v>9.8156308209154122E-2</v>
      </c>
      <c r="J6" s="29"/>
      <c r="K6" s="41">
        <f>WEIBULL(K5-K2,K3,K4,1)</f>
        <v>9.9470715611491359E-2</v>
      </c>
      <c r="L6" s="29"/>
      <c r="M6" s="41">
        <f>WEIBULL(M5-M2,M3,M4,1)</f>
        <v>0.10061825678762298</v>
      </c>
      <c r="O6" s="5" t="s">
        <v>40</v>
      </c>
      <c r="P6" s="25">
        <f>ROUND(BD8,0)</f>
        <v>799</v>
      </c>
      <c r="Q6" s="36">
        <f ca="1">ROUND(BD10,0)</f>
        <v>797</v>
      </c>
      <c r="R6" s="33" t="s">
        <v>41</v>
      </c>
      <c r="S6" s="33"/>
      <c r="T6" s="4"/>
      <c r="AQ6" s="5" t="s">
        <v>66</v>
      </c>
      <c r="AR6" s="34">
        <f ca="1">AR5/$AR$3</f>
        <v>2.1116798804443337E-3</v>
      </c>
      <c r="AT6" s="34">
        <f t="shared" ref="AT6" ca="1" si="5">AT5/$AR$3</f>
        <v>1.9216286912043436E-3</v>
      </c>
      <c r="AV6" s="34">
        <f t="shared" ref="AV6" ca="1" si="6">AV5/$AR$3</f>
        <v>1.7315775019643537E-3</v>
      </c>
      <c r="AX6" s="34">
        <f t="shared" ref="AX6" ca="1" si="7">AX5/$AR$3</f>
        <v>1.6471103067465804E-3</v>
      </c>
      <c r="AZ6" s="34">
        <f t="shared" ref="AZ6" ca="1" si="8">AZ5/$AR$3</f>
        <v>1.5415263127243636E-3</v>
      </c>
      <c r="BB6" s="34">
        <f t="shared" ref="BB6" ca="1" si="9">BB5/$AR$3</f>
        <v>1.4359423187021469E-3</v>
      </c>
      <c r="BC6" s="33" t="s">
        <v>68</v>
      </c>
      <c r="BG6" s="34">
        <f ca="1">SUM(AR6:BB6)</f>
        <v>1.0389465011786123E-2</v>
      </c>
      <c r="BI6" s="34">
        <f ca="1">BG5/AR3</f>
        <v>1.0389465011786121E-2</v>
      </c>
      <c r="BJ6" s="33" t="s">
        <v>68</v>
      </c>
    </row>
    <row r="7" spans="1:69" s="21" customFormat="1" ht="13.2" customHeight="1" x14ac:dyDescent="0.25">
      <c r="A7" s="5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O7" s="5" t="s">
        <v>40</v>
      </c>
      <c r="P7" s="25">
        <f>ROUND(BD9,2)</f>
        <v>8.5</v>
      </c>
      <c r="Q7" s="36">
        <f ca="1">ROUND(BD11,2)</f>
        <v>8.2799999999999994</v>
      </c>
      <c r="R7" s="33" t="s">
        <v>42</v>
      </c>
      <c r="S7" s="33"/>
      <c r="BD7" s="21" t="s">
        <v>23</v>
      </c>
      <c r="BE7" s="3"/>
    </row>
    <row r="8" spans="1:69" s="21" customFormat="1" ht="13.2" customHeight="1" x14ac:dyDescent="0.35">
      <c r="A8" s="5"/>
      <c r="B8" s="40" t="s">
        <v>25</v>
      </c>
      <c r="C8" s="42">
        <v>10</v>
      </c>
      <c r="D8" s="29"/>
      <c r="E8" s="42">
        <v>8</v>
      </c>
      <c r="F8" s="29"/>
      <c r="G8" s="42">
        <v>6</v>
      </c>
      <c r="H8" s="29"/>
      <c r="I8" s="42">
        <v>5</v>
      </c>
      <c r="J8" s="29"/>
      <c r="K8" s="42">
        <v>12</v>
      </c>
      <c r="L8" s="29"/>
      <c r="M8" s="42">
        <v>15</v>
      </c>
      <c r="O8" s="3"/>
      <c r="P8" s="37"/>
      <c r="Q8" s="37"/>
      <c r="R8" s="3"/>
      <c r="AQ8" s="5" t="s">
        <v>21</v>
      </c>
      <c r="AR8" s="34">
        <f>AR15*C6+AR14*(1-C6)</f>
        <v>549.30758579153758</v>
      </c>
      <c r="AS8" s="35"/>
      <c r="AT8" s="34">
        <f>AT15*E6+AT14*(1-E6)</f>
        <v>660.15137094850684</v>
      </c>
      <c r="AU8" s="35"/>
      <c r="AV8" s="34">
        <f>AV15*G6+AV14*(1-G6)</f>
        <v>771.1401234871737</v>
      </c>
      <c r="AW8" s="35"/>
      <c r="AX8" s="34">
        <f>AX15*I6+AX14*(1-I6)</f>
        <v>878.52504656732322</v>
      </c>
      <c r="AY8" s="35"/>
      <c r="AZ8" s="34">
        <f>AZ15*K6+AZ14*(1-K6)</f>
        <v>989.52364405034223</v>
      </c>
      <c r="BA8" s="35"/>
      <c r="BB8" s="34">
        <f>BB15*M6+BB14*(1-M6)</f>
        <v>1100.6182567876228</v>
      </c>
      <c r="BD8" s="34">
        <f>SUMPRODUCT(AR8:BB8,C15:M15)/P10</f>
        <v>798.67883331941471</v>
      </c>
      <c r="BE8" s="33" t="s">
        <v>41</v>
      </c>
      <c r="BQ8" s="33"/>
    </row>
    <row r="9" spans="1:69" ht="13.2" customHeight="1" x14ac:dyDescent="0.35">
      <c r="B9" s="40" t="s">
        <v>24</v>
      </c>
      <c r="C9" s="42">
        <v>5</v>
      </c>
      <c r="D9" s="29"/>
      <c r="E9" s="42">
        <v>4</v>
      </c>
      <c r="F9" s="29"/>
      <c r="G9" s="42">
        <v>3</v>
      </c>
      <c r="H9" s="29"/>
      <c r="I9" s="42">
        <v>2.5</v>
      </c>
      <c r="J9" s="29"/>
      <c r="K9" s="42">
        <v>6</v>
      </c>
      <c r="L9" s="29"/>
      <c r="M9" s="42">
        <v>7.5</v>
      </c>
      <c r="O9" s="5" t="s">
        <v>14</v>
      </c>
      <c r="P9" s="25">
        <f>ROUND(1/P10,0)</f>
        <v>94</v>
      </c>
      <c r="Q9" s="38">
        <f ca="1">ROUND(AVERAGE(P31:P520),0)</f>
        <v>94</v>
      </c>
      <c r="R9" s="33" t="s">
        <v>43</v>
      </c>
      <c r="S9" s="33"/>
      <c r="V9" s="21"/>
      <c r="AQ9" s="5" t="s">
        <v>21</v>
      </c>
      <c r="AR9" s="32">
        <f>AR8*C15</f>
        <v>1.1993615410295579</v>
      </c>
      <c r="AT9" s="32">
        <f>AT8*E15</f>
        <v>1.3020737099576072</v>
      </c>
      <c r="AV9" s="32">
        <f>AV8*G15</f>
        <v>1.3894416639408536</v>
      </c>
      <c r="AX9" s="32">
        <f>AX8*I15</f>
        <v>1.4765126833064257</v>
      </c>
      <c r="AZ9" s="32">
        <f>AZ8*K15</f>
        <v>1.5389170202960221</v>
      </c>
      <c r="BB9" s="32">
        <f>BB8*M15</f>
        <v>1.5904888103867381</v>
      </c>
      <c r="BD9" s="76">
        <f>SUM(AR9:BB9)</f>
        <v>8.4967954289172045</v>
      </c>
      <c r="BE9" s="33" t="s">
        <v>42</v>
      </c>
      <c r="BQ9" s="33"/>
    </row>
    <row r="10" spans="1:69" ht="13.2" customHeight="1" thickBot="1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O10" s="5" t="s">
        <v>45</v>
      </c>
      <c r="P10" s="25">
        <f>SUM(C15:M15)</f>
        <v>1.0638563430563698E-2</v>
      </c>
      <c r="Q10" s="25">
        <f ca="1">1/Q9</f>
        <v>1.0638297872340425E-2</v>
      </c>
      <c r="R10" s="33" t="s">
        <v>44</v>
      </c>
      <c r="S10" s="33"/>
      <c r="V10" s="21"/>
      <c r="AQ10" s="5" t="s">
        <v>22</v>
      </c>
      <c r="AR10" s="32">
        <f ca="1">(AR15*AR18+AR14*AR17)/AR5</f>
        <v>530</v>
      </c>
      <c r="AT10" s="32">
        <f ca="1">(AT15*AT18+AT14*AT17)/AT5</f>
        <v>652.74725274725279</v>
      </c>
      <c r="AV10" s="32">
        <f ca="1">(AV15*AV18+AV14*AV17)/AV5</f>
        <v>759.7560975609756</v>
      </c>
      <c r="AX10" s="32">
        <f ca="1">(AX15*AX18+AX14*AX17)/AX5</f>
        <v>851.28205128205127</v>
      </c>
      <c r="AZ10" s="32">
        <f ca="1">(AZ15*AZ18+AZ14*AZ17)/AZ5</f>
        <v>1010.9589041095891</v>
      </c>
      <c r="BB10" s="32">
        <f ca="1">(BB15*BB18+BB14*BB17)/BB5</f>
        <v>1132.3529411764705</v>
      </c>
      <c r="BD10" s="34">
        <f ca="1">SUMPRODUCT(AR10:BB10,AR6:BB6)/BG6</f>
        <v>796.54471544715443</v>
      </c>
      <c r="BE10" s="33" t="s">
        <v>41</v>
      </c>
      <c r="BQ10" s="33"/>
    </row>
    <row r="11" spans="1:69" ht="13.2" customHeight="1" thickBot="1" x14ac:dyDescent="0.3">
      <c r="B11" s="5"/>
      <c r="C11" s="31" t="s">
        <v>2</v>
      </c>
      <c r="D11" s="5"/>
      <c r="E11" s="31" t="s">
        <v>3</v>
      </c>
      <c r="F11" s="5"/>
      <c r="G11" s="31" t="s">
        <v>4</v>
      </c>
      <c r="H11" s="5"/>
      <c r="I11" s="31" t="s">
        <v>8</v>
      </c>
      <c r="J11" s="5"/>
      <c r="K11" s="31" t="s">
        <v>9</v>
      </c>
      <c r="L11" s="5"/>
      <c r="M11" s="31" t="s">
        <v>10</v>
      </c>
      <c r="P11" s="37"/>
      <c r="Q11" s="37"/>
      <c r="R11" s="3"/>
      <c r="T11" s="21"/>
      <c r="V11" s="21"/>
      <c r="AQ11" s="5" t="s">
        <v>22</v>
      </c>
      <c r="AR11" s="34">
        <f ca="1">AR10*AR6</f>
        <v>1.1191903366354969</v>
      </c>
      <c r="AT11" s="34">
        <f ca="1">AT10*AT6</f>
        <v>1.2543378489839343</v>
      </c>
      <c r="AV11" s="34">
        <f ca="1">AV10*AV6</f>
        <v>1.3155765655168199</v>
      </c>
      <c r="AX11" s="34">
        <f ca="1">AX10*AX6</f>
        <v>1.4021554406150376</v>
      </c>
      <c r="AZ11" s="34">
        <f ca="1">AZ10*AZ6</f>
        <v>1.5584197517679184</v>
      </c>
      <c r="BB11" s="34">
        <f ca="1">BB10*BB6</f>
        <v>1.6259935079421368</v>
      </c>
      <c r="BD11" s="76">
        <f ca="1">SUM(AR11:BB11)</f>
        <v>8.2756734514613441</v>
      </c>
      <c r="BE11" s="33" t="s">
        <v>42</v>
      </c>
      <c r="BQ11" s="33"/>
    </row>
    <row r="12" spans="1:69" ht="13.2" customHeight="1" x14ac:dyDescent="0.25">
      <c r="O12" s="5" t="s">
        <v>5</v>
      </c>
      <c r="P12" s="36">
        <f>ROUND(SUMPRODUCT(C17:M17,C15:M15)/P10,2)</f>
        <v>5.0199999999999996</v>
      </c>
      <c r="Q12" s="36">
        <f ca="1">ROUND(AVERAGE(R31:R520),2)</f>
        <v>5.04</v>
      </c>
      <c r="R12" s="33" t="s">
        <v>43</v>
      </c>
      <c r="S12" s="33"/>
      <c r="T12" s="21"/>
      <c r="V12" s="21"/>
    </row>
    <row r="13" spans="1:69" ht="13.2" customHeight="1" x14ac:dyDescent="0.25">
      <c r="B13" s="30" t="s">
        <v>15</v>
      </c>
      <c r="C13" s="32">
        <v>349.59848599029721</v>
      </c>
      <c r="D13" s="29"/>
      <c r="E13" s="32">
        <v>386.73913049172739</v>
      </c>
      <c r="F13" s="29"/>
      <c r="G13" s="32">
        <v>423.87879068392823</v>
      </c>
      <c r="H13" s="29"/>
      <c r="I13" s="32">
        <v>453.75084951395985</v>
      </c>
      <c r="J13" s="29"/>
      <c r="K13" s="32">
        <v>490.89193085065102</v>
      </c>
      <c r="L13" s="29"/>
      <c r="M13" s="32">
        <v>528.03217060962538</v>
      </c>
      <c r="O13" s="1" t="s">
        <v>64</v>
      </c>
      <c r="P13" s="36">
        <f>P9/(P9+P12)</f>
        <v>0.94930317107655027</v>
      </c>
      <c r="Q13" s="36">
        <f ca="1">SUM(P31:P520)/(SUM(R31:R520)+SUM(P31:P520))</f>
        <v>0.94918287569035875</v>
      </c>
      <c r="R13" s="3"/>
      <c r="AR13" s="77" t="s">
        <v>51</v>
      </c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3"/>
    </row>
    <row r="14" spans="1:69" ht="13.2" customHeight="1" x14ac:dyDescent="0.35">
      <c r="B14" s="5" t="s">
        <v>14</v>
      </c>
      <c r="C14" s="32">
        <f>IF(OR(C$3="",C$4=""),"",ROUND(C13*C6+C5*(1-C6),0))</f>
        <v>458</v>
      </c>
      <c r="D14" s="5"/>
      <c r="E14" s="32">
        <f>IF(OR(E$3="",E$4=""),"",ROUND(E13*E6+E5*(1-E6),0))</f>
        <v>507</v>
      </c>
      <c r="F14" s="5"/>
      <c r="G14" s="32">
        <f>IF(OR(G$3="",G$4=""),"",ROUND(G13*G6+G5*(1-G6),0))</f>
        <v>555</v>
      </c>
      <c r="H14" s="5"/>
      <c r="I14" s="32">
        <f>IF(OR(I$3="",I$4=""),"",ROUND(I13*I6+I5*(1-I6),0))</f>
        <v>595</v>
      </c>
      <c r="J14" s="5"/>
      <c r="K14" s="32">
        <f>IF(OR(K$3="",K$4=""),"",ROUND(K13*K6+K5*(1-K6),0))</f>
        <v>643</v>
      </c>
      <c r="L14" s="5"/>
      <c r="M14" s="32">
        <f>IF(OR(M$3="",M$4=""),"",ROUND(M13*M6+M5*(1-M6),0))</f>
        <v>692</v>
      </c>
      <c r="AQ14" s="5" t="s">
        <v>19</v>
      </c>
      <c r="AR14" s="2">
        <v>500</v>
      </c>
      <c r="AT14" s="2">
        <v>600</v>
      </c>
      <c r="AV14" s="2">
        <v>700</v>
      </c>
      <c r="AX14" s="2">
        <v>800</v>
      </c>
      <c r="AZ14" s="2">
        <v>900</v>
      </c>
      <c r="BB14" s="2">
        <v>1000</v>
      </c>
      <c r="BC14" s="33" t="s">
        <v>20</v>
      </c>
    </row>
    <row r="15" spans="1:69" ht="13.2" customHeight="1" x14ac:dyDescent="0.35">
      <c r="B15" s="5" t="s">
        <v>45</v>
      </c>
      <c r="C15" s="32">
        <f>1/C14</f>
        <v>2.1834061135371178E-3</v>
      </c>
      <c r="D15" s="5"/>
      <c r="E15" s="32">
        <f t="shared" ref="E15" si="10">1/E14</f>
        <v>1.9723865877712033E-3</v>
      </c>
      <c r="F15" s="5"/>
      <c r="G15" s="32">
        <f t="shared" ref="G15" si="11">1/G14</f>
        <v>1.8018018018018018E-3</v>
      </c>
      <c r="H15" s="5"/>
      <c r="I15" s="32">
        <f t="shared" ref="I15" si="12">1/I14</f>
        <v>1.6806722689075631E-3</v>
      </c>
      <c r="J15" s="5"/>
      <c r="K15" s="32">
        <f t="shared" ref="K15" si="13">1/K14</f>
        <v>1.5552099533437014E-3</v>
      </c>
      <c r="L15" s="5"/>
      <c r="M15" s="32">
        <f t="shared" ref="M15" si="14">1/M14</f>
        <v>1.4450867052023121E-3</v>
      </c>
      <c r="AQ15" s="5" t="s">
        <v>18</v>
      </c>
      <c r="AR15" s="2">
        <v>1000</v>
      </c>
      <c r="AT15" s="2">
        <v>1200</v>
      </c>
      <c r="AV15" s="2">
        <v>1400</v>
      </c>
      <c r="AX15" s="2">
        <v>1600</v>
      </c>
      <c r="AZ15" s="2">
        <v>1800</v>
      </c>
      <c r="BB15" s="2">
        <v>2000</v>
      </c>
      <c r="BC15" s="33" t="s">
        <v>20</v>
      </c>
    </row>
    <row r="16" spans="1:69" ht="13.2" customHeight="1" x14ac:dyDescent="0.25">
      <c r="E16" s="21"/>
    </row>
    <row r="17" spans="1:79" ht="13.2" customHeight="1" x14ac:dyDescent="0.35">
      <c r="B17" s="40" t="s">
        <v>26</v>
      </c>
      <c r="C17" s="32">
        <f>C8*C6+C9*(1-C6)</f>
        <v>5.4930758579153753</v>
      </c>
      <c r="D17" s="5"/>
      <c r="E17" s="32">
        <f>E8*E6+E9*(1-E6)</f>
        <v>4.4010091396567121</v>
      </c>
      <c r="F17" s="5"/>
      <c r="G17" s="32">
        <f>G8*G6+G9*(1-G6)</f>
        <v>3.3048862435164588</v>
      </c>
      <c r="H17" s="5"/>
      <c r="I17" s="32">
        <f>I8*I6+I9*(1-I6)</f>
        <v>2.7453907705228855</v>
      </c>
      <c r="J17" s="5"/>
      <c r="K17" s="32">
        <f>K8*K6+K9*(1-K6)</f>
        <v>6.5968242936689476</v>
      </c>
      <c r="L17" s="5"/>
      <c r="M17" s="32">
        <f>M8*M6+M9*(1-M6)</f>
        <v>8.254636925907171</v>
      </c>
      <c r="AQ17" s="5" t="s">
        <v>16</v>
      </c>
      <c r="AR17" s="6">
        <f ca="1">COUNTIF(AR$31:AR$520,2)</f>
        <v>94</v>
      </c>
      <c r="AT17" s="6">
        <f ca="1">COUNTIF(AT$31:AT$520,2)</f>
        <v>83</v>
      </c>
      <c r="AV17" s="6">
        <f ca="1">COUNTIF(AV$31:AV$520,2)</f>
        <v>75</v>
      </c>
      <c r="AX17" s="6">
        <f ca="1">COUNTIF(AX$31:AX$520,2)</f>
        <v>73</v>
      </c>
      <c r="AZ17" s="6">
        <f ca="1">COUNTIF(AZ$31:AZ$520,2)</f>
        <v>64</v>
      </c>
      <c r="BB17" s="6">
        <f ca="1">COUNTIF(BB$31:BB$520,2)</f>
        <v>59</v>
      </c>
    </row>
    <row r="18" spans="1:79" x14ac:dyDescent="0.25">
      <c r="C18" s="7"/>
      <c r="E18" s="7"/>
      <c r="F18" s="21"/>
      <c r="G18" s="7"/>
      <c r="I18" s="7"/>
      <c r="K18" s="7"/>
      <c r="L18" s="21"/>
      <c r="M18" s="7"/>
      <c r="N18" s="7"/>
      <c r="R18" s="5"/>
      <c r="S18" s="5"/>
      <c r="T18" s="7"/>
      <c r="V18" s="7"/>
      <c r="X18" s="7"/>
      <c r="Z18" s="7"/>
      <c r="AB18" s="7"/>
      <c r="AD18" s="7"/>
      <c r="AP18" s="7"/>
      <c r="AQ18" s="5" t="s">
        <v>17</v>
      </c>
      <c r="AR18" s="6">
        <f ca="1">COUNTIF(AR$31:AR$520,1)</f>
        <v>6</v>
      </c>
      <c r="AT18" s="6">
        <f ca="1">COUNTIF(AT$31:AT$520,1)</f>
        <v>8</v>
      </c>
      <c r="AV18" s="6">
        <f ca="1">COUNTIF(AV$31:AV$520,1)</f>
        <v>7</v>
      </c>
      <c r="AX18" s="6">
        <f ca="1">COUNTIF(AX$31:AX$520,1)</f>
        <v>5</v>
      </c>
      <c r="AZ18" s="6">
        <f ca="1">COUNTIF(AZ$31:AZ$520,1)</f>
        <v>9</v>
      </c>
      <c r="BB18" s="6">
        <f ca="1">COUNTIF(BB$31:BB$520,1)</f>
        <v>9</v>
      </c>
    </row>
    <row r="19" spans="1:79" ht="13.2" customHeight="1" x14ac:dyDescent="0.25">
      <c r="C19" s="77" t="s">
        <v>48</v>
      </c>
      <c r="D19" s="78"/>
      <c r="E19" s="78"/>
      <c r="F19" s="78"/>
      <c r="G19" s="78"/>
      <c r="H19" s="78"/>
      <c r="I19" s="78"/>
      <c r="J19" s="78"/>
      <c r="K19" s="78"/>
      <c r="L19" s="78"/>
      <c r="M19" s="79"/>
      <c r="O19" s="77" t="s">
        <v>46</v>
      </c>
      <c r="P19" s="78"/>
      <c r="Q19" s="78"/>
      <c r="R19" s="84"/>
      <c r="S19" s="17"/>
      <c r="T19" s="77" t="s">
        <v>49</v>
      </c>
      <c r="U19" s="78"/>
      <c r="V19" s="78"/>
      <c r="W19" s="78"/>
      <c r="X19" s="78"/>
      <c r="Y19" s="78"/>
      <c r="Z19" s="78"/>
      <c r="AA19" s="78"/>
      <c r="AB19" s="78"/>
      <c r="AC19" s="78"/>
      <c r="AD19" s="79"/>
      <c r="AF19" s="77" t="s">
        <v>50</v>
      </c>
      <c r="AG19" s="85"/>
      <c r="AH19" s="85"/>
      <c r="AI19" s="85"/>
      <c r="AJ19" s="85"/>
      <c r="AK19" s="85"/>
      <c r="AL19" s="85"/>
      <c r="AM19" s="85"/>
      <c r="AN19" s="85"/>
      <c r="AO19" s="85"/>
      <c r="AP19" s="86"/>
      <c r="AR19" s="77" t="s">
        <v>27</v>
      </c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3"/>
      <c r="BE19" s="77" t="s">
        <v>53</v>
      </c>
      <c r="BF19" s="85"/>
      <c r="BG19" s="85"/>
      <c r="BH19" s="85"/>
      <c r="BI19" s="85"/>
      <c r="BJ19" s="85"/>
      <c r="BK19" s="85"/>
      <c r="BL19" s="85"/>
      <c r="BM19" s="85"/>
      <c r="BN19" s="85"/>
      <c r="BO19" s="86"/>
      <c r="BQ19" s="77" t="s">
        <v>52</v>
      </c>
      <c r="BR19" s="85"/>
      <c r="BS19" s="85"/>
      <c r="BT19" s="85"/>
      <c r="BU19" s="85"/>
      <c r="BV19" s="85"/>
      <c r="BW19" s="85"/>
      <c r="BX19" s="85"/>
      <c r="BY19" s="85"/>
      <c r="BZ19" s="85"/>
      <c r="CA19" s="86"/>
    </row>
    <row r="20" spans="1:79" ht="12.75" customHeight="1" x14ac:dyDescent="0.25">
      <c r="C20" s="26" t="s">
        <v>2</v>
      </c>
      <c r="D20" s="28"/>
      <c r="E20" s="28" t="s">
        <v>3</v>
      </c>
      <c r="F20" s="28"/>
      <c r="G20" s="28" t="s">
        <v>4</v>
      </c>
      <c r="H20" s="28"/>
      <c r="I20" s="28" t="s">
        <v>8</v>
      </c>
      <c r="J20" s="28"/>
      <c r="K20" s="28" t="s">
        <v>9</v>
      </c>
      <c r="L20" s="28"/>
      <c r="M20" s="27" t="s">
        <v>10</v>
      </c>
      <c r="O20" s="46" t="s">
        <v>7</v>
      </c>
      <c r="P20" s="46" t="s">
        <v>12</v>
      </c>
      <c r="Q20" s="47" t="s">
        <v>28</v>
      </c>
      <c r="R20" s="47" t="s">
        <v>6</v>
      </c>
      <c r="S20" s="17"/>
      <c r="T20" s="26" t="s">
        <v>2</v>
      </c>
      <c r="U20" s="28"/>
      <c r="V20" s="28" t="s">
        <v>3</v>
      </c>
      <c r="W20" s="28"/>
      <c r="X20" s="28" t="s">
        <v>4</v>
      </c>
      <c r="Y20" s="28"/>
      <c r="Z20" s="28" t="s">
        <v>8</v>
      </c>
      <c r="AA20" s="28"/>
      <c r="AB20" s="28" t="s">
        <v>9</v>
      </c>
      <c r="AC20" s="28"/>
      <c r="AD20" s="27" t="s">
        <v>10</v>
      </c>
      <c r="AF20" s="26" t="s">
        <v>2</v>
      </c>
      <c r="AG20" s="28"/>
      <c r="AH20" s="28" t="s">
        <v>3</v>
      </c>
      <c r="AI20" s="28"/>
      <c r="AJ20" s="28" t="s">
        <v>4</v>
      </c>
      <c r="AK20" s="28"/>
      <c r="AL20" s="28" t="s">
        <v>8</v>
      </c>
      <c r="AM20" s="28"/>
      <c r="AN20" s="28" t="s">
        <v>9</v>
      </c>
      <c r="AO20" s="28"/>
      <c r="AP20" s="27" t="s">
        <v>10</v>
      </c>
      <c r="AR20" s="26" t="s">
        <v>2</v>
      </c>
      <c r="AS20" s="28"/>
      <c r="AT20" s="28" t="s">
        <v>3</v>
      </c>
      <c r="AU20" s="28"/>
      <c r="AV20" s="28" t="s">
        <v>4</v>
      </c>
      <c r="AW20" s="28"/>
      <c r="AX20" s="28" t="s">
        <v>8</v>
      </c>
      <c r="AY20" s="28"/>
      <c r="AZ20" s="28" t="s">
        <v>9</v>
      </c>
      <c r="BA20" s="28"/>
      <c r="BB20" s="27" t="s">
        <v>10</v>
      </c>
      <c r="BC20" s="28"/>
      <c r="BE20" s="43" t="s">
        <v>2</v>
      </c>
      <c r="BF20" s="44"/>
      <c r="BG20" s="44" t="s">
        <v>3</v>
      </c>
      <c r="BH20" s="44"/>
      <c r="BI20" s="44" t="s">
        <v>4</v>
      </c>
      <c r="BJ20" s="44"/>
      <c r="BK20" s="44" t="s">
        <v>8</v>
      </c>
      <c r="BL20" s="44"/>
      <c r="BM20" s="44" t="s">
        <v>9</v>
      </c>
      <c r="BN20" s="44"/>
      <c r="BO20" s="45" t="s">
        <v>10</v>
      </c>
      <c r="BQ20" s="43" t="s">
        <v>2</v>
      </c>
      <c r="BR20" s="44"/>
      <c r="BS20" s="44" t="s">
        <v>3</v>
      </c>
      <c r="BT20" s="44"/>
      <c r="BU20" s="44" t="s">
        <v>4</v>
      </c>
      <c r="BV20" s="44"/>
      <c r="BW20" s="44" t="s">
        <v>8</v>
      </c>
      <c r="BX20" s="44"/>
      <c r="BY20" s="44" t="s">
        <v>9</v>
      </c>
      <c r="BZ20" s="44"/>
      <c r="CA20" s="45" t="s">
        <v>10</v>
      </c>
    </row>
    <row r="21" spans="1:79" x14ac:dyDescent="0.25">
      <c r="A21" s="5">
        <v>1</v>
      </c>
      <c r="C21" s="6">
        <f ca="1">IF(OR(C$3="",C$4=""),"",IF(AF21&lt;C$5,AF21,C$5))</f>
        <v>470</v>
      </c>
      <c r="E21" s="6">
        <f ca="1">IF(OR(E$3="",E$4=""),"",IF(AH21&lt;E$5,AH21,E$5))</f>
        <v>520</v>
      </c>
      <c r="G21" s="6">
        <f ca="1">IF(OR(G$3="",G$4=""),"",IF(AJ21&lt;G$5,AJ21,G$5))</f>
        <v>570</v>
      </c>
      <c r="I21" s="6">
        <f ca="1">IF(OR(I$3="",I$4=""),"",IF(AL21&lt;I$5,AL21,I$5))</f>
        <v>610</v>
      </c>
      <c r="K21" s="6">
        <f ca="1">IF(OR(K$3="",K$4=""),"",IF(AN21&lt;K$5,AN21,K$5))</f>
        <v>660</v>
      </c>
      <c r="M21" s="6">
        <f ca="1">IF(OR(M$3="",M$4=""),"",IF(AP21&lt;M$5,AP21,M$5))</f>
        <v>710</v>
      </c>
      <c r="O21" s="6" t="str">
        <f ca="1">HLOOKUP(P21,C21:$M$521,A521,0)</f>
        <v>A</v>
      </c>
      <c r="P21" s="6">
        <f t="shared" ref="P21:P84" ca="1" si="15">MIN(C21:M21)</f>
        <v>470</v>
      </c>
      <c r="Q21" s="17"/>
      <c r="R21" s="17"/>
      <c r="S21" s="48"/>
      <c r="T21" s="6">
        <f t="shared" ref="T21:T84" ca="1" si="16">IF(OR(C$3="",C$4=""),"",IF(AND(C21=C$5,$O21=T$20),0,C21-$P21))</f>
        <v>0</v>
      </c>
      <c r="V21" s="6">
        <f t="shared" ref="V21:V84" ca="1" si="17">IF(OR(E$3="",E$4=""),"",IF(AND(E21=E$5,$O21=V$20),0,E21-$P21))</f>
        <v>50</v>
      </c>
      <c r="X21" s="6">
        <f t="shared" ref="X21:X84" ca="1" si="18">IF(OR(G$3="",G$4=""),"",IF(AND(G21=G$5,$O21=X$20),0,G21-$P21))</f>
        <v>100</v>
      </c>
      <c r="Z21" s="6">
        <f t="shared" ref="Z21:Z84" ca="1" si="19">IF(OR(I$3="",I$4=""),"",IF(AND(I21=I$5,$O21=Z$20),0,I21-$P21))</f>
        <v>140</v>
      </c>
      <c r="AB21" s="6">
        <f t="shared" ref="AB21:AB84" ca="1" si="20">IF(OR(K$3="",K$4=""),"",IF(AND(K21=K$5,$O21=AB$20),0,K21-$P21))</f>
        <v>190</v>
      </c>
      <c r="AD21" s="6">
        <f t="shared" ref="AD21:AD84" ca="1" si="21">IF(OR(M$3="",M$4=""),"",IF(AND(M21=M$5,$O21=AD$20),0,M21-$P21))</f>
        <v>240</v>
      </c>
      <c r="AF21" s="6">
        <f t="shared" ref="AF21:AF84" ca="1" si="22">IF(OR(C$3="",C$4=""),"",C$2+C$4*(LN(1/(1-RAND())))^(1/C$3))</f>
        <v>740.31757372501875</v>
      </c>
      <c r="AG21" s="21" t="str">
        <f t="shared" ref="AG21:AG84" ca="1" si="23">IF(OR(D$3="",D$4=""),"",D$2+D$4*(LN(1/(1-RAND())))^(1/D$3))</f>
        <v/>
      </c>
      <c r="AH21" s="6">
        <f t="shared" ref="AH21:AH84" ca="1" si="24">IF(OR(E$3="",E$4=""),"",E$2+E$4*(LN(1/(1-RAND())))^(1/E$3))</f>
        <v>915.15917562873278</v>
      </c>
      <c r="AI21" s="21" t="str">
        <f t="shared" ref="AI21:AI84" ca="1" si="25">IF(OR(F$3="",F$4=""),"",F$2+F$4*(LN(1/(1-RAND())))^(1/F$3))</f>
        <v/>
      </c>
      <c r="AJ21" s="6">
        <f t="shared" ref="AJ21:AJ84" ca="1" si="26">IF(OR(G$3="",G$4=""),"",G$2+G$4*(LN(1/(1-RAND())))^(1/G$3))</f>
        <v>862.37021548608652</v>
      </c>
      <c r="AL21" s="6">
        <f t="shared" ref="AL21:AL84" ca="1" si="27">IF(OR(I$3="",I$4=""),"",I$2+I$4*(LN(1/(1-RAND())))^(1/I$3))</f>
        <v>1566.9056810819027</v>
      </c>
      <c r="AN21" s="6">
        <f t="shared" ref="AN21:AN84" ca="1" si="28">IF(OR(K$3="",K$4=""),"",K$2+K$4*(LN(1/(1-RAND())))^(1/K$3))</f>
        <v>1130.826726311476</v>
      </c>
      <c r="AP21" s="6">
        <f t="shared" ref="AP21:AP84" ca="1" si="29">IF(OR(M$3="",M$4=""),"",M$2+M$4*(LN(1/(1-RAND())))^(1/M$3))</f>
        <v>1039.9072858036077</v>
      </c>
      <c r="BQ21" s="32">
        <f ca="1">IF(C21=C$5,2,IF(C21=AF21,1,IF(C21=C$5,2,1)))</f>
        <v>2</v>
      </c>
      <c r="BR21" s="17"/>
      <c r="BS21" s="32">
        <f ca="1">IF(E21=E$5,2,IF(E21=AH21,1,IF(E21=E$5,2,1)))</f>
        <v>2</v>
      </c>
      <c r="BT21" s="17"/>
      <c r="BU21" s="32">
        <f ca="1">IF(G21=G$5,2,IF(G21=AJ21,1,IF(G21=G$5,2,1)))</f>
        <v>2</v>
      </c>
      <c r="BV21" s="17"/>
      <c r="BW21" s="32">
        <f ca="1">IF(I21=I$5,2,IF(I21=AL21,1,IF(I21=I$5,2,1)))</f>
        <v>2</v>
      </c>
      <c r="BX21" s="17"/>
      <c r="BY21" s="32">
        <f ca="1">IF(K21=K$5,2,IF(K21=AN21,1,IF(K21=K$5,2,1)))</f>
        <v>2</v>
      </c>
      <c r="BZ21" s="17"/>
      <c r="CA21" s="32">
        <f ca="1">IF(M21=M$5,2,IF(M21=AP21,1,IF(M21=M$5,2,1)))</f>
        <v>2</v>
      </c>
    </row>
    <row r="22" spans="1:79" x14ac:dyDescent="0.25">
      <c r="A22" s="5">
        <v>2</v>
      </c>
      <c r="C22" s="6">
        <f t="shared" ref="C22:C85" ca="1" si="30">IF(OR(C$3="",C$4=""),"",IF(T21=0,IF(AF22&lt;C$5,AF22,C$5),T21))</f>
        <v>470</v>
      </c>
      <c r="E22" s="6">
        <f t="shared" ref="E22:E85" ca="1" si="31">IF(OR(E$3="",E$4=""),"",IF(V21=0,IF(AH22&lt;E$5,AH22,E$5),V21))</f>
        <v>50</v>
      </c>
      <c r="G22" s="6">
        <f t="shared" ref="G22:G85" ca="1" si="32">IF(OR(G$3="",G$4=""),"",IF(X21=0,IF(AJ22&lt;G$5,AJ22,G$5),X21))</f>
        <v>100</v>
      </c>
      <c r="I22" s="6">
        <f t="shared" ref="I22:I85" ca="1" si="33">IF(OR(I$3="",I$4=""),"",IF(Z21=0,IF(AL22&lt;I$5,AL22,I$5),Z21))</f>
        <v>140</v>
      </c>
      <c r="K22" s="6">
        <f t="shared" ref="K22:K85" ca="1" si="34">IF(OR(K$3="",K$4=""),"",IF(AB21=0,IF(AN22&lt;K$5,AN22,K$5),AB21))</f>
        <v>190</v>
      </c>
      <c r="M22" s="6">
        <f t="shared" ref="M22:M85" ca="1" si="35">IF(OR(M$3="",M$4=""),"",IF(AD21=0,IF(AP22&lt;M$5,AP22,M$5),AD21))</f>
        <v>240</v>
      </c>
      <c r="O22" s="6" t="str">
        <f ca="1">HLOOKUP(P22,C22:$M$521,A522,0)</f>
        <v>B</v>
      </c>
      <c r="P22" s="6">
        <f t="shared" ca="1" si="15"/>
        <v>50</v>
      </c>
      <c r="Q22" s="6" t="str">
        <f ca="1">IF(SUM(AR22:BB22)=2,"PM","CM")</f>
        <v>PM</v>
      </c>
      <c r="R22" s="32">
        <f t="shared" ref="R22:R85" ca="1" si="36">SUM(BE22:BO22)</f>
        <v>4</v>
      </c>
      <c r="S22" s="48"/>
      <c r="T22" s="6">
        <f t="shared" ca="1" si="16"/>
        <v>420</v>
      </c>
      <c r="U22" s="21"/>
      <c r="V22" s="6">
        <f t="shared" ca="1" si="17"/>
        <v>0</v>
      </c>
      <c r="X22" s="6">
        <f t="shared" ca="1" si="18"/>
        <v>50</v>
      </c>
      <c r="Z22" s="6">
        <f t="shared" ca="1" si="19"/>
        <v>90</v>
      </c>
      <c r="AB22" s="6">
        <f t="shared" ca="1" si="20"/>
        <v>140</v>
      </c>
      <c r="AD22" s="6">
        <f t="shared" ca="1" si="21"/>
        <v>190</v>
      </c>
      <c r="AF22" s="6">
        <f t="shared" ca="1" si="22"/>
        <v>733.24857956272228</v>
      </c>
      <c r="AG22" s="21" t="str">
        <f t="shared" ca="1" si="23"/>
        <v/>
      </c>
      <c r="AH22" s="6">
        <f t="shared" ca="1" si="24"/>
        <v>378.15882576368466</v>
      </c>
      <c r="AI22" s="21" t="str">
        <f t="shared" ca="1" si="25"/>
        <v/>
      </c>
      <c r="AJ22" s="6">
        <f t="shared" ca="1" si="26"/>
        <v>1512.868659931162</v>
      </c>
      <c r="AL22" s="6">
        <f t="shared" ca="1" si="27"/>
        <v>1370.8537114998553</v>
      </c>
      <c r="AN22" s="6">
        <f t="shared" ca="1" si="28"/>
        <v>1514.090046242876</v>
      </c>
      <c r="AP22" s="6">
        <f t="shared" ca="1" si="29"/>
        <v>2151.7447142889587</v>
      </c>
      <c r="AR22" s="6">
        <f t="shared" ref="AR22:AX85" ca="1" si="37">IF(AND(BQ21=2,BQ22=0),2,IF(AND(BQ21=1,BQ22=0),1,0))</f>
        <v>0</v>
      </c>
      <c r="AT22" s="6">
        <f t="shared" ca="1" si="37"/>
        <v>2</v>
      </c>
      <c r="AV22" s="6">
        <f t="shared" ca="1" si="37"/>
        <v>0</v>
      </c>
      <c r="AX22" s="6">
        <f t="shared" ca="1" si="37"/>
        <v>0</v>
      </c>
      <c r="AZ22" s="6">
        <f t="shared" ref="AZ22:AZ85" ca="1" si="38">IF(AND(BY21=2,BY22=0),2,IF(AND(BY21=1,BY22=0),1,0))</f>
        <v>0</v>
      </c>
      <c r="BB22" s="6">
        <f t="shared" ref="BB22:BB85" ca="1" si="39">IF(AND(CA21=2,CA22=0),2,IF(AND(CA21=1,CA22=0),1,0))</f>
        <v>0</v>
      </c>
      <c r="BE22" s="32" t="str">
        <f ca="1">IF(OR(C$3="",C$4=""),"",IF(AR22=0,"-",IF(AR22=2,C$9,C$8)))</f>
        <v>-</v>
      </c>
      <c r="BF22" s="37"/>
      <c r="BG22" s="32">
        <f ca="1">IF(OR(E$3="",E$4=""),"",IF(AT22=0,"-",IF(AT22=2,E$9,E$8)))</f>
        <v>4</v>
      </c>
      <c r="BH22" s="37"/>
      <c r="BI22" s="32" t="str">
        <f ca="1">IF(OR(G$3="",G$4=""),"",IF(AV22=0,"-",IF(AV22=2,G$9,G$8)))</f>
        <v>-</v>
      </c>
      <c r="BJ22" s="37"/>
      <c r="BK22" s="32" t="str">
        <f ca="1">IF(OR(I$3="",I$4=""),"",IF(AX22=0,"-",IF(AX22=2,I$9,I$8)))</f>
        <v>-</v>
      </c>
      <c r="BL22" s="37"/>
      <c r="BM22" s="32" t="str">
        <f ca="1">IF(OR(K$3="",K$4=""),"",IF(AZ22=0,"-",IF(AZ22=2,K$9,K$8)))</f>
        <v>-</v>
      </c>
      <c r="BN22" s="37"/>
      <c r="BO22" s="32" t="str">
        <f ca="1">IF(OR(M$3="",M$4=""),"",IF(BB22=0,"-",IF(BB22=2,M$9,M$8)))</f>
        <v>-</v>
      </c>
      <c r="BQ22" s="32">
        <f t="shared" ref="BQ22:BQ85" ca="1" si="40">IF(C22=C$5,2,IF(C22=AF22,1,IF(AND(BQ21=2,C23&lt;C22),2,IF(AND(BQ21=1,C23&lt;C22),1,0))))</f>
        <v>2</v>
      </c>
      <c r="BR22" s="37"/>
      <c r="BS22" s="32">
        <f t="shared" ref="BS22:BS85" ca="1" si="41">IF(E22=E$5,2,IF(E22=AH22,1,IF(AND(BS21=2,E23&lt;E22),2,IF(AND(BS21=1,E23&lt;E22),1,0))))</f>
        <v>0</v>
      </c>
      <c r="BT22" s="37"/>
      <c r="BU22" s="32">
        <f t="shared" ref="BU22:BU85" ca="1" si="42">IF(G22=G$5,2,IF(G22=AJ22,1,IF(AND(BU21=2,G23&lt;G22),2,IF(AND(BU21=1,G23&lt;G22),1,0))))</f>
        <v>2</v>
      </c>
      <c r="BV22" s="37"/>
      <c r="BW22" s="32">
        <f t="shared" ref="BW22:BW85" ca="1" si="43">IF(I22=I$5,2,IF(I22=AL22,1,IF(AND(BW21=2,I23&lt;I22),2,IF(AND(BW21=1,I23&lt;I22),1,0))))</f>
        <v>2</v>
      </c>
      <c r="BX22" s="37"/>
      <c r="BY22" s="32">
        <f t="shared" ref="BY22:BY85" ca="1" si="44">IF(K22=K$5,2,IF(K22=AN22,1,IF(AND(BY21=2,K23&lt;K22),2,IF(AND(BY21=1,K23&lt;K22),1,0))))</f>
        <v>2</v>
      </c>
      <c r="BZ22" s="37"/>
      <c r="CA22" s="32">
        <f t="shared" ref="CA22:CA85" ca="1" si="45">IF(M22=M$5,2,IF(M22=AP22,1,IF(AND(CA21=2,M23&lt;M22),2,IF(AND(CA21=1,M23&lt;M22),1,0))))</f>
        <v>2</v>
      </c>
    </row>
    <row r="23" spans="1:79" x14ac:dyDescent="0.25">
      <c r="A23" s="5">
        <v>3</v>
      </c>
      <c r="C23" s="6">
        <f t="shared" ca="1" si="30"/>
        <v>420</v>
      </c>
      <c r="E23" s="6">
        <f t="shared" ca="1" si="31"/>
        <v>520</v>
      </c>
      <c r="F23" s="21"/>
      <c r="G23" s="6">
        <f t="shared" ca="1" si="32"/>
        <v>50</v>
      </c>
      <c r="I23" s="6">
        <f t="shared" ca="1" si="33"/>
        <v>90</v>
      </c>
      <c r="K23" s="6">
        <f t="shared" ca="1" si="34"/>
        <v>140</v>
      </c>
      <c r="L23" s="21"/>
      <c r="M23" s="6">
        <f t="shared" ca="1" si="35"/>
        <v>190</v>
      </c>
      <c r="O23" s="6" t="str">
        <f ca="1">HLOOKUP(P23,C23:$M$521,A523,0)</f>
        <v>C</v>
      </c>
      <c r="P23" s="6">
        <f t="shared" ca="1" si="15"/>
        <v>50</v>
      </c>
      <c r="Q23" s="6" t="str">
        <f t="shared" ref="Q23:Q86" ca="1" si="46">IF(SUM(AR23:BB23)=2,"PM","CM")</f>
        <v>PM</v>
      </c>
      <c r="R23" s="32">
        <f t="shared" ca="1" si="36"/>
        <v>3</v>
      </c>
      <c r="S23" s="48"/>
      <c r="T23" s="6">
        <f t="shared" ca="1" si="16"/>
        <v>370</v>
      </c>
      <c r="U23" s="21"/>
      <c r="V23" s="6">
        <f t="shared" ca="1" si="17"/>
        <v>470</v>
      </c>
      <c r="X23" s="6">
        <f t="shared" ca="1" si="18"/>
        <v>0</v>
      </c>
      <c r="Z23" s="6">
        <f t="shared" ca="1" si="19"/>
        <v>40</v>
      </c>
      <c r="AB23" s="6">
        <f t="shared" ca="1" si="20"/>
        <v>90</v>
      </c>
      <c r="AD23" s="6">
        <f t="shared" ca="1" si="21"/>
        <v>140</v>
      </c>
      <c r="AF23" s="6">
        <f t="shared" ca="1" si="22"/>
        <v>1344.0554907032349</v>
      </c>
      <c r="AG23" s="21" t="str">
        <f t="shared" ca="1" si="23"/>
        <v/>
      </c>
      <c r="AH23" s="6">
        <f t="shared" ca="1" si="24"/>
        <v>557.40719591822608</v>
      </c>
      <c r="AI23" s="21" t="str">
        <f t="shared" ca="1" si="25"/>
        <v/>
      </c>
      <c r="AJ23" s="6">
        <f t="shared" ca="1" si="26"/>
        <v>980.45601997438621</v>
      </c>
      <c r="AL23" s="6">
        <f t="shared" ca="1" si="27"/>
        <v>1721.1139909251144</v>
      </c>
      <c r="AN23" s="6">
        <f t="shared" ca="1" si="28"/>
        <v>1070.0173357445517</v>
      </c>
      <c r="AP23" s="6">
        <f t="shared" ca="1" si="29"/>
        <v>739.12216492103005</v>
      </c>
      <c r="AR23" s="6">
        <f t="shared" ca="1" si="37"/>
        <v>0</v>
      </c>
      <c r="AT23" s="6">
        <f t="shared" ca="1" si="37"/>
        <v>0</v>
      </c>
      <c r="AV23" s="6">
        <f t="shared" ca="1" si="37"/>
        <v>2</v>
      </c>
      <c r="AX23" s="6">
        <f t="shared" ca="1" si="37"/>
        <v>0</v>
      </c>
      <c r="AZ23" s="6">
        <f t="shared" ca="1" si="38"/>
        <v>0</v>
      </c>
      <c r="BB23" s="6">
        <f t="shared" ca="1" si="39"/>
        <v>0</v>
      </c>
      <c r="BE23" s="32" t="str">
        <f t="shared" ref="BE23:BK86" ca="1" si="47">IF(OR(C$3="",C$4=""),"",IF(AR23=0,"-",IF(AR23=2,C$9,C$8)))</f>
        <v>-</v>
      </c>
      <c r="BF23" s="37"/>
      <c r="BG23" s="32" t="str">
        <f t="shared" ca="1" si="47"/>
        <v>-</v>
      </c>
      <c r="BH23" s="37"/>
      <c r="BI23" s="32">
        <f t="shared" ca="1" si="47"/>
        <v>3</v>
      </c>
      <c r="BJ23" s="37"/>
      <c r="BK23" s="32" t="str">
        <f t="shared" ca="1" si="47"/>
        <v>-</v>
      </c>
      <c r="BL23" s="37"/>
      <c r="BM23" s="32" t="str">
        <f t="shared" ref="BM23:BM86" ca="1" si="48">IF(OR(K$3="",K$4=""),"",IF(AZ23=0,"-",IF(AZ23=2,K$9,K$8)))</f>
        <v>-</v>
      </c>
      <c r="BN23" s="37"/>
      <c r="BO23" s="32" t="str">
        <f t="shared" ref="BO23:BO86" ca="1" si="49">IF(OR(M$3="",M$4=""),"",IF(BB23=0,"-",IF(BB23=2,M$9,M$8)))</f>
        <v>-</v>
      </c>
      <c r="BQ23" s="32">
        <f t="shared" ca="1" si="40"/>
        <v>2</v>
      </c>
      <c r="BR23" s="37"/>
      <c r="BS23" s="32">
        <f t="shared" ca="1" si="41"/>
        <v>2</v>
      </c>
      <c r="BT23" s="37"/>
      <c r="BU23" s="32">
        <f t="shared" ca="1" si="42"/>
        <v>0</v>
      </c>
      <c r="BV23" s="37"/>
      <c r="BW23" s="32">
        <f t="shared" ca="1" si="43"/>
        <v>2</v>
      </c>
      <c r="BX23" s="37"/>
      <c r="BY23" s="32">
        <f t="shared" ca="1" si="44"/>
        <v>2</v>
      </c>
      <c r="BZ23" s="37"/>
      <c r="CA23" s="32">
        <f t="shared" ca="1" si="45"/>
        <v>2</v>
      </c>
    </row>
    <row r="24" spans="1:79" x14ac:dyDescent="0.25">
      <c r="A24" s="5">
        <v>4</v>
      </c>
      <c r="C24" s="6">
        <f t="shared" ca="1" si="30"/>
        <v>370</v>
      </c>
      <c r="E24" s="6">
        <f t="shared" ca="1" si="31"/>
        <v>470</v>
      </c>
      <c r="F24" s="21"/>
      <c r="G24" s="6">
        <f t="shared" ca="1" si="32"/>
        <v>570</v>
      </c>
      <c r="I24" s="6">
        <f t="shared" ca="1" si="33"/>
        <v>40</v>
      </c>
      <c r="K24" s="6">
        <f t="shared" ca="1" si="34"/>
        <v>90</v>
      </c>
      <c r="L24" s="21"/>
      <c r="M24" s="6">
        <f t="shared" ca="1" si="35"/>
        <v>140</v>
      </c>
      <c r="O24" s="6" t="str">
        <f ca="1">HLOOKUP(P24,C24:$M$521,A524,0)</f>
        <v>D</v>
      </c>
      <c r="P24" s="6">
        <f t="shared" ca="1" si="15"/>
        <v>40</v>
      </c>
      <c r="Q24" s="6" t="str">
        <f t="shared" ca="1" si="46"/>
        <v>PM</v>
      </c>
      <c r="R24" s="32">
        <f t="shared" ca="1" si="36"/>
        <v>2.5</v>
      </c>
      <c r="S24" s="48"/>
      <c r="T24" s="6">
        <f t="shared" ca="1" si="16"/>
        <v>330</v>
      </c>
      <c r="U24" s="21"/>
      <c r="V24" s="6">
        <f t="shared" ca="1" si="17"/>
        <v>430</v>
      </c>
      <c r="X24" s="6">
        <f t="shared" ca="1" si="18"/>
        <v>530</v>
      </c>
      <c r="Z24" s="6">
        <f t="shared" ca="1" si="19"/>
        <v>0</v>
      </c>
      <c r="AB24" s="6">
        <f t="shared" ca="1" si="20"/>
        <v>50</v>
      </c>
      <c r="AD24" s="6">
        <f t="shared" ca="1" si="21"/>
        <v>100</v>
      </c>
      <c r="AF24" s="6">
        <f t="shared" ca="1" si="22"/>
        <v>764.92238395467223</v>
      </c>
      <c r="AG24" s="21" t="str">
        <f t="shared" ca="1" si="23"/>
        <v/>
      </c>
      <c r="AH24" s="6">
        <f t="shared" ca="1" si="24"/>
        <v>2040.1634581001022</v>
      </c>
      <c r="AI24" s="21" t="str">
        <f t="shared" ca="1" si="25"/>
        <v/>
      </c>
      <c r="AJ24" s="6">
        <f t="shared" ca="1" si="26"/>
        <v>1139.9691760061039</v>
      </c>
      <c r="AL24" s="6">
        <f t="shared" ca="1" si="27"/>
        <v>697.93531339468473</v>
      </c>
      <c r="AN24" s="6">
        <f t="shared" ca="1" si="28"/>
        <v>448.11053242943228</v>
      </c>
      <c r="AP24" s="6">
        <f t="shared" ca="1" si="29"/>
        <v>2039.9481944768888</v>
      </c>
      <c r="AR24" s="6">
        <f t="shared" ca="1" si="37"/>
        <v>0</v>
      </c>
      <c r="AT24" s="6">
        <f t="shared" ca="1" si="37"/>
        <v>0</v>
      </c>
      <c r="AV24" s="6">
        <f t="shared" ca="1" si="37"/>
        <v>0</v>
      </c>
      <c r="AX24" s="6">
        <f t="shared" ca="1" si="37"/>
        <v>2</v>
      </c>
      <c r="AZ24" s="6">
        <f t="shared" ca="1" si="38"/>
        <v>0</v>
      </c>
      <c r="BB24" s="6">
        <f t="shared" ca="1" si="39"/>
        <v>0</v>
      </c>
      <c r="BE24" s="32" t="str">
        <f t="shared" ca="1" si="47"/>
        <v>-</v>
      </c>
      <c r="BF24" s="37"/>
      <c r="BG24" s="32" t="str">
        <f t="shared" ca="1" si="47"/>
        <v>-</v>
      </c>
      <c r="BH24" s="37"/>
      <c r="BI24" s="32" t="str">
        <f t="shared" ca="1" si="47"/>
        <v>-</v>
      </c>
      <c r="BJ24" s="37"/>
      <c r="BK24" s="32">
        <f t="shared" ca="1" si="47"/>
        <v>2.5</v>
      </c>
      <c r="BL24" s="37"/>
      <c r="BM24" s="32" t="str">
        <f t="shared" ca="1" si="48"/>
        <v>-</v>
      </c>
      <c r="BN24" s="37"/>
      <c r="BO24" s="32" t="str">
        <f t="shared" ca="1" si="49"/>
        <v>-</v>
      </c>
      <c r="BQ24" s="32">
        <f t="shared" ca="1" si="40"/>
        <v>2</v>
      </c>
      <c r="BR24" s="37"/>
      <c r="BS24" s="32">
        <f t="shared" ca="1" si="41"/>
        <v>2</v>
      </c>
      <c r="BT24" s="37"/>
      <c r="BU24" s="32">
        <f t="shared" ca="1" si="42"/>
        <v>2</v>
      </c>
      <c r="BV24" s="37"/>
      <c r="BW24" s="32">
        <f t="shared" ca="1" si="43"/>
        <v>0</v>
      </c>
      <c r="BX24" s="37"/>
      <c r="BY24" s="32">
        <f t="shared" ca="1" si="44"/>
        <v>2</v>
      </c>
      <c r="BZ24" s="37"/>
      <c r="CA24" s="32">
        <f t="shared" ca="1" si="45"/>
        <v>2</v>
      </c>
    </row>
    <row r="25" spans="1:79" x14ac:dyDescent="0.25">
      <c r="A25" s="5">
        <v>5</v>
      </c>
      <c r="C25" s="6">
        <f t="shared" ca="1" si="30"/>
        <v>330</v>
      </c>
      <c r="E25" s="6">
        <f t="shared" ca="1" si="31"/>
        <v>430</v>
      </c>
      <c r="F25" s="21"/>
      <c r="G25" s="6">
        <f t="shared" ca="1" si="32"/>
        <v>530</v>
      </c>
      <c r="I25" s="6">
        <f t="shared" ca="1" si="33"/>
        <v>610</v>
      </c>
      <c r="K25" s="6">
        <f t="shared" ca="1" si="34"/>
        <v>50</v>
      </c>
      <c r="L25" s="21"/>
      <c r="M25" s="6">
        <f t="shared" ca="1" si="35"/>
        <v>100</v>
      </c>
      <c r="O25" s="6" t="str">
        <f ca="1">HLOOKUP(P25,C25:$M$521,A525,0)</f>
        <v>E</v>
      </c>
      <c r="P25" s="6">
        <f t="shared" ca="1" si="15"/>
        <v>50</v>
      </c>
      <c r="Q25" s="6" t="str">
        <f t="shared" ca="1" si="46"/>
        <v>PM</v>
      </c>
      <c r="R25" s="32">
        <f t="shared" ca="1" si="36"/>
        <v>6</v>
      </c>
      <c r="S25" s="48"/>
      <c r="T25" s="6">
        <f t="shared" ca="1" si="16"/>
        <v>280</v>
      </c>
      <c r="U25" s="21"/>
      <c r="V25" s="6">
        <f t="shared" ca="1" si="17"/>
        <v>380</v>
      </c>
      <c r="X25" s="6">
        <f t="shared" ca="1" si="18"/>
        <v>480</v>
      </c>
      <c r="Z25" s="6">
        <f t="shared" ca="1" si="19"/>
        <v>560</v>
      </c>
      <c r="AB25" s="6">
        <f t="shared" ca="1" si="20"/>
        <v>0</v>
      </c>
      <c r="AD25" s="6">
        <f t="shared" ca="1" si="21"/>
        <v>50</v>
      </c>
      <c r="AF25" s="6">
        <f t="shared" ca="1" si="22"/>
        <v>1036.0818245142837</v>
      </c>
      <c r="AG25" s="21" t="str">
        <f t="shared" ca="1" si="23"/>
        <v/>
      </c>
      <c r="AH25" s="6">
        <f t="shared" ca="1" si="24"/>
        <v>1352.8015572420945</v>
      </c>
      <c r="AI25" s="21" t="str">
        <f t="shared" ca="1" si="25"/>
        <v/>
      </c>
      <c r="AJ25" s="6">
        <f t="shared" ca="1" si="26"/>
        <v>1376.5333204501344</v>
      </c>
      <c r="AL25" s="6">
        <f t="shared" ca="1" si="27"/>
        <v>1337.417291981606</v>
      </c>
      <c r="AN25" s="6">
        <f t="shared" ca="1" si="28"/>
        <v>1418.5955470278598</v>
      </c>
      <c r="AP25" s="6">
        <f t="shared" ca="1" si="29"/>
        <v>1463.2612209892984</v>
      </c>
      <c r="AR25" s="6">
        <f t="shared" ca="1" si="37"/>
        <v>0</v>
      </c>
      <c r="AT25" s="6">
        <f t="shared" ca="1" si="37"/>
        <v>0</v>
      </c>
      <c r="AV25" s="6">
        <f t="shared" ca="1" si="37"/>
        <v>0</v>
      </c>
      <c r="AX25" s="6">
        <f t="shared" ca="1" si="37"/>
        <v>0</v>
      </c>
      <c r="AZ25" s="6">
        <f t="shared" ca="1" si="38"/>
        <v>2</v>
      </c>
      <c r="BB25" s="6">
        <f t="shared" ca="1" si="39"/>
        <v>0</v>
      </c>
      <c r="BE25" s="32" t="str">
        <f t="shared" ca="1" si="47"/>
        <v>-</v>
      </c>
      <c r="BF25" s="37"/>
      <c r="BG25" s="32" t="str">
        <f t="shared" ca="1" si="47"/>
        <v>-</v>
      </c>
      <c r="BH25" s="37"/>
      <c r="BI25" s="32" t="str">
        <f t="shared" ca="1" si="47"/>
        <v>-</v>
      </c>
      <c r="BJ25" s="37"/>
      <c r="BK25" s="32" t="str">
        <f t="shared" ca="1" si="47"/>
        <v>-</v>
      </c>
      <c r="BL25" s="37"/>
      <c r="BM25" s="32">
        <f t="shared" ca="1" si="48"/>
        <v>6</v>
      </c>
      <c r="BN25" s="37"/>
      <c r="BO25" s="32" t="str">
        <f t="shared" ca="1" si="49"/>
        <v>-</v>
      </c>
      <c r="BQ25" s="32">
        <f t="shared" ca="1" si="40"/>
        <v>2</v>
      </c>
      <c r="BR25" s="37"/>
      <c r="BS25" s="32">
        <f t="shared" ca="1" si="41"/>
        <v>2</v>
      </c>
      <c r="BT25" s="37"/>
      <c r="BU25" s="32">
        <f t="shared" ca="1" si="42"/>
        <v>2</v>
      </c>
      <c r="BV25" s="37"/>
      <c r="BW25" s="32">
        <f t="shared" ca="1" si="43"/>
        <v>2</v>
      </c>
      <c r="BX25" s="37"/>
      <c r="BY25" s="32">
        <f t="shared" ca="1" si="44"/>
        <v>0</v>
      </c>
      <c r="BZ25" s="37"/>
      <c r="CA25" s="32">
        <f t="shared" ca="1" si="45"/>
        <v>2</v>
      </c>
    </row>
    <row r="26" spans="1:79" x14ac:dyDescent="0.25">
      <c r="A26" s="5">
        <v>6</v>
      </c>
      <c r="C26" s="6">
        <f t="shared" ca="1" si="30"/>
        <v>280</v>
      </c>
      <c r="E26" s="6">
        <f t="shared" ca="1" si="31"/>
        <v>380</v>
      </c>
      <c r="F26" s="21"/>
      <c r="G26" s="6">
        <f t="shared" ca="1" si="32"/>
        <v>480</v>
      </c>
      <c r="I26" s="6">
        <f t="shared" ca="1" si="33"/>
        <v>560</v>
      </c>
      <c r="K26" s="6">
        <f t="shared" ca="1" si="34"/>
        <v>660</v>
      </c>
      <c r="L26" s="21"/>
      <c r="M26" s="6">
        <f t="shared" ca="1" si="35"/>
        <v>50</v>
      </c>
      <c r="O26" s="6" t="str">
        <f ca="1">HLOOKUP(P26,C26:$M$521,A526,0)</f>
        <v>F</v>
      </c>
      <c r="P26" s="6">
        <f t="shared" ca="1" si="15"/>
        <v>50</v>
      </c>
      <c r="Q26" s="6" t="str">
        <f t="shared" ca="1" si="46"/>
        <v>PM</v>
      </c>
      <c r="R26" s="32">
        <f t="shared" ca="1" si="36"/>
        <v>7.5</v>
      </c>
      <c r="S26" s="48"/>
      <c r="T26" s="6">
        <f t="shared" ca="1" si="16"/>
        <v>230</v>
      </c>
      <c r="U26" s="21"/>
      <c r="V26" s="6">
        <f t="shared" ca="1" si="17"/>
        <v>330</v>
      </c>
      <c r="X26" s="6">
        <f t="shared" ca="1" si="18"/>
        <v>430</v>
      </c>
      <c r="Z26" s="6">
        <f t="shared" ca="1" si="19"/>
        <v>510</v>
      </c>
      <c r="AB26" s="6">
        <f t="shared" ca="1" si="20"/>
        <v>610</v>
      </c>
      <c r="AD26" s="6">
        <f t="shared" ca="1" si="21"/>
        <v>0</v>
      </c>
      <c r="AF26" s="6">
        <f t="shared" ca="1" si="22"/>
        <v>1200.6901367661637</v>
      </c>
      <c r="AG26" s="21" t="str">
        <f t="shared" ca="1" si="23"/>
        <v/>
      </c>
      <c r="AH26" s="6">
        <f t="shared" ca="1" si="24"/>
        <v>1233.6864779828506</v>
      </c>
      <c r="AI26" s="21" t="str">
        <f t="shared" ca="1" si="25"/>
        <v/>
      </c>
      <c r="AJ26" s="6">
        <f t="shared" ca="1" si="26"/>
        <v>873.98127393929542</v>
      </c>
      <c r="AL26" s="6">
        <f t="shared" ca="1" si="27"/>
        <v>1581.3913799264715</v>
      </c>
      <c r="AN26" s="6">
        <f t="shared" ca="1" si="28"/>
        <v>1131.3808721708667</v>
      </c>
      <c r="AP26" s="6">
        <f t="shared" ca="1" si="29"/>
        <v>1717.6494801059391</v>
      </c>
      <c r="AR26" s="6">
        <f t="shared" ca="1" si="37"/>
        <v>0</v>
      </c>
      <c r="AT26" s="6">
        <f t="shared" ca="1" si="37"/>
        <v>0</v>
      </c>
      <c r="AV26" s="6">
        <f t="shared" ca="1" si="37"/>
        <v>0</v>
      </c>
      <c r="AX26" s="6">
        <f t="shared" ca="1" si="37"/>
        <v>0</v>
      </c>
      <c r="AZ26" s="6">
        <f t="shared" ca="1" si="38"/>
        <v>0</v>
      </c>
      <c r="BB26" s="6">
        <f t="shared" ca="1" si="39"/>
        <v>2</v>
      </c>
      <c r="BE26" s="32" t="str">
        <f t="shared" ca="1" si="47"/>
        <v>-</v>
      </c>
      <c r="BF26" s="37"/>
      <c r="BG26" s="32" t="str">
        <f t="shared" ca="1" si="47"/>
        <v>-</v>
      </c>
      <c r="BH26" s="37"/>
      <c r="BI26" s="32" t="str">
        <f t="shared" ca="1" si="47"/>
        <v>-</v>
      </c>
      <c r="BJ26" s="37"/>
      <c r="BK26" s="32" t="str">
        <f t="shared" ca="1" si="47"/>
        <v>-</v>
      </c>
      <c r="BL26" s="37"/>
      <c r="BM26" s="32" t="str">
        <f t="shared" ca="1" si="48"/>
        <v>-</v>
      </c>
      <c r="BN26" s="37"/>
      <c r="BO26" s="32">
        <f t="shared" ca="1" si="49"/>
        <v>7.5</v>
      </c>
      <c r="BQ26" s="32">
        <f t="shared" ca="1" si="40"/>
        <v>2</v>
      </c>
      <c r="BR26" s="37"/>
      <c r="BS26" s="32">
        <f t="shared" ca="1" si="41"/>
        <v>2</v>
      </c>
      <c r="BT26" s="37"/>
      <c r="BU26" s="32">
        <f t="shared" ca="1" si="42"/>
        <v>2</v>
      </c>
      <c r="BV26" s="37"/>
      <c r="BW26" s="32">
        <f t="shared" ca="1" si="43"/>
        <v>2</v>
      </c>
      <c r="BX26" s="37"/>
      <c r="BY26" s="32">
        <f t="shared" ca="1" si="44"/>
        <v>2</v>
      </c>
      <c r="BZ26" s="37"/>
      <c r="CA26" s="32">
        <f t="shared" ca="1" si="45"/>
        <v>0</v>
      </c>
    </row>
    <row r="27" spans="1:79" x14ac:dyDescent="0.25">
      <c r="A27" s="5">
        <v>7</v>
      </c>
      <c r="C27" s="6">
        <f t="shared" ca="1" si="30"/>
        <v>230</v>
      </c>
      <c r="E27" s="6">
        <f t="shared" ca="1" si="31"/>
        <v>330</v>
      </c>
      <c r="F27" s="21"/>
      <c r="G27" s="6">
        <f t="shared" ca="1" si="32"/>
        <v>430</v>
      </c>
      <c r="I27" s="6">
        <f t="shared" ca="1" si="33"/>
        <v>510</v>
      </c>
      <c r="K27" s="6">
        <f t="shared" ca="1" si="34"/>
        <v>610</v>
      </c>
      <c r="L27" s="21"/>
      <c r="M27" s="6">
        <f t="shared" ca="1" si="35"/>
        <v>710</v>
      </c>
      <c r="O27" s="6" t="str">
        <f ca="1">HLOOKUP(P27,C27:$M$521,A527,0)</f>
        <v>A</v>
      </c>
      <c r="P27" s="6">
        <f t="shared" ca="1" si="15"/>
        <v>230</v>
      </c>
      <c r="Q27" s="6" t="str">
        <f t="shared" ca="1" si="46"/>
        <v>PM</v>
      </c>
      <c r="R27" s="32">
        <f t="shared" ca="1" si="36"/>
        <v>5</v>
      </c>
      <c r="S27" s="48"/>
      <c r="T27" s="6">
        <f t="shared" ca="1" si="16"/>
        <v>0</v>
      </c>
      <c r="U27" s="21"/>
      <c r="V27" s="6">
        <f t="shared" ca="1" si="17"/>
        <v>100</v>
      </c>
      <c r="X27" s="6">
        <f t="shared" ca="1" si="18"/>
        <v>200</v>
      </c>
      <c r="Z27" s="6">
        <f t="shared" ca="1" si="19"/>
        <v>280</v>
      </c>
      <c r="AB27" s="6">
        <f t="shared" ca="1" si="20"/>
        <v>380</v>
      </c>
      <c r="AD27" s="6">
        <f t="shared" ca="1" si="21"/>
        <v>480</v>
      </c>
      <c r="AF27" s="6">
        <f t="shared" ca="1" si="22"/>
        <v>766.20960882557893</v>
      </c>
      <c r="AG27" s="21" t="str">
        <f t="shared" ca="1" si="23"/>
        <v/>
      </c>
      <c r="AH27" s="6">
        <f t="shared" ca="1" si="24"/>
        <v>1628.7550623094266</v>
      </c>
      <c r="AI27" s="21" t="str">
        <f t="shared" ca="1" si="25"/>
        <v/>
      </c>
      <c r="AJ27" s="6">
        <f t="shared" ca="1" si="26"/>
        <v>1064.0429593844076</v>
      </c>
      <c r="AL27" s="6">
        <f t="shared" ca="1" si="27"/>
        <v>1375.3572431209195</v>
      </c>
      <c r="AN27" s="6">
        <f t="shared" ca="1" si="28"/>
        <v>1030.1154058458751</v>
      </c>
      <c r="AP27" s="6">
        <f t="shared" ca="1" si="29"/>
        <v>1361.727576757349</v>
      </c>
      <c r="AR27" s="6">
        <f t="shared" ca="1" si="37"/>
        <v>2</v>
      </c>
      <c r="AT27" s="6">
        <f t="shared" ca="1" si="37"/>
        <v>0</v>
      </c>
      <c r="AV27" s="6">
        <f t="shared" ca="1" si="37"/>
        <v>0</v>
      </c>
      <c r="AX27" s="6">
        <f t="shared" ca="1" si="37"/>
        <v>0</v>
      </c>
      <c r="AZ27" s="6">
        <f t="shared" ca="1" si="38"/>
        <v>0</v>
      </c>
      <c r="BB27" s="6">
        <f t="shared" ca="1" si="39"/>
        <v>0</v>
      </c>
      <c r="BE27" s="32">
        <f t="shared" ca="1" si="47"/>
        <v>5</v>
      </c>
      <c r="BF27" s="37"/>
      <c r="BG27" s="32" t="str">
        <f t="shared" ca="1" si="47"/>
        <v>-</v>
      </c>
      <c r="BH27" s="37"/>
      <c r="BI27" s="32" t="str">
        <f t="shared" ca="1" si="47"/>
        <v>-</v>
      </c>
      <c r="BJ27" s="37"/>
      <c r="BK27" s="32" t="str">
        <f t="shared" ca="1" si="47"/>
        <v>-</v>
      </c>
      <c r="BL27" s="37"/>
      <c r="BM27" s="32" t="str">
        <f t="shared" ca="1" si="48"/>
        <v>-</v>
      </c>
      <c r="BN27" s="37"/>
      <c r="BO27" s="32" t="str">
        <f t="shared" ca="1" si="49"/>
        <v>-</v>
      </c>
      <c r="BQ27" s="32">
        <f t="shared" ca="1" si="40"/>
        <v>0</v>
      </c>
      <c r="BR27" s="37"/>
      <c r="BS27" s="32">
        <f t="shared" ca="1" si="41"/>
        <v>2</v>
      </c>
      <c r="BT27" s="37"/>
      <c r="BU27" s="32">
        <f t="shared" ca="1" si="42"/>
        <v>2</v>
      </c>
      <c r="BV27" s="37"/>
      <c r="BW27" s="32">
        <f t="shared" ca="1" si="43"/>
        <v>2</v>
      </c>
      <c r="BX27" s="37"/>
      <c r="BY27" s="32">
        <f t="shared" ca="1" si="44"/>
        <v>2</v>
      </c>
      <c r="BZ27" s="37"/>
      <c r="CA27" s="32">
        <f t="shared" ca="1" si="45"/>
        <v>2</v>
      </c>
    </row>
    <row r="28" spans="1:79" x14ac:dyDescent="0.25">
      <c r="A28" s="5">
        <v>8</v>
      </c>
      <c r="C28" s="6">
        <f t="shared" ca="1" si="30"/>
        <v>470</v>
      </c>
      <c r="E28" s="6">
        <f t="shared" ca="1" si="31"/>
        <v>100</v>
      </c>
      <c r="F28" s="21"/>
      <c r="G28" s="6">
        <f t="shared" ca="1" si="32"/>
        <v>200</v>
      </c>
      <c r="I28" s="6">
        <f t="shared" ca="1" si="33"/>
        <v>280</v>
      </c>
      <c r="K28" s="6">
        <f t="shared" ca="1" si="34"/>
        <v>380</v>
      </c>
      <c r="L28" s="21"/>
      <c r="M28" s="6">
        <f t="shared" ca="1" si="35"/>
        <v>480</v>
      </c>
      <c r="O28" s="6" t="str">
        <f ca="1">HLOOKUP(P28,C28:$M$521,A528,0)</f>
        <v>B</v>
      </c>
      <c r="P28" s="6">
        <f t="shared" ca="1" si="15"/>
        <v>100</v>
      </c>
      <c r="Q28" s="6" t="str">
        <f t="shared" ca="1" si="46"/>
        <v>PM</v>
      </c>
      <c r="R28" s="32">
        <f t="shared" ca="1" si="36"/>
        <v>4</v>
      </c>
      <c r="S28" s="48"/>
      <c r="T28" s="6">
        <f t="shared" ca="1" si="16"/>
        <v>370</v>
      </c>
      <c r="U28" s="21"/>
      <c r="V28" s="6">
        <f t="shared" ca="1" si="17"/>
        <v>0</v>
      </c>
      <c r="X28" s="6">
        <f t="shared" ca="1" si="18"/>
        <v>100</v>
      </c>
      <c r="Z28" s="6">
        <f t="shared" ca="1" si="19"/>
        <v>180</v>
      </c>
      <c r="AB28" s="6">
        <f t="shared" ca="1" si="20"/>
        <v>280</v>
      </c>
      <c r="AD28" s="6">
        <f t="shared" ca="1" si="21"/>
        <v>380</v>
      </c>
      <c r="AF28" s="6">
        <f t="shared" ca="1" si="22"/>
        <v>860.35819520027462</v>
      </c>
      <c r="AG28" s="21" t="str">
        <f t="shared" ca="1" si="23"/>
        <v/>
      </c>
      <c r="AH28" s="6">
        <f t="shared" ca="1" si="24"/>
        <v>1243.6602462390902</v>
      </c>
      <c r="AI28" s="21" t="str">
        <f t="shared" ca="1" si="25"/>
        <v/>
      </c>
      <c r="AJ28" s="6">
        <f t="shared" ca="1" si="26"/>
        <v>694.4500990737173</v>
      </c>
      <c r="AL28" s="6">
        <f t="shared" ca="1" si="27"/>
        <v>1116.0576587783291</v>
      </c>
      <c r="AN28" s="6">
        <f t="shared" ca="1" si="28"/>
        <v>629.3210441800021</v>
      </c>
      <c r="AP28" s="6">
        <f t="shared" ca="1" si="29"/>
        <v>1087.8140915699951</v>
      </c>
      <c r="AR28" s="6">
        <f t="shared" ca="1" si="37"/>
        <v>0</v>
      </c>
      <c r="AT28" s="6">
        <f t="shared" ca="1" si="37"/>
        <v>2</v>
      </c>
      <c r="AV28" s="6">
        <f t="shared" ca="1" si="37"/>
        <v>0</v>
      </c>
      <c r="AX28" s="6">
        <f t="shared" ca="1" si="37"/>
        <v>0</v>
      </c>
      <c r="AZ28" s="6">
        <f t="shared" ca="1" si="38"/>
        <v>0</v>
      </c>
      <c r="BB28" s="6">
        <f t="shared" ca="1" si="39"/>
        <v>0</v>
      </c>
      <c r="BE28" s="32" t="str">
        <f t="shared" ca="1" si="47"/>
        <v>-</v>
      </c>
      <c r="BF28" s="37"/>
      <c r="BG28" s="32">
        <f t="shared" ca="1" si="47"/>
        <v>4</v>
      </c>
      <c r="BH28" s="37"/>
      <c r="BI28" s="32" t="str">
        <f t="shared" ca="1" si="47"/>
        <v>-</v>
      </c>
      <c r="BJ28" s="37"/>
      <c r="BK28" s="32" t="str">
        <f t="shared" ca="1" si="47"/>
        <v>-</v>
      </c>
      <c r="BL28" s="37"/>
      <c r="BM28" s="32" t="str">
        <f t="shared" ca="1" si="48"/>
        <v>-</v>
      </c>
      <c r="BN28" s="37"/>
      <c r="BO28" s="32" t="str">
        <f t="shared" ca="1" si="49"/>
        <v>-</v>
      </c>
      <c r="BQ28" s="32">
        <f t="shared" ca="1" si="40"/>
        <v>2</v>
      </c>
      <c r="BR28" s="37"/>
      <c r="BS28" s="32">
        <f t="shared" ca="1" si="41"/>
        <v>0</v>
      </c>
      <c r="BT28" s="37"/>
      <c r="BU28" s="32">
        <f t="shared" ca="1" si="42"/>
        <v>2</v>
      </c>
      <c r="BV28" s="37"/>
      <c r="BW28" s="32">
        <f t="shared" ca="1" si="43"/>
        <v>2</v>
      </c>
      <c r="BX28" s="37"/>
      <c r="BY28" s="32">
        <f t="shared" ca="1" si="44"/>
        <v>2</v>
      </c>
      <c r="BZ28" s="37"/>
      <c r="CA28" s="32">
        <f t="shared" ca="1" si="45"/>
        <v>2</v>
      </c>
    </row>
    <row r="29" spans="1:79" x14ac:dyDescent="0.25">
      <c r="A29" s="5">
        <v>9</v>
      </c>
      <c r="C29" s="6">
        <f t="shared" ca="1" si="30"/>
        <v>370</v>
      </c>
      <c r="E29" s="6">
        <f t="shared" ca="1" si="31"/>
        <v>520</v>
      </c>
      <c r="F29" s="21"/>
      <c r="G29" s="6">
        <f t="shared" ca="1" si="32"/>
        <v>100</v>
      </c>
      <c r="I29" s="6">
        <f t="shared" ca="1" si="33"/>
        <v>180</v>
      </c>
      <c r="K29" s="6">
        <f t="shared" ca="1" si="34"/>
        <v>280</v>
      </c>
      <c r="L29" s="21"/>
      <c r="M29" s="6">
        <f t="shared" ca="1" si="35"/>
        <v>380</v>
      </c>
      <c r="O29" s="6" t="str">
        <f ca="1">HLOOKUP(P29,C29:$M$521,A529,0)</f>
        <v>C</v>
      </c>
      <c r="P29" s="6">
        <f t="shared" ca="1" si="15"/>
        <v>100</v>
      </c>
      <c r="Q29" s="6" t="str">
        <f t="shared" ca="1" si="46"/>
        <v>PM</v>
      </c>
      <c r="R29" s="32">
        <f t="shared" ca="1" si="36"/>
        <v>3</v>
      </c>
      <c r="S29" s="48"/>
      <c r="T29" s="6">
        <f t="shared" ca="1" si="16"/>
        <v>270</v>
      </c>
      <c r="U29" s="21"/>
      <c r="V29" s="6">
        <f t="shared" ca="1" si="17"/>
        <v>420</v>
      </c>
      <c r="X29" s="6">
        <f t="shared" ca="1" si="18"/>
        <v>0</v>
      </c>
      <c r="Z29" s="6">
        <f t="shared" ca="1" si="19"/>
        <v>80</v>
      </c>
      <c r="AB29" s="6">
        <f t="shared" ca="1" si="20"/>
        <v>180</v>
      </c>
      <c r="AD29" s="6">
        <f t="shared" ca="1" si="21"/>
        <v>280</v>
      </c>
      <c r="AF29" s="6">
        <f t="shared" ca="1" si="22"/>
        <v>1012.9968958431743</v>
      </c>
      <c r="AG29" s="21" t="str">
        <f t="shared" ca="1" si="23"/>
        <v/>
      </c>
      <c r="AH29" s="6">
        <f t="shared" ca="1" si="24"/>
        <v>1314.2764344028581</v>
      </c>
      <c r="AI29" s="21" t="str">
        <f t="shared" ca="1" si="25"/>
        <v/>
      </c>
      <c r="AJ29" s="6">
        <f t="shared" ca="1" si="26"/>
        <v>548.92602733016849</v>
      </c>
      <c r="AL29" s="6">
        <f t="shared" ca="1" si="27"/>
        <v>1428.7327132359544</v>
      </c>
      <c r="AN29" s="6">
        <f t="shared" ca="1" si="28"/>
        <v>1176.5647764919522</v>
      </c>
      <c r="AP29" s="6">
        <f t="shared" ca="1" si="29"/>
        <v>1600.8323473297623</v>
      </c>
      <c r="AR29" s="6">
        <f t="shared" ca="1" si="37"/>
        <v>0</v>
      </c>
      <c r="AT29" s="6">
        <f t="shared" ca="1" si="37"/>
        <v>0</v>
      </c>
      <c r="AV29" s="6">
        <f t="shared" ca="1" si="37"/>
        <v>2</v>
      </c>
      <c r="AX29" s="6">
        <f t="shared" ca="1" si="37"/>
        <v>0</v>
      </c>
      <c r="AZ29" s="6">
        <f t="shared" ca="1" si="38"/>
        <v>0</v>
      </c>
      <c r="BB29" s="6">
        <f t="shared" ca="1" si="39"/>
        <v>0</v>
      </c>
      <c r="BE29" s="32" t="str">
        <f t="shared" ca="1" si="47"/>
        <v>-</v>
      </c>
      <c r="BF29" s="37"/>
      <c r="BG29" s="32" t="str">
        <f t="shared" ca="1" si="47"/>
        <v>-</v>
      </c>
      <c r="BH29" s="37"/>
      <c r="BI29" s="32">
        <f t="shared" ca="1" si="47"/>
        <v>3</v>
      </c>
      <c r="BJ29" s="37"/>
      <c r="BK29" s="32" t="str">
        <f t="shared" ca="1" si="47"/>
        <v>-</v>
      </c>
      <c r="BL29" s="37"/>
      <c r="BM29" s="32" t="str">
        <f t="shared" ca="1" si="48"/>
        <v>-</v>
      </c>
      <c r="BN29" s="37"/>
      <c r="BO29" s="32" t="str">
        <f t="shared" ca="1" si="49"/>
        <v>-</v>
      </c>
      <c r="BQ29" s="32">
        <f t="shared" ca="1" si="40"/>
        <v>2</v>
      </c>
      <c r="BR29" s="37"/>
      <c r="BS29" s="32">
        <f t="shared" ca="1" si="41"/>
        <v>2</v>
      </c>
      <c r="BT29" s="37"/>
      <c r="BU29" s="32">
        <f t="shared" ca="1" si="42"/>
        <v>0</v>
      </c>
      <c r="BV29" s="37"/>
      <c r="BW29" s="32">
        <f t="shared" ca="1" si="43"/>
        <v>2</v>
      </c>
      <c r="BX29" s="37"/>
      <c r="BY29" s="32">
        <f t="shared" ca="1" si="44"/>
        <v>2</v>
      </c>
      <c r="BZ29" s="37"/>
      <c r="CA29" s="32">
        <f t="shared" ca="1" si="45"/>
        <v>2</v>
      </c>
    </row>
    <row r="30" spans="1:79" x14ac:dyDescent="0.25">
      <c r="A30" s="5">
        <v>10</v>
      </c>
      <c r="C30" s="6">
        <f t="shared" ca="1" si="30"/>
        <v>270</v>
      </c>
      <c r="E30" s="6">
        <f t="shared" ca="1" si="31"/>
        <v>420</v>
      </c>
      <c r="F30" s="21"/>
      <c r="G30" s="6">
        <f t="shared" ca="1" si="32"/>
        <v>570</v>
      </c>
      <c r="I30" s="6">
        <f t="shared" ca="1" si="33"/>
        <v>80</v>
      </c>
      <c r="K30" s="6">
        <f t="shared" ca="1" si="34"/>
        <v>180</v>
      </c>
      <c r="L30" s="21"/>
      <c r="M30" s="6">
        <f t="shared" ca="1" si="35"/>
        <v>280</v>
      </c>
      <c r="O30" s="6" t="str">
        <f ca="1">HLOOKUP(P30,C30:$M$521,A530,0)</f>
        <v>D</v>
      </c>
      <c r="P30" s="6">
        <f t="shared" ca="1" si="15"/>
        <v>80</v>
      </c>
      <c r="Q30" s="6" t="str">
        <f t="shared" ca="1" si="46"/>
        <v>PM</v>
      </c>
      <c r="R30" s="32">
        <f t="shared" ca="1" si="36"/>
        <v>2.5</v>
      </c>
      <c r="S30" s="48"/>
      <c r="T30" s="6">
        <f t="shared" ca="1" si="16"/>
        <v>190</v>
      </c>
      <c r="U30" s="21"/>
      <c r="V30" s="6">
        <f t="shared" ca="1" si="17"/>
        <v>340</v>
      </c>
      <c r="X30" s="6">
        <f t="shared" ca="1" si="18"/>
        <v>490</v>
      </c>
      <c r="Z30" s="6">
        <f t="shared" ca="1" si="19"/>
        <v>0</v>
      </c>
      <c r="AB30" s="6">
        <f t="shared" ca="1" si="20"/>
        <v>100</v>
      </c>
      <c r="AD30" s="6">
        <f t="shared" ca="1" si="21"/>
        <v>200</v>
      </c>
      <c r="AF30" s="6">
        <f t="shared" ca="1" si="22"/>
        <v>1172.861425929462</v>
      </c>
      <c r="AG30" s="21" t="str">
        <f t="shared" ca="1" si="23"/>
        <v/>
      </c>
      <c r="AH30" s="6">
        <f t="shared" ca="1" si="24"/>
        <v>979.67479065001771</v>
      </c>
      <c r="AI30" s="21" t="str">
        <f t="shared" ca="1" si="25"/>
        <v/>
      </c>
      <c r="AJ30" s="6">
        <f t="shared" ca="1" si="26"/>
        <v>823.74373931320486</v>
      </c>
      <c r="AL30" s="6">
        <f t="shared" ca="1" si="27"/>
        <v>1116.370576650098</v>
      </c>
      <c r="AN30" s="6">
        <f t="shared" ca="1" si="28"/>
        <v>1260.0898515185602</v>
      </c>
      <c r="AP30" s="6">
        <f t="shared" ca="1" si="29"/>
        <v>320.16343762726268</v>
      </c>
      <c r="AR30" s="6">
        <f t="shared" ca="1" si="37"/>
        <v>0</v>
      </c>
      <c r="AT30" s="6">
        <f t="shared" ca="1" si="37"/>
        <v>0</v>
      </c>
      <c r="AV30" s="6">
        <f t="shared" ca="1" si="37"/>
        <v>0</v>
      </c>
      <c r="AX30" s="6">
        <f t="shared" ca="1" si="37"/>
        <v>2</v>
      </c>
      <c r="AZ30" s="6">
        <f t="shared" ca="1" si="38"/>
        <v>0</v>
      </c>
      <c r="BB30" s="6">
        <f t="shared" ca="1" si="39"/>
        <v>0</v>
      </c>
      <c r="BE30" s="32" t="str">
        <f t="shared" ca="1" si="47"/>
        <v>-</v>
      </c>
      <c r="BF30" s="37"/>
      <c r="BG30" s="32" t="str">
        <f t="shared" ca="1" si="47"/>
        <v>-</v>
      </c>
      <c r="BH30" s="37"/>
      <c r="BI30" s="32" t="str">
        <f t="shared" ca="1" si="47"/>
        <v>-</v>
      </c>
      <c r="BJ30" s="37"/>
      <c r="BK30" s="32">
        <f t="shared" ca="1" si="47"/>
        <v>2.5</v>
      </c>
      <c r="BL30" s="37"/>
      <c r="BM30" s="32" t="str">
        <f t="shared" ca="1" si="48"/>
        <v>-</v>
      </c>
      <c r="BN30" s="37"/>
      <c r="BO30" s="32" t="str">
        <f t="shared" ca="1" si="49"/>
        <v>-</v>
      </c>
      <c r="BQ30" s="32">
        <f t="shared" ca="1" si="40"/>
        <v>2</v>
      </c>
      <c r="BR30" s="37"/>
      <c r="BS30" s="32">
        <f t="shared" ca="1" si="41"/>
        <v>2</v>
      </c>
      <c r="BT30" s="37"/>
      <c r="BU30" s="32">
        <f t="shared" ca="1" si="42"/>
        <v>2</v>
      </c>
      <c r="BV30" s="37"/>
      <c r="BW30" s="32">
        <f t="shared" ca="1" si="43"/>
        <v>0</v>
      </c>
      <c r="BX30" s="37"/>
      <c r="BY30" s="32">
        <f t="shared" ca="1" si="44"/>
        <v>2</v>
      </c>
      <c r="BZ30" s="37"/>
      <c r="CA30" s="32">
        <f t="shared" ca="1" si="45"/>
        <v>2</v>
      </c>
    </row>
    <row r="31" spans="1:79" x14ac:dyDescent="0.25">
      <c r="A31" s="5">
        <v>11</v>
      </c>
      <c r="C31" s="6">
        <f t="shared" ca="1" si="30"/>
        <v>190</v>
      </c>
      <c r="E31" s="6">
        <f t="shared" ca="1" si="31"/>
        <v>340</v>
      </c>
      <c r="F31" s="21"/>
      <c r="G31" s="6">
        <f t="shared" ca="1" si="32"/>
        <v>490</v>
      </c>
      <c r="I31" s="6">
        <f t="shared" ca="1" si="33"/>
        <v>610</v>
      </c>
      <c r="K31" s="6">
        <f t="shared" ca="1" si="34"/>
        <v>100</v>
      </c>
      <c r="L31" s="21"/>
      <c r="M31" s="6">
        <f t="shared" ca="1" si="35"/>
        <v>200</v>
      </c>
      <c r="O31" s="6" t="str">
        <f ca="1">HLOOKUP(P31,C31:$M$521,A531,0)</f>
        <v>E</v>
      </c>
      <c r="P31" s="6">
        <f t="shared" ca="1" si="15"/>
        <v>100</v>
      </c>
      <c r="Q31" s="6" t="str">
        <f t="shared" ca="1" si="46"/>
        <v>PM</v>
      </c>
      <c r="R31" s="32">
        <f t="shared" ca="1" si="36"/>
        <v>6</v>
      </c>
      <c r="S31" s="48"/>
      <c r="T31" s="6">
        <f t="shared" ca="1" si="16"/>
        <v>90</v>
      </c>
      <c r="U31" s="21"/>
      <c r="V31" s="6">
        <f t="shared" ca="1" si="17"/>
        <v>240</v>
      </c>
      <c r="X31" s="6">
        <f t="shared" ca="1" si="18"/>
        <v>390</v>
      </c>
      <c r="Z31" s="6">
        <f t="shared" ca="1" si="19"/>
        <v>510</v>
      </c>
      <c r="AB31" s="6">
        <f t="shared" ca="1" si="20"/>
        <v>0</v>
      </c>
      <c r="AD31" s="6">
        <f t="shared" ca="1" si="21"/>
        <v>100</v>
      </c>
      <c r="AF31" s="6">
        <f t="shared" ca="1" si="22"/>
        <v>643.99738877638276</v>
      </c>
      <c r="AG31" s="21" t="str">
        <f t="shared" ca="1" si="23"/>
        <v/>
      </c>
      <c r="AH31" s="6">
        <f t="shared" ca="1" si="24"/>
        <v>1259.8414976104634</v>
      </c>
      <c r="AI31" s="21" t="str">
        <f t="shared" ca="1" si="25"/>
        <v/>
      </c>
      <c r="AJ31" s="6">
        <f t="shared" ca="1" si="26"/>
        <v>1246.8831536259906</v>
      </c>
      <c r="AL31" s="6">
        <f t="shared" ca="1" si="27"/>
        <v>1534.5863865014805</v>
      </c>
      <c r="AN31" s="6">
        <f t="shared" ca="1" si="28"/>
        <v>1699.6530283187476</v>
      </c>
      <c r="AP31" s="6">
        <f t="shared" ca="1" si="29"/>
        <v>1589.155078252629</v>
      </c>
      <c r="AR31" s="6">
        <f t="shared" ca="1" si="37"/>
        <v>0</v>
      </c>
      <c r="AT31" s="6">
        <f t="shared" ca="1" si="37"/>
        <v>0</v>
      </c>
      <c r="AV31" s="6">
        <f t="shared" ca="1" si="37"/>
        <v>0</v>
      </c>
      <c r="AX31" s="6">
        <f t="shared" ca="1" si="37"/>
        <v>0</v>
      </c>
      <c r="AZ31" s="6">
        <f t="shared" ca="1" si="38"/>
        <v>2</v>
      </c>
      <c r="BB31" s="6">
        <f t="shared" ca="1" si="39"/>
        <v>0</v>
      </c>
      <c r="BE31" s="32" t="str">
        <f t="shared" ca="1" si="47"/>
        <v>-</v>
      </c>
      <c r="BF31" s="37"/>
      <c r="BG31" s="32" t="str">
        <f t="shared" ca="1" si="47"/>
        <v>-</v>
      </c>
      <c r="BH31" s="37"/>
      <c r="BI31" s="32" t="str">
        <f t="shared" ca="1" si="47"/>
        <v>-</v>
      </c>
      <c r="BJ31" s="37"/>
      <c r="BK31" s="32" t="str">
        <f t="shared" ca="1" si="47"/>
        <v>-</v>
      </c>
      <c r="BL31" s="37"/>
      <c r="BM31" s="32">
        <f t="shared" ca="1" si="48"/>
        <v>6</v>
      </c>
      <c r="BN31" s="37"/>
      <c r="BO31" s="32" t="str">
        <f t="shared" ca="1" si="49"/>
        <v>-</v>
      </c>
      <c r="BQ31" s="32">
        <f t="shared" ca="1" si="40"/>
        <v>2</v>
      </c>
      <c r="BR31" s="37"/>
      <c r="BS31" s="32">
        <f t="shared" ca="1" si="41"/>
        <v>2</v>
      </c>
      <c r="BT31" s="37"/>
      <c r="BU31" s="32">
        <f t="shared" ca="1" si="42"/>
        <v>2</v>
      </c>
      <c r="BV31" s="37"/>
      <c r="BW31" s="32">
        <f t="shared" ca="1" si="43"/>
        <v>2</v>
      </c>
      <c r="BX31" s="37"/>
      <c r="BY31" s="32">
        <f t="shared" ca="1" si="44"/>
        <v>0</v>
      </c>
      <c r="BZ31" s="37"/>
      <c r="CA31" s="32">
        <f t="shared" ca="1" si="45"/>
        <v>2</v>
      </c>
    </row>
    <row r="32" spans="1:79" x14ac:dyDescent="0.25">
      <c r="A32" s="5">
        <v>12</v>
      </c>
      <c r="C32" s="6">
        <f t="shared" ca="1" si="30"/>
        <v>90</v>
      </c>
      <c r="E32" s="6">
        <f t="shared" ca="1" si="31"/>
        <v>240</v>
      </c>
      <c r="F32" s="21"/>
      <c r="G32" s="6">
        <f t="shared" ca="1" si="32"/>
        <v>390</v>
      </c>
      <c r="I32" s="6">
        <f t="shared" ca="1" si="33"/>
        <v>510</v>
      </c>
      <c r="K32" s="6">
        <f t="shared" ca="1" si="34"/>
        <v>660</v>
      </c>
      <c r="L32" s="21"/>
      <c r="M32" s="6">
        <f t="shared" ca="1" si="35"/>
        <v>100</v>
      </c>
      <c r="O32" s="6" t="str">
        <f ca="1">HLOOKUP(P32,C32:$M$521,A532,0)</f>
        <v>A</v>
      </c>
      <c r="P32" s="6">
        <f t="shared" ca="1" si="15"/>
        <v>90</v>
      </c>
      <c r="Q32" s="6" t="str">
        <f t="shared" ca="1" si="46"/>
        <v>PM</v>
      </c>
      <c r="R32" s="32">
        <f t="shared" ca="1" si="36"/>
        <v>5</v>
      </c>
      <c r="S32" s="48"/>
      <c r="T32" s="6">
        <f t="shared" ca="1" si="16"/>
        <v>0</v>
      </c>
      <c r="U32" s="21"/>
      <c r="V32" s="6">
        <f t="shared" ca="1" si="17"/>
        <v>150</v>
      </c>
      <c r="X32" s="6">
        <f t="shared" ca="1" si="18"/>
        <v>300</v>
      </c>
      <c r="Z32" s="6">
        <f t="shared" ca="1" si="19"/>
        <v>420</v>
      </c>
      <c r="AB32" s="6">
        <f t="shared" ca="1" si="20"/>
        <v>570</v>
      </c>
      <c r="AD32" s="6">
        <f t="shared" ca="1" si="21"/>
        <v>10</v>
      </c>
      <c r="AF32" s="6">
        <f t="shared" ca="1" si="22"/>
        <v>814.67788061677788</v>
      </c>
      <c r="AG32" s="21" t="str">
        <f t="shared" ca="1" si="23"/>
        <v/>
      </c>
      <c r="AH32" s="6">
        <f t="shared" ca="1" si="24"/>
        <v>424.2097781930637</v>
      </c>
      <c r="AI32" s="21" t="str">
        <f t="shared" ca="1" si="25"/>
        <v/>
      </c>
      <c r="AJ32" s="6">
        <f t="shared" ca="1" si="26"/>
        <v>1072.7871556174105</v>
      </c>
      <c r="AL32" s="6">
        <f t="shared" ca="1" si="27"/>
        <v>805.63754647810686</v>
      </c>
      <c r="AN32" s="6">
        <f t="shared" ca="1" si="28"/>
        <v>1644.8018120395418</v>
      </c>
      <c r="AP32" s="6">
        <f t="shared" ca="1" si="29"/>
        <v>1112.3059073495249</v>
      </c>
      <c r="AR32" s="6">
        <f t="shared" ca="1" si="37"/>
        <v>2</v>
      </c>
      <c r="AT32" s="6">
        <f t="shared" ca="1" si="37"/>
        <v>0</v>
      </c>
      <c r="AV32" s="6">
        <f t="shared" ca="1" si="37"/>
        <v>0</v>
      </c>
      <c r="AX32" s="6">
        <f t="shared" ca="1" si="37"/>
        <v>0</v>
      </c>
      <c r="AZ32" s="6">
        <f t="shared" ca="1" si="38"/>
        <v>0</v>
      </c>
      <c r="BB32" s="6">
        <f t="shared" ca="1" si="39"/>
        <v>0</v>
      </c>
      <c r="BE32" s="32">
        <f t="shared" ca="1" si="47"/>
        <v>5</v>
      </c>
      <c r="BF32" s="37"/>
      <c r="BG32" s="32" t="str">
        <f t="shared" ca="1" si="47"/>
        <v>-</v>
      </c>
      <c r="BH32" s="37"/>
      <c r="BI32" s="32" t="str">
        <f t="shared" ca="1" si="47"/>
        <v>-</v>
      </c>
      <c r="BJ32" s="37"/>
      <c r="BK32" s="32" t="str">
        <f t="shared" ca="1" si="47"/>
        <v>-</v>
      </c>
      <c r="BL32" s="37"/>
      <c r="BM32" s="32" t="str">
        <f t="shared" ca="1" si="48"/>
        <v>-</v>
      </c>
      <c r="BN32" s="37"/>
      <c r="BO32" s="32" t="str">
        <f t="shared" ca="1" si="49"/>
        <v>-</v>
      </c>
      <c r="BQ32" s="32">
        <f t="shared" ca="1" si="40"/>
        <v>0</v>
      </c>
      <c r="BR32" s="37"/>
      <c r="BS32" s="32">
        <f t="shared" ca="1" si="41"/>
        <v>2</v>
      </c>
      <c r="BT32" s="37"/>
      <c r="BU32" s="32">
        <f t="shared" ca="1" si="42"/>
        <v>2</v>
      </c>
      <c r="BV32" s="37"/>
      <c r="BW32" s="32">
        <f t="shared" ca="1" si="43"/>
        <v>2</v>
      </c>
      <c r="BX32" s="37"/>
      <c r="BY32" s="32">
        <f t="shared" ca="1" si="44"/>
        <v>2</v>
      </c>
      <c r="BZ32" s="37"/>
      <c r="CA32" s="32">
        <f t="shared" ca="1" si="45"/>
        <v>2</v>
      </c>
    </row>
    <row r="33" spans="1:79" x14ac:dyDescent="0.25">
      <c r="A33" s="5">
        <v>13</v>
      </c>
      <c r="C33" s="6">
        <f t="shared" ca="1" si="30"/>
        <v>470</v>
      </c>
      <c r="E33" s="6">
        <f t="shared" ca="1" si="31"/>
        <v>150</v>
      </c>
      <c r="F33" s="21"/>
      <c r="G33" s="6">
        <f t="shared" ca="1" si="32"/>
        <v>300</v>
      </c>
      <c r="I33" s="6">
        <f t="shared" ca="1" si="33"/>
        <v>420</v>
      </c>
      <c r="K33" s="6">
        <f t="shared" ca="1" si="34"/>
        <v>570</v>
      </c>
      <c r="L33" s="21"/>
      <c r="M33" s="6">
        <f t="shared" ca="1" si="35"/>
        <v>10</v>
      </c>
      <c r="O33" s="6" t="str">
        <f ca="1">HLOOKUP(P33,C33:$M$521,A533,0)</f>
        <v>F</v>
      </c>
      <c r="P33" s="6">
        <f t="shared" ca="1" si="15"/>
        <v>10</v>
      </c>
      <c r="Q33" s="6" t="str">
        <f t="shared" ca="1" si="46"/>
        <v>PM</v>
      </c>
      <c r="R33" s="32">
        <f t="shared" ca="1" si="36"/>
        <v>7.5</v>
      </c>
      <c r="S33" s="48"/>
      <c r="T33" s="6">
        <f t="shared" ca="1" si="16"/>
        <v>460</v>
      </c>
      <c r="U33" s="21"/>
      <c r="V33" s="6">
        <f t="shared" ca="1" si="17"/>
        <v>140</v>
      </c>
      <c r="X33" s="6">
        <f t="shared" ca="1" si="18"/>
        <v>290</v>
      </c>
      <c r="Z33" s="6">
        <f t="shared" ca="1" si="19"/>
        <v>410</v>
      </c>
      <c r="AB33" s="6">
        <f t="shared" ca="1" si="20"/>
        <v>560</v>
      </c>
      <c r="AD33" s="6">
        <f t="shared" ca="1" si="21"/>
        <v>0</v>
      </c>
      <c r="AF33" s="6">
        <f t="shared" ca="1" si="22"/>
        <v>960.08264574416671</v>
      </c>
      <c r="AG33" s="21" t="str">
        <f t="shared" ca="1" si="23"/>
        <v/>
      </c>
      <c r="AH33" s="6">
        <f t="shared" ca="1" si="24"/>
        <v>384.48499443751155</v>
      </c>
      <c r="AI33" s="21" t="str">
        <f t="shared" ca="1" si="25"/>
        <v/>
      </c>
      <c r="AJ33" s="6">
        <f t="shared" ca="1" si="26"/>
        <v>1140.113129259882</v>
      </c>
      <c r="AL33" s="6">
        <f t="shared" ca="1" si="27"/>
        <v>1124.1902962145643</v>
      </c>
      <c r="AN33" s="6">
        <f t="shared" ca="1" si="28"/>
        <v>591.70674306504816</v>
      </c>
      <c r="AP33" s="6">
        <f t="shared" ca="1" si="29"/>
        <v>404.60320382342155</v>
      </c>
      <c r="AR33" s="6">
        <f t="shared" ca="1" si="37"/>
        <v>0</v>
      </c>
      <c r="AT33" s="6">
        <f t="shared" ca="1" si="37"/>
        <v>0</v>
      </c>
      <c r="AV33" s="6">
        <f t="shared" ca="1" si="37"/>
        <v>0</v>
      </c>
      <c r="AX33" s="6">
        <f t="shared" ca="1" si="37"/>
        <v>0</v>
      </c>
      <c r="AZ33" s="6">
        <f t="shared" ca="1" si="38"/>
        <v>0</v>
      </c>
      <c r="BB33" s="6">
        <f t="shared" ca="1" si="39"/>
        <v>2</v>
      </c>
      <c r="BE33" s="32" t="str">
        <f t="shared" ca="1" si="47"/>
        <v>-</v>
      </c>
      <c r="BF33" s="37"/>
      <c r="BG33" s="32" t="str">
        <f t="shared" ca="1" si="47"/>
        <v>-</v>
      </c>
      <c r="BH33" s="37"/>
      <c r="BI33" s="32" t="str">
        <f t="shared" ca="1" si="47"/>
        <v>-</v>
      </c>
      <c r="BJ33" s="37"/>
      <c r="BK33" s="32" t="str">
        <f t="shared" ca="1" si="47"/>
        <v>-</v>
      </c>
      <c r="BL33" s="37"/>
      <c r="BM33" s="32" t="str">
        <f t="shared" ca="1" si="48"/>
        <v>-</v>
      </c>
      <c r="BN33" s="37"/>
      <c r="BO33" s="32">
        <f t="shared" ca="1" si="49"/>
        <v>7.5</v>
      </c>
      <c r="BQ33" s="32">
        <f t="shared" ca="1" si="40"/>
        <v>2</v>
      </c>
      <c r="BR33" s="37"/>
      <c r="BS33" s="32">
        <f t="shared" ca="1" si="41"/>
        <v>2</v>
      </c>
      <c r="BT33" s="37"/>
      <c r="BU33" s="32">
        <f t="shared" ca="1" si="42"/>
        <v>2</v>
      </c>
      <c r="BV33" s="37"/>
      <c r="BW33" s="32">
        <f t="shared" ca="1" si="43"/>
        <v>2</v>
      </c>
      <c r="BX33" s="37"/>
      <c r="BY33" s="32">
        <f t="shared" ca="1" si="44"/>
        <v>2</v>
      </c>
      <c r="BZ33" s="37"/>
      <c r="CA33" s="32">
        <f t="shared" ca="1" si="45"/>
        <v>0</v>
      </c>
    </row>
    <row r="34" spans="1:79" x14ac:dyDescent="0.25">
      <c r="A34" s="5">
        <v>14</v>
      </c>
      <c r="C34" s="6">
        <f t="shared" ca="1" si="30"/>
        <v>460</v>
      </c>
      <c r="E34" s="6">
        <f t="shared" ca="1" si="31"/>
        <v>140</v>
      </c>
      <c r="F34" s="21"/>
      <c r="G34" s="6">
        <f t="shared" ca="1" si="32"/>
        <v>290</v>
      </c>
      <c r="I34" s="6">
        <f t="shared" ca="1" si="33"/>
        <v>410</v>
      </c>
      <c r="K34" s="6">
        <f t="shared" ca="1" si="34"/>
        <v>560</v>
      </c>
      <c r="L34" s="21"/>
      <c r="M34" s="6">
        <f t="shared" ca="1" si="35"/>
        <v>710</v>
      </c>
      <c r="O34" s="6" t="str">
        <f ca="1">HLOOKUP(P34,C34:$M$521,A534,0)</f>
        <v>B</v>
      </c>
      <c r="P34" s="6">
        <f t="shared" ca="1" si="15"/>
        <v>140</v>
      </c>
      <c r="Q34" s="6" t="str">
        <f t="shared" ca="1" si="46"/>
        <v>PM</v>
      </c>
      <c r="R34" s="32">
        <f t="shared" ca="1" si="36"/>
        <v>4</v>
      </c>
      <c r="S34" s="48"/>
      <c r="T34" s="6">
        <f t="shared" ca="1" si="16"/>
        <v>320</v>
      </c>
      <c r="U34" s="21"/>
      <c r="V34" s="6">
        <f t="shared" ca="1" si="17"/>
        <v>0</v>
      </c>
      <c r="X34" s="6">
        <f t="shared" ca="1" si="18"/>
        <v>150</v>
      </c>
      <c r="Z34" s="6">
        <f t="shared" ca="1" si="19"/>
        <v>270</v>
      </c>
      <c r="AB34" s="6">
        <f t="shared" ca="1" si="20"/>
        <v>420</v>
      </c>
      <c r="AD34" s="6">
        <f t="shared" ca="1" si="21"/>
        <v>570</v>
      </c>
      <c r="AF34" s="6">
        <f t="shared" ca="1" si="22"/>
        <v>782.56580679853437</v>
      </c>
      <c r="AG34" s="21" t="str">
        <f t="shared" ca="1" si="23"/>
        <v/>
      </c>
      <c r="AH34" s="6">
        <f t="shared" ca="1" si="24"/>
        <v>1051.7067912747841</v>
      </c>
      <c r="AI34" s="21" t="str">
        <f t="shared" ca="1" si="25"/>
        <v/>
      </c>
      <c r="AJ34" s="6">
        <f t="shared" ca="1" si="26"/>
        <v>395.03944580641638</v>
      </c>
      <c r="AL34" s="6">
        <f t="shared" ca="1" si="27"/>
        <v>1192.8034183809305</v>
      </c>
      <c r="AN34" s="6">
        <f t="shared" ca="1" si="28"/>
        <v>1660.1858924784906</v>
      </c>
      <c r="AP34" s="6">
        <f t="shared" ca="1" si="29"/>
        <v>1940.2990929249418</v>
      </c>
      <c r="AR34" s="6">
        <f t="shared" ca="1" si="37"/>
        <v>0</v>
      </c>
      <c r="AT34" s="6">
        <f t="shared" ca="1" si="37"/>
        <v>2</v>
      </c>
      <c r="AV34" s="6">
        <f t="shared" ca="1" si="37"/>
        <v>0</v>
      </c>
      <c r="AX34" s="6">
        <f t="shared" ca="1" si="37"/>
        <v>0</v>
      </c>
      <c r="AZ34" s="6">
        <f t="shared" ca="1" si="38"/>
        <v>0</v>
      </c>
      <c r="BB34" s="6">
        <f t="shared" ca="1" si="39"/>
        <v>0</v>
      </c>
      <c r="BE34" s="32" t="str">
        <f t="shared" ca="1" si="47"/>
        <v>-</v>
      </c>
      <c r="BF34" s="37"/>
      <c r="BG34" s="32">
        <f t="shared" ca="1" si="47"/>
        <v>4</v>
      </c>
      <c r="BH34" s="37"/>
      <c r="BI34" s="32" t="str">
        <f t="shared" ca="1" si="47"/>
        <v>-</v>
      </c>
      <c r="BJ34" s="37"/>
      <c r="BK34" s="32" t="str">
        <f t="shared" ca="1" si="47"/>
        <v>-</v>
      </c>
      <c r="BL34" s="37"/>
      <c r="BM34" s="32" t="str">
        <f t="shared" ca="1" si="48"/>
        <v>-</v>
      </c>
      <c r="BN34" s="37"/>
      <c r="BO34" s="32" t="str">
        <f t="shared" ca="1" si="49"/>
        <v>-</v>
      </c>
      <c r="BQ34" s="32">
        <f t="shared" ca="1" si="40"/>
        <v>2</v>
      </c>
      <c r="BR34" s="37"/>
      <c r="BS34" s="32">
        <f t="shared" ca="1" si="41"/>
        <v>0</v>
      </c>
      <c r="BT34" s="37"/>
      <c r="BU34" s="32">
        <f t="shared" ca="1" si="42"/>
        <v>2</v>
      </c>
      <c r="BV34" s="37"/>
      <c r="BW34" s="32">
        <f t="shared" ca="1" si="43"/>
        <v>2</v>
      </c>
      <c r="BX34" s="37"/>
      <c r="BY34" s="32">
        <f t="shared" ca="1" si="44"/>
        <v>2</v>
      </c>
      <c r="BZ34" s="37"/>
      <c r="CA34" s="32">
        <f t="shared" ca="1" si="45"/>
        <v>2</v>
      </c>
    </row>
    <row r="35" spans="1:79" x14ac:dyDescent="0.25">
      <c r="A35" s="5">
        <v>15</v>
      </c>
      <c r="C35" s="6">
        <f t="shared" ca="1" si="30"/>
        <v>320</v>
      </c>
      <c r="E35" s="6">
        <f t="shared" ca="1" si="31"/>
        <v>520</v>
      </c>
      <c r="F35" s="21"/>
      <c r="G35" s="6">
        <f t="shared" ca="1" si="32"/>
        <v>150</v>
      </c>
      <c r="I35" s="6">
        <f t="shared" ca="1" si="33"/>
        <v>270</v>
      </c>
      <c r="K35" s="6">
        <f t="shared" ca="1" si="34"/>
        <v>420</v>
      </c>
      <c r="L35" s="21"/>
      <c r="M35" s="6">
        <f t="shared" ca="1" si="35"/>
        <v>570</v>
      </c>
      <c r="O35" s="6" t="str">
        <f ca="1">HLOOKUP(P35,C35:$M$521,A535,0)</f>
        <v>C</v>
      </c>
      <c r="P35" s="6">
        <f t="shared" ca="1" si="15"/>
        <v>150</v>
      </c>
      <c r="Q35" s="6" t="str">
        <f t="shared" ca="1" si="46"/>
        <v>PM</v>
      </c>
      <c r="R35" s="32">
        <f t="shared" ca="1" si="36"/>
        <v>3</v>
      </c>
      <c r="S35" s="48"/>
      <c r="T35" s="6">
        <f t="shared" ca="1" si="16"/>
        <v>170</v>
      </c>
      <c r="U35" s="21"/>
      <c r="V35" s="6">
        <f t="shared" ca="1" si="17"/>
        <v>370</v>
      </c>
      <c r="X35" s="6">
        <f t="shared" ca="1" si="18"/>
        <v>0</v>
      </c>
      <c r="Z35" s="6">
        <f t="shared" ca="1" si="19"/>
        <v>120</v>
      </c>
      <c r="AB35" s="6">
        <f t="shared" ca="1" si="20"/>
        <v>270</v>
      </c>
      <c r="AD35" s="6">
        <f t="shared" ca="1" si="21"/>
        <v>420</v>
      </c>
      <c r="AF35" s="6">
        <f t="shared" ca="1" si="22"/>
        <v>315.6829999508505</v>
      </c>
      <c r="AG35" s="21" t="str">
        <f t="shared" ca="1" si="23"/>
        <v/>
      </c>
      <c r="AH35" s="6">
        <f t="shared" ca="1" si="24"/>
        <v>1613.9578024436812</v>
      </c>
      <c r="AI35" s="21" t="str">
        <f t="shared" ca="1" si="25"/>
        <v/>
      </c>
      <c r="AJ35" s="6">
        <f t="shared" ca="1" si="26"/>
        <v>1618.2480036638808</v>
      </c>
      <c r="AL35" s="6">
        <f t="shared" ca="1" si="27"/>
        <v>1220.0351684047489</v>
      </c>
      <c r="AN35" s="6">
        <f t="shared" ca="1" si="28"/>
        <v>1530.1679464062663</v>
      </c>
      <c r="AP35" s="6">
        <f t="shared" ca="1" si="29"/>
        <v>1005.7013938649003</v>
      </c>
      <c r="AR35" s="6">
        <f t="shared" ca="1" si="37"/>
        <v>0</v>
      </c>
      <c r="AT35" s="6">
        <f t="shared" ca="1" si="37"/>
        <v>0</v>
      </c>
      <c r="AV35" s="6">
        <f t="shared" ca="1" si="37"/>
        <v>2</v>
      </c>
      <c r="AX35" s="6">
        <f t="shared" ca="1" si="37"/>
        <v>0</v>
      </c>
      <c r="AZ35" s="6">
        <f t="shared" ca="1" si="38"/>
        <v>0</v>
      </c>
      <c r="BB35" s="6">
        <f t="shared" ca="1" si="39"/>
        <v>0</v>
      </c>
      <c r="BE35" s="32" t="str">
        <f t="shared" ca="1" si="47"/>
        <v>-</v>
      </c>
      <c r="BF35" s="37"/>
      <c r="BG35" s="32" t="str">
        <f t="shared" ca="1" si="47"/>
        <v>-</v>
      </c>
      <c r="BH35" s="37"/>
      <c r="BI35" s="32">
        <f t="shared" ca="1" si="47"/>
        <v>3</v>
      </c>
      <c r="BJ35" s="37"/>
      <c r="BK35" s="32" t="str">
        <f t="shared" ca="1" si="47"/>
        <v>-</v>
      </c>
      <c r="BL35" s="37"/>
      <c r="BM35" s="32" t="str">
        <f t="shared" ca="1" si="48"/>
        <v>-</v>
      </c>
      <c r="BN35" s="37"/>
      <c r="BO35" s="32" t="str">
        <f t="shared" ca="1" si="49"/>
        <v>-</v>
      </c>
      <c r="BQ35" s="32">
        <f t="shared" ca="1" si="40"/>
        <v>2</v>
      </c>
      <c r="BR35" s="37"/>
      <c r="BS35" s="32">
        <f t="shared" ca="1" si="41"/>
        <v>2</v>
      </c>
      <c r="BT35" s="37"/>
      <c r="BU35" s="32">
        <f t="shared" ca="1" si="42"/>
        <v>0</v>
      </c>
      <c r="BV35" s="37"/>
      <c r="BW35" s="32">
        <f t="shared" ca="1" si="43"/>
        <v>2</v>
      </c>
      <c r="BX35" s="37"/>
      <c r="BY35" s="32">
        <f t="shared" ca="1" si="44"/>
        <v>2</v>
      </c>
      <c r="BZ35" s="37"/>
      <c r="CA35" s="32">
        <f t="shared" ca="1" si="45"/>
        <v>2</v>
      </c>
    </row>
    <row r="36" spans="1:79" x14ac:dyDescent="0.25">
      <c r="A36" s="5">
        <v>16</v>
      </c>
      <c r="C36" s="6">
        <f t="shared" ca="1" si="30"/>
        <v>170</v>
      </c>
      <c r="E36" s="6">
        <f t="shared" ca="1" si="31"/>
        <v>370</v>
      </c>
      <c r="F36" s="21"/>
      <c r="G36" s="6">
        <f t="shared" ca="1" si="32"/>
        <v>570</v>
      </c>
      <c r="I36" s="6">
        <f t="shared" ca="1" si="33"/>
        <v>120</v>
      </c>
      <c r="K36" s="6">
        <f t="shared" ca="1" si="34"/>
        <v>270</v>
      </c>
      <c r="L36" s="21"/>
      <c r="M36" s="6">
        <f t="shared" ca="1" si="35"/>
        <v>420</v>
      </c>
      <c r="O36" s="6" t="str">
        <f ca="1">HLOOKUP(P36,C36:$M$521,A536,0)</f>
        <v>D</v>
      </c>
      <c r="P36" s="6">
        <f t="shared" ca="1" si="15"/>
        <v>120</v>
      </c>
      <c r="Q36" s="6" t="str">
        <f t="shared" ca="1" si="46"/>
        <v>PM</v>
      </c>
      <c r="R36" s="32">
        <f t="shared" ca="1" si="36"/>
        <v>2.5</v>
      </c>
      <c r="S36" s="48"/>
      <c r="T36" s="6">
        <f t="shared" ca="1" si="16"/>
        <v>50</v>
      </c>
      <c r="U36" s="21"/>
      <c r="V36" s="6">
        <f t="shared" ca="1" si="17"/>
        <v>250</v>
      </c>
      <c r="X36" s="6">
        <f t="shared" ca="1" si="18"/>
        <v>450</v>
      </c>
      <c r="Z36" s="6">
        <f t="shared" ca="1" si="19"/>
        <v>0</v>
      </c>
      <c r="AB36" s="6">
        <f t="shared" ca="1" si="20"/>
        <v>150</v>
      </c>
      <c r="AD36" s="6">
        <f t="shared" ca="1" si="21"/>
        <v>300</v>
      </c>
      <c r="AF36" s="6">
        <f t="shared" ca="1" si="22"/>
        <v>638.56902816633203</v>
      </c>
      <c r="AG36" s="21" t="str">
        <f t="shared" ca="1" si="23"/>
        <v/>
      </c>
      <c r="AH36" s="6">
        <f t="shared" ca="1" si="24"/>
        <v>713.15736177930205</v>
      </c>
      <c r="AI36" s="21" t="str">
        <f t="shared" ca="1" si="25"/>
        <v/>
      </c>
      <c r="AJ36" s="6">
        <f t="shared" ca="1" si="26"/>
        <v>1549.9543411937227</v>
      </c>
      <c r="AL36" s="6">
        <f t="shared" ca="1" si="27"/>
        <v>1475.7734256518504</v>
      </c>
      <c r="AN36" s="6">
        <f t="shared" ca="1" si="28"/>
        <v>918.01286681202805</v>
      </c>
      <c r="AP36" s="6">
        <f t="shared" ca="1" si="29"/>
        <v>1961.5064456645716</v>
      </c>
      <c r="AR36" s="6">
        <f t="shared" ca="1" si="37"/>
        <v>0</v>
      </c>
      <c r="AT36" s="6">
        <f t="shared" ca="1" si="37"/>
        <v>0</v>
      </c>
      <c r="AV36" s="6">
        <f t="shared" ca="1" si="37"/>
        <v>0</v>
      </c>
      <c r="AX36" s="6">
        <f t="shared" ca="1" si="37"/>
        <v>2</v>
      </c>
      <c r="AZ36" s="6">
        <f t="shared" ca="1" si="38"/>
        <v>0</v>
      </c>
      <c r="BB36" s="6">
        <f t="shared" ca="1" si="39"/>
        <v>0</v>
      </c>
      <c r="BE36" s="32" t="str">
        <f t="shared" ca="1" si="47"/>
        <v>-</v>
      </c>
      <c r="BF36" s="37"/>
      <c r="BG36" s="32" t="str">
        <f t="shared" ca="1" si="47"/>
        <v>-</v>
      </c>
      <c r="BH36" s="37"/>
      <c r="BI36" s="32" t="str">
        <f t="shared" ca="1" si="47"/>
        <v>-</v>
      </c>
      <c r="BJ36" s="37"/>
      <c r="BK36" s="32">
        <f t="shared" ca="1" si="47"/>
        <v>2.5</v>
      </c>
      <c r="BL36" s="37"/>
      <c r="BM36" s="32" t="str">
        <f t="shared" ca="1" si="48"/>
        <v>-</v>
      </c>
      <c r="BN36" s="37"/>
      <c r="BO36" s="32" t="str">
        <f t="shared" ca="1" si="49"/>
        <v>-</v>
      </c>
      <c r="BQ36" s="32">
        <f t="shared" ca="1" si="40"/>
        <v>2</v>
      </c>
      <c r="BR36" s="37"/>
      <c r="BS36" s="32">
        <f t="shared" ca="1" si="41"/>
        <v>2</v>
      </c>
      <c r="BT36" s="37"/>
      <c r="BU36" s="32">
        <f t="shared" ca="1" si="42"/>
        <v>2</v>
      </c>
      <c r="BV36" s="37"/>
      <c r="BW36" s="32">
        <f t="shared" ca="1" si="43"/>
        <v>0</v>
      </c>
      <c r="BX36" s="37"/>
      <c r="BY36" s="32">
        <f t="shared" ca="1" si="44"/>
        <v>2</v>
      </c>
      <c r="BZ36" s="37"/>
      <c r="CA36" s="32">
        <f t="shared" ca="1" si="45"/>
        <v>2</v>
      </c>
    </row>
    <row r="37" spans="1:79" x14ac:dyDescent="0.25">
      <c r="A37" s="5">
        <v>17</v>
      </c>
      <c r="C37" s="6">
        <f t="shared" ca="1" si="30"/>
        <v>50</v>
      </c>
      <c r="E37" s="6">
        <f t="shared" ca="1" si="31"/>
        <v>250</v>
      </c>
      <c r="F37" s="21"/>
      <c r="G37" s="6">
        <f t="shared" ca="1" si="32"/>
        <v>450</v>
      </c>
      <c r="I37" s="6">
        <f t="shared" ca="1" si="33"/>
        <v>610</v>
      </c>
      <c r="K37" s="6">
        <f t="shared" ca="1" si="34"/>
        <v>150</v>
      </c>
      <c r="L37" s="21"/>
      <c r="M37" s="6">
        <f t="shared" ca="1" si="35"/>
        <v>300</v>
      </c>
      <c r="O37" s="6" t="str">
        <f ca="1">HLOOKUP(P37,C37:$M$521,A537,0)</f>
        <v>A</v>
      </c>
      <c r="P37" s="6">
        <f t="shared" ca="1" si="15"/>
        <v>50</v>
      </c>
      <c r="Q37" s="6" t="str">
        <f t="shared" ca="1" si="46"/>
        <v>PM</v>
      </c>
      <c r="R37" s="32">
        <f t="shared" ca="1" si="36"/>
        <v>5</v>
      </c>
      <c r="S37" s="48"/>
      <c r="T37" s="6">
        <f t="shared" ca="1" si="16"/>
        <v>0</v>
      </c>
      <c r="U37" s="21"/>
      <c r="V37" s="6">
        <f t="shared" ca="1" si="17"/>
        <v>200</v>
      </c>
      <c r="X37" s="6">
        <f t="shared" ca="1" si="18"/>
        <v>400</v>
      </c>
      <c r="Z37" s="6">
        <f t="shared" ca="1" si="19"/>
        <v>560</v>
      </c>
      <c r="AB37" s="6">
        <f t="shared" ca="1" si="20"/>
        <v>100</v>
      </c>
      <c r="AD37" s="6">
        <f t="shared" ca="1" si="21"/>
        <v>250</v>
      </c>
      <c r="AF37" s="6">
        <f t="shared" ca="1" si="22"/>
        <v>627.17932078668514</v>
      </c>
      <c r="AG37" s="21" t="str">
        <f t="shared" ca="1" si="23"/>
        <v/>
      </c>
      <c r="AH37" s="6">
        <f t="shared" ca="1" si="24"/>
        <v>266.76629872719138</v>
      </c>
      <c r="AI37" s="21" t="str">
        <f t="shared" ca="1" si="25"/>
        <v/>
      </c>
      <c r="AJ37" s="6">
        <f t="shared" ca="1" si="26"/>
        <v>628.1331348397556</v>
      </c>
      <c r="AL37" s="6">
        <f t="shared" ca="1" si="27"/>
        <v>662.72215756469006</v>
      </c>
      <c r="AN37" s="6">
        <f t="shared" ca="1" si="28"/>
        <v>867.38224985338309</v>
      </c>
      <c r="AP37" s="6">
        <f t="shared" ca="1" si="29"/>
        <v>1688.9718413802545</v>
      </c>
      <c r="AR37" s="6">
        <f t="shared" ca="1" si="37"/>
        <v>2</v>
      </c>
      <c r="AT37" s="6">
        <f t="shared" ca="1" si="37"/>
        <v>0</v>
      </c>
      <c r="AV37" s="6">
        <f t="shared" ca="1" si="37"/>
        <v>0</v>
      </c>
      <c r="AX37" s="6">
        <f t="shared" ca="1" si="37"/>
        <v>0</v>
      </c>
      <c r="AZ37" s="6">
        <f t="shared" ca="1" si="38"/>
        <v>0</v>
      </c>
      <c r="BB37" s="6">
        <f t="shared" ca="1" si="39"/>
        <v>0</v>
      </c>
      <c r="BE37" s="32">
        <f t="shared" ca="1" si="47"/>
        <v>5</v>
      </c>
      <c r="BF37" s="37"/>
      <c r="BG37" s="32" t="str">
        <f t="shared" ca="1" si="47"/>
        <v>-</v>
      </c>
      <c r="BH37" s="37"/>
      <c r="BI37" s="32" t="str">
        <f t="shared" ca="1" si="47"/>
        <v>-</v>
      </c>
      <c r="BJ37" s="37"/>
      <c r="BK37" s="32" t="str">
        <f t="shared" ca="1" si="47"/>
        <v>-</v>
      </c>
      <c r="BL37" s="37"/>
      <c r="BM37" s="32" t="str">
        <f t="shared" ca="1" si="48"/>
        <v>-</v>
      </c>
      <c r="BN37" s="37"/>
      <c r="BO37" s="32" t="str">
        <f t="shared" ca="1" si="49"/>
        <v>-</v>
      </c>
      <c r="BQ37" s="32">
        <f t="shared" ca="1" si="40"/>
        <v>0</v>
      </c>
      <c r="BR37" s="37"/>
      <c r="BS37" s="32">
        <f t="shared" ca="1" si="41"/>
        <v>2</v>
      </c>
      <c r="BT37" s="37"/>
      <c r="BU37" s="32">
        <f t="shared" ca="1" si="42"/>
        <v>2</v>
      </c>
      <c r="BV37" s="37"/>
      <c r="BW37" s="32">
        <f t="shared" ca="1" si="43"/>
        <v>2</v>
      </c>
      <c r="BX37" s="37"/>
      <c r="BY37" s="32">
        <f t="shared" ca="1" si="44"/>
        <v>2</v>
      </c>
      <c r="BZ37" s="37"/>
      <c r="CA37" s="32">
        <f t="shared" ca="1" si="45"/>
        <v>2</v>
      </c>
    </row>
    <row r="38" spans="1:79" x14ac:dyDescent="0.25">
      <c r="A38" s="5">
        <v>18</v>
      </c>
      <c r="C38" s="6">
        <f t="shared" ca="1" si="30"/>
        <v>470</v>
      </c>
      <c r="E38" s="6">
        <f t="shared" ca="1" si="31"/>
        <v>200</v>
      </c>
      <c r="F38" s="21"/>
      <c r="G38" s="6">
        <f t="shared" ca="1" si="32"/>
        <v>400</v>
      </c>
      <c r="I38" s="6">
        <f t="shared" ca="1" si="33"/>
        <v>560</v>
      </c>
      <c r="K38" s="6">
        <f t="shared" ca="1" si="34"/>
        <v>100</v>
      </c>
      <c r="L38" s="21"/>
      <c r="M38" s="6">
        <f t="shared" ca="1" si="35"/>
        <v>250</v>
      </c>
      <c r="O38" s="6" t="str">
        <f ca="1">HLOOKUP(P38,C38:$M$521,A538,0)</f>
        <v>E</v>
      </c>
      <c r="P38" s="6">
        <f t="shared" ca="1" si="15"/>
        <v>100</v>
      </c>
      <c r="Q38" s="6" t="str">
        <f t="shared" ca="1" si="46"/>
        <v>PM</v>
      </c>
      <c r="R38" s="32">
        <f t="shared" ca="1" si="36"/>
        <v>6</v>
      </c>
      <c r="S38" s="48"/>
      <c r="T38" s="6">
        <f t="shared" ca="1" si="16"/>
        <v>370</v>
      </c>
      <c r="U38" s="21"/>
      <c r="V38" s="6">
        <f t="shared" ca="1" si="17"/>
        <v>100</v>
      </c>
      <c r="X38" s="6">
        <f t="shared" ca="1" si="18"/>
        <v>300</v>
      </c>
      <c r="Z38" s="6">
        <f t="shared" ca="1" si="19"/>
        <v>460</v>
      </c>
      <c r="AB38" s="6">
        <f t="shared" ca="1" si="20"/>
        <v>0</v>
      </c>
      <c r="AD38" s="6">
        <f t="shared" ca="1" si="21"/>
        <v>150</v>
      </c>
      <c r="AF38" s="6">
        <f t="shared" ca="1" si="22"/>
        <v>583.14666455638883</v>
      </c>
      <c r="AG38" s="21" t="str">
        <f t="shared" ca="1" si="23"/>
        <v/>
      </c>
      <c r="AH38" s="6">
        <f t="shared" ca="1" si="24"/>
        <v>1040.1733482672005</v>
      </c>
      <c r="AI38" s="21" t="str">
        <f t="shared" ca="1" si="25"/>
        <v/>
      </c>
      <c r="AJ38" s="6">
        <f t="shared" ca="1" si="26"/>
        <v>800.1063398625588</v>
      </c>
      <c r="AL38" s="6">
        <f t="shared" ca="1" si="27"/>
        <v>1815.0478528016997</v>
      </c>
      <c r="AN38" s="6">
        <f t="shared" ca="1" si="28"/>
        <v>1618.3284435396613</v>
      </c>
      <c r="AP38" s="6">
        <f t="shared" ca="1" si="29"/>
        <v>1442.1978875419939</v>
      </c>
      <c r="AR38" s="6">
        <f t="shared" ca="1" si="37"/>
        <v>0</v>
      </c>
      <c r="AT38" s="6">
        <f t="shared" ca="1" si="37"/>
        <v>0</v>
      </c>
      <c r="AV38" s="6">
        <f t="shared" ca="1" si="37"/>
        <v>0</v>
      </c>
      <c r="AX38" s="6">
        <f t="shared" ca="1" si="37"/>
        <v>0</v>
      </c>
      <c r="AZ38" s="6">
        <f t="shared" ca="1" si="38"/>
        <v>2</v>
      </c>
      <c r="BB38" s="6">
        <f t="shared" ca="1" si="39"/>
        <v>0</v>
      </c>
      <c r="BE38" s="32" t="str">
        <f t="shared" ca="1" si="47"/>
        <v>-</v>
      </c>
      <c r="BF38" s="37"/>
      <c r="BG38" s="32" t="str">
        <f t="shared" ca="1" si="47"/>
        <v>-</v>
      </c>
      <c r="BH38" s="37"/>
      <c r="BI38" s="32" t="str">
        <f t="shared" ca="1" si="47"/>
        <v>-</v>
      </c>
      <c r="BJ38" s="37"/>
      <c r="BK38" s="32" t="str">
        <f t="shared" ca="1" si="47"/>
        <v>-</v>
      </c>
      <c r="BL38" s="37"/>
      <c r="BM38" s="32">
        <f t="shared" ca="1" si="48"/>
        <v>6</v>
      </c>
      <c r="BN38" s="37"/>
      <c r="BO38" s="32" t="str">
        <f t="shared" ca="1" si="49"/>
        <v>-</v>
      </c>
      <c r="BQ38" s="32">
        <f t="shared" ca="1" si="40"/>
        <v>2</v>
      </c>
      <c r="BR38" s="37"/>
      <c r="BS38" s="32">
        <f t="shared" ca="1" si="41"/>
        <v>2</v>
      </c>
      <c r="BT38" s="37"/>
      <c r="BU38" s="32">
        <f t="shared" ca="1" si="42"/>
        <v>2</v>
      </c>
      <c r="BV38" s="37"/>
      <c r="BW38" s="32">
        <f t="shared" ca="1" si="43"/>
        <v>2</v>
      </c>
      <c r="BX38" s="37"/>
      <c r="BY38" s="32">
        <f t="shared" ca="1" si="44"/>
        <v>0</v>
      </c>
      <c r="BZ38" s="37"/>
      <c r="CA38" s="32">
        <f t="shared" ca="1" si="45"/>
        <v>2</v>
      </c>
    </row>
    <row r="39" spans="1:79" x14ac:dyDescent="0.25">
      <c r="A39" s="5">
        <v>19</v>
      </c>
      <c r="C39" s="6">
        <f t="shared" ca="1" si="30"/>
        <v>370</v>
      </c>
      <c r="E39" s="6">
        <f t="shared" ca="1" si="31"/>
        <v>100</v>
      </c>
      <c r="F39" s="21"/>
      <c r="G39" s="6">
        <f t="shared" ca="1" si="32"/>
        <v>300</v>
      </c>
      <c r="I39" s="6">
        <f t="shared" ca="1" si="33"/>
        <v>460</v>
      </c>
      <c r="K39" s="6">
        <f t="shared" ca="1" si="34"/>
        <v>660</v>
      </c>
      <c r="L39" s="21"/>
      <c r="M39" s="6">
        <f t="shared" ca="1" si="35"/>
        <v>150</v>
      </c>
      <c r="O39" s="6" t="str">
        <f ca="1">HLOOKUP(P39,C39:$M$521,A539,0)</f>
        <v>B</v>
      </c>
      <c r="P39" s="6">
        <f t="shared" ca="1" si="15"/>
        <v>100</v>
      </c>
      <c r="Q39" s="6" t="str">
        <f t="shared" ca="1" si="46"/>
        <v>PM</v>
      </c>
      <c r="R39" s="32">
        <f t="shared" ca="1" si="36"/>
        <v>4</v>
      </c>
      <c r="S39" s="17"/>
      <c r="T39" s="6">
        <f t="shared" ca="1" si="16"/>
        <v>270</v>
      </c>
      <c r="U39" s="21"/>
      <c r="V39" s="6">
        <f t="shared" ca="1" si="17"/>
        <v>0</v>
      </c>
      <c r="X39" s="6">
        <f t="shared" ca="1" si="18"/>
        <v>200</v>
      </c>
      <c r="Z39" s="6">
        <f t="shared" ca="1" si="19"/>
        <v>360</v>
      </c>
      <c r="AB39" s="6">
        <f t="shared" ca="1" si="20"/>
        <v>560</v>
      </c>
      <c r="AD39" s="6">
        <f t="shared" ca="1" si="21"/>
        <v>50</v>
      </c>
      <c r="AF39" s="6">
        <f t="shared" ca="1" si="22"/>
        <v>548.18046026664479</v>
      </c>
      <c r="AG39" s="21" t="str">
        <f t="shared" ca="1" si="23"/>
        <v/>
      </c>
      <c r="AH39" s="6">
        <f t="shared" ca="1" si="24"/>
        <v>1037.2735853172455</v>
      </c>
      <c r="AI39" s="21" t="str">
        <f t="shared" ca="1" si="25"/>
        <v/>
      </c>
      <c r="AJ39" s="6">
        <f t="shared" ca="1" si="26"/>
        <v>1400.8756179228214</v>
      </c>
      <c r="AL39" s="6">
        <f t="shared" ca="1" si="27"/>
        <v>1278.0740266083994</v>
      </c>
      <c r="AN39" s="6">
        <f t="shared" ca="1" si="28"/>
        <v>1204.816017830356</v>
      </c>
      <c r="AP39" s="6">
        <f t="shared" ca="1" si="29"/>
        <v>1706.3754542795218</v>
      </c>
      <c r="AR39" s="6">
        <f t="shared" ca="1" si="37"/>
        <v>0</v>
      </c>
      <c r="AT39" s="6">
        <f t="shared" ca="1" si="37"/>
        <v>2</v>
      </c>
      <c r="AV39" s="6">
        <f t="shared" ca="1" si="37"/>
        <v>0</v>
      </c>
      <c r="AX39" s="6">
        <f t="shared" ca="1" si="37"/>
        <v>0</v>
      </c>
      <c r="AZ39" s="6">
        <f t="shared" ca="1" si="38"/>
        <v>0</v>
      </c>
      <c r="BB39" s="6">
        <f t="shared" ca="1" si="39"/>
        <v>0</v>
      </c>
      <c r="BE39" s="32" t="str">
        <f t="shared" ca="1" si="47"/>
        <v>-</v>
      </c>
      <c r="BF39" s="37"/>
      <c r="BG39" s="32">
        <f t="shared" ca="1" si="47"/>
        <v>4</v>
      </c>
      <c r="BH39" s="37"/>
      <c r="BI39" s="32" t="str">
        <f t="shared" ca="1" si="47"/>
        <v>-</v>
      </c>
      <c r="BJ39" s="37"/>
      <c r="BK39" s="32" t="str">
        <f t="shared" ca="1" si="47"/>
        <v>-</v>
      </c>
      <c r="BL39" s="37"/>
      <c r="BM39" s="32" t="str">
        <f t="shared" ca="1" si="48"/>
        <v>-</v>
      </c>
      <c r="BN39" s="37"/>
      <c r="BO39" s="32" t="str">
        <f t="shared" ca="1" si="49"/>
        <v>-</v>
      </c>
      <c r="BQ39" s="32">
        <f t="shared" ca="1" si="40"/>
        <v>2</v>
      </c>
      <c r="BR39" s="37"/>
      <c r="BS39" s="32">
        <f t="shared" ca="1" si="41"/>
        <v>0</v>
      </c>
      <c r="BT39" s="37"/>
      <c r="BU39" s="32">
        <f t="shared" ca="1" si="42"/>
        <v>2</v>
      </c>
      <c r="BV39" s="37"/>
      <c r="BW39" s="32">
        <f t="shared" ca="1" si="43"/>
        <v>2</v>
      </c>
      <c r="BX39" s="37"/>
      <c r="BY39" s="32">
        <f t="shared" ca="1" si="44"/>
        <v>2</v>
      </c>
      <c r="BZ39" s="37"/>
      <c r="CA39" s="32">
        <f t="shared" ca="1" si="45"/>
        <v>2</v>
      </c>
    </row>
    <row r="40" spans="1:79" x14ac:dyDescent="0.25">
      <c r="A40" s="5">
        <v>20</v>
      </c>
      <c r="C40" s="6">
        <f t="shared" ca="1" si="30"/>
        <v>270</v>
      </c>
      <c r="E40" s="6">
        <f t="shared" ca="1" si="31"/>
        <v>520</v>
      </c>
      <c r="F40" s="21"/>
      <c r="G40" s="6">
        <f t="shared" ca="1" si="32"/>
        <v>200</v>
      </c>
      <c r="I40" s="6">
        <f t="shared" ca="1" si="33"/>
        <v>360</v>
      </c>
      <c r="K40" s="6">
        <f t="shared" ca="1" si="34"/>
        <v>560</v>
      </c>
      <c r="L40" s="21"/>
      <c r="M40" s="6">
        <f t="shared" ca="1" si="35"/>
        <v>50</v>
      </c>
      <c r="O40" s="6" t="str">
        <f ca="1">HLOOKUP(P40,C40:$M$521,A540,0)</f>
        <v>F</v>
      </c>
      <c r="P40" s="6">
        <f t="shared" ca="1" si="15"/>
        <v>50</v>
      </c>
      <c r="Q40" s="6" t="str">
        <f t="shared" ca="1" si="46"/>
        <v>PM</v>
      </c>
      <c r="R40" s="32">
        <f t="shared" ca="1" si="36"/>
        <v>7.5</v>
      </c>
      <c r="S40" s="17"/>
      <c r="T40" s="6">
        <f t="shared" ca="1" si="16"/>
        <v>220</v>
      </c>
      <c r="U40" s="21"/>
      <c r="V40" s="6">
        <f t="shared" ca="1" si="17"/>
        <v>470</v>
      </c>
      <c r="X40" s="6">
        <f t="shared" ca="1" si="18"/>
        <v>150</v>
      </c>
      <c r="Z40" s="6">
        <f t="shared" ca="1" si="19"/>
        <v>310</v>
      </c>
      <c r="AB40" s="6">
        <f t="shared" ca="1" si="20"/>
        <v>510</v>
      </c>
      <c r="AD40" s="6">
        <f t="shared" ca="1" si="21"/>
        <v>0</v>
      </c>
      <c r="AF40" s="6">
        <f t="shared" ca="1" si="22"/>
        <v>384.89503438419285</v>
      </c>
      <c r="AG40" s="21" t="str">
        <f t="shared" ca="1" si="23"/>
        <v/>
      </c>
      <c r="AH40" s="6">
        <f t="shared" ca="1" si="24"/>
        <v>1324.9071372064964</v>
      </c>
      <c r="AI40" s="21" t="str">
        <f t="shared" ca="1" si="25"/>
        <v/>
      </c>
      <c r="AJ40" s="6">
        <f t="shared" ca="1" si="26"/>
        <v>723.65405454657639</v>
      </c>
      <c r="AL40" s="6">
        <f t="shared" ca="1" si="27"/>
        <v>442.69337729345636</v>
      </c>
      <c r="AN40" s="6">
        <f t="shared" ca="1" si="28"/>
        <v>1501.1168119770252</v>
      </c>
      <c r="AP40" s="6">
        <f t="shared" ca="1" si="29"/>
        <v>1371.937811529788</v>
      </c>
      <c r="AR40" s="6">
        <f t="shared" ca="1" si="37"/>
        <v>0</v>
      </c>
      <c r="AT40" s="6">
        <f t="shared" ca="1" si="37"/>
        <v>0</v>
      </c>
      <c r="AV40" s="6">
        <f t="shared" ca="1" si="37"/>
        <v>0</v>
      </c>
      <c r="AX40" s="6">
        <f t="shared" ca="1" si="37"/>
        <v>0</v>
      </c>
      <c r="AZ40" s="6">
        <f t="shared" ca="1" si="38"/>
        <v>0</v>
      </c>
      <c r="BB40" s="6">
        <f t="shared" ca="1" si="39"/>
        <v>2</v>
      </c>
      <c r="BE40" s="32" t="str">
        <f t="shared" ca="1" si="47"/>
        <v>-</v>
      </c>
      <c r="BF40" s="37"/>
      <c r="BG40" s="32" t="str">
        <f t="shared" ca="1" si="47"/>
        <v>-</v>
      </c>
      <c r="BH40" s="37"/>
      <c r="BI40" s="32" t="str">
        <f t="shared" ca="1" si="47"/>
        <v>-</v>
      </c>
      <c r="BJ40" s="37"/>
      <c r="BK40" s="32" t="str">
        <f t="shared" ca="1" si="47"/>
        <v>-</v>
      </c>
      <c r="BL40" s="37"/>
      <c r="BM40" s="32" t="str">
        <f t="shared" ca="1" si="48"/>
        <v>-</v>
      </c>
      <c r="BN40" s="37"/>
      <c r="BO40" s="32">
        <f t="shared" ca="1" si="49"/>
        <v>7.5</v>
      </c>
      <c r="BQ40" s="32">
        <f t="shared" ca="1" si="40"/>
        <v>2</v>
      </c>
      <c r="BR40" s="37"/>
      <c r="BS40" s="32">
        <f t="shared" ca="1" si="41"/>
        <v>2</v>
      </c>
      <c r="BT40" s="37"/>
      <c r="BU40" s="32">
        <f t="shared" ca="1" si="42"/>
        <v>2</v>
      </c>
      <c r="BV40" s="37"/>
      <c r="BW40" s="32">
        <f t="shared" ca="1" si="43"/>
        <v>2</v>
      </c>
      <c r="BX40" s="37"/>
      <c r="BY40" s="32">
        <f t="shared" ca="1" si="44"/>
        <v>2</v>
      </c>
      <c r="BZ40" s="37"/>
      <c r="CA40" s="32">
        <f t="shared" ca="1" si="45"/>
        <v>0</v>
      </c>
    </row>
    <row r="41" spans="1:79" x14ac:dyDescent="0.25">
      <c r="A41" s="5">
        <v>21</v>
      </c>
      <c r="C41" s="6">
        <f t="shared" ca="1" si="30"/>
        <v>220</v>
      </c>
      <c r="E41" s="6">
        <f t="shared" ca="1" si="31"/>
        <v>470</v>
      </c>
      <c r="F41" s="21"/>
      <c r="G41" s="6">
        <f t="shared" ca="1" si="32"/>
        <v>150</v>
      </c>
      <c r="I41" s="6">
        <f t="shared" ca="1" si="33"/>
        <v>310</v>
      </c>
      <c r="K41" s="6">
        <f t="shared" ca="1" si="34"/>
        <v>510</v>
      </c>
      <c r="L41" s="21"/>
      <c r="M41" s="6">
        <f t="shared" ca="1" si="35"/>
        <v>710</v>
      </c>
      <c r="O41" s="6" t="str">
        <f ca="1">HLOOKUP(P41,C41:$M$521,A541,0)</f>
        <v>C</v>
      </c>
      <c r="P41" s="6">
        <f t="shared" ca="1" si="15"/>
        <v>150</v>
      </c>
      <c r="Q41" s="6" t="str">
        <f t="shared" ca="1" si="46"/>
        <v>PM</v>
      </c>
      <c r="R41" s="32">
        <f t="shared" ca="1" si="36"/>
        <v>3</v>
      </c>
      <c r="S41" s="17"/>
      <c r="T41" s="6">
        <f t="shared" ca="1" si="16"/>
        <v>70</v>
      </c>
      <c r="U41" s="21"/>
      <c r="V41" s="6">
        <f t="shared" ca="1" si="17"/>
        <v>320</v>
      </c>
      <c r="X41" s="6">
        <f t="shared" ca="1" si="18"/>
        <v>0</v>
      </c>
      <c r="Z41" s="6">
        <f t="shared" ca="1" si="19"/>
        <v>160</v>
      </c>
      <c r="AB41" s="6">
        <f t="shared" ca="1" si="20"/>
        <v>360</v>
      </c>
      <c r="AD41" s="6">
        <f t="shared" ca="1" si="21"/>
        <v>560</v>
      </c>
      <c r="AF41" s="6">
        <f t="shared" ca="1" si="22"/>
        <v>904.60433244487103</v>
      </c>
      <c r="AG41" s="21" t="str">
        <f t="shared" ca="1" si="23"/>
        <v/>
      </c>
      <c r="AH41" s="6">
        <f t="shared" ca="1" si="24"/>
        <v>1033.3682832563645</v>
      </c>
      <c r="AI41" s="21" t="str">
        <f t="shared" ca="1" si="25"/>
        <v/>
      </c>
      <c r="AJ41" s="6">
        <f t="shared" ca="1" si="26"/>
        <v>1345.3133090733174</v>
      </c>
      <c r="AL41" s="6">
        <f t="shared" ca="1" si="27"/>
        <v>1185.8178038908648</v>
      </c>
      <c r="AN41" s="6">
        <f t="shared" ca="1" si="28"/>
        <v>1096.8831407840141</v>
      </c>
      <c r="AP41" s="6">
        <f t="shared" ca="1" si="29"/>
        <v>1455.8441776796185</v>
      </c>
      <c r="AR41" s="6">
        <f t="shared" ca="1" si="37"/>
        <v>0</v>
      </c>
      <c r="AT41" s="6">
        <f t="shared" ca="1" si="37"/>
        <v>0</v>
      </c>
      <c r="AV41" s="6">
        <f t="shared" ca="1" si="37"/>
        <v>2</v>
      </c>
      <c r="AX41" s="6">
        <f t="shared" ca="1" si="37"/>
        <v>0</v>
      </c>
      <c r="AZ41" s="6">
        <f t="shared" ca="1" si="38"/>
        <v>0</v>
      </c>
      <c r="BB41" s="6">
        <f t="shared" ca="1" si="39"/>
        <v>0</v>
      </c>
      <c r="BE41" s="32" t="str">
        <f t="shared" ca="1" si="47"/>
        <v>-</v>
      </c>
      <c r="BF41" s="37"/>
      <c r="BG41" s="32" t="str">
        <f t="shared" ca="1" si="47"/>
        <v>-</v>
      </c>
      <c r="BH41" s="37"/>
      <c r="BI41" s="32">
        <f t="shared" ca="1" si="47"/>
        <v>3</v>
      </c>
      <c r="BJ41" s="37"/>
      <c r="BK41" s="32" t="str">
        <f t="shared" ca="1" si="47"/>
        <v>-</v>
      </c>
      <c r="BL41" s="37"/>
      <c r="BM41" s="32" t="str">
        <f t="shared" ca="1" si="48"/>
        <v>-</v>
      </c>
      <c r="BN41" s="37"/>
      <c r="BO41" s="32" t="str">
        <f t="shared" ca="1" si="49"/>
        <v>-</v>
      </c>
      <c r="BQ41" s="32">
        <f t="shared" ca="1" si="40"/>
        <v>2</v>
      </c>
      <c r="BR41" s="37"/>
      <c r="BS41" s="32">
        <f t="shared" ca="1" si="41"/>
        <v>2</v>
      </c>
      <c r="BT41" s="37"/>
      <c r="BU41" s="32">
        <f t="shared" ca="1" si="42"/>
        <v>0</v>
      </c>
      <c r="BV41" s="37"/>
      <c r="BW41" s="32">
        <f t="shared" ca="1" si="43"/>
        <v>2</v>
      </c>
      <c r="BX41" s="37"/>
      <c r="BY41" s="32">
        <f t="shared" ca="1" si="44"/>
        <v>2</v>
      </c>
      <c r="BZ41" s="37"/>
      <c r="CA41" s="32">
        <f t="shared" ca="1" si="45"/>
        <v>2</v>
      </c>
    </row>
    <row r="42" spans="1:79" x14ac:dyDescent="0.25">
      <c r="A42" s="5">
        <v>22</v>
      </c>
      <c r="C42" s="6">
        <f t="shared" ca="1" si="30"/>
        <v>70</v>
      </c>
      <c r="E42" s="6">
        <f t="shared" ca="1" si="31"/>
        <v>320</v>
      </c>
      <c r="F42" s="21"/>
      <c r="G42" s="6">
        <f t="shared" ca="1" si="32"/>
        <v>537.83553438969136</v>
      </c>
      <c r="I42" s="6">
        <f t="shared" ca="1" si="33"/>
        <v>160</v>
      </c>
      <c r="K42" s="6">
        <f t="shared" ca="1" si="34"/>
        <v>360</v>
      </c>
      <c r="L42" s="21"/>
      <c r="M42" s="6">
        <f t="shared" ca="1" si="35"/>
        <v>560</v>
      </c>
      <c r="O42" s="6" t="str">
        <f ca="1">HLOOKUP(P42,C42:$M$521,A542,0)</f>
        <v>A</v>
      </c>
      <c r="P42" s="6">
        <f t="shared" ca="1" si="15"/>
        <v>70</v>
      </c>
      <c r="Q42" s="6" t="str">
        <f t="shared" ca="1" si="46"/>
        <v>PM</v>
      </c>
      <c r="R42" s="32">
        <f t="shared" ca="1" si="36"/>
        <v>5</v>
      </c>
      <c r="S42" s="17"/>
      <c r="T42" s="6">
        <f t="shared" ca="1" si="16"/>
        <v>0</v>
      </c>
      <c r="U42" s="21"/>
      <c r="V42" s="6">
        <f t="shared" ca="1" si="17"/>
        <v>250</v>
      </c>
      <c r="X42" s="6">
        <f t="shared" ca="1" si="18"/>
        <v>467.83553438969136</v>
      </c>
      <c r="Z42" s="6">
        <f t="shared" ca="1" si="19"/>
        <v>90</v>
      </c>
      <c r="AB42" s="6">
        <f t="shared" ca="1" si="20"/>
        <v>290</v>
      </c>
      <c r="AD42" s="6">
        <f t="shared" ca="1" si="21"/>
        <v>490</v>
      </c>
      <c r="AF42" s="6">
        <f t="shared" ca="1" si="22"/>
        <v>1038.7852603984104</v>
      </c>
      <c r="AG42" s="21" t="str">
        <f t="shared" ca="1" si="23"/>
        <v/>
      </c>
      <c r="AH42" s="6">
        <f t="shared" ca="1" si="24"/>
        <v>1284.7951631215881</v>
      </c>
      <c r="AI42" s="21" t="str">
        <f t="shared" ca="1" si="25"/>
        <v/>
      </c>
      <c r="AJ42" s="6">
        <f t="shared" ca="1" si="26"/>
        <v>537.83553438969136</v>
      </c>
      <c r="AL42" s="6">
        <f t="shared" ca="1" si="27"/>
        <v>954.18335729622083</v>
      </c>
      <c r="AN42" s="6">
        <f t="shared" ca="1" si="28"/>
        <v>2220.2785784467878</v>
      </c>
      <c r="AP42" s="6">
        <f t="shared" ca="1" si="29"/>
        <v>1427.95503569885</v>
      </c>
      <c r="AR42" s="6">
        <f t="shared" ca="1" si="37"/>
        <v>2</v>
      </c>
      <c r="AT42" s="6">
        <f t="shared" ca="1" si="37"/>
        <v>0</v>
      </c>
      <c r="AV42" s="6">
        <f t="shared" ca="1" si="37"/>
        <v>0</v>
      </c>
      <c r="AX42" s="6">
        <f t="shared" ca="1" si="37"/>
        <v>0</v>
      </c>
      <c r="AZ42" s="6">
        <f t="shared" ca="1" si="38"/>
        <v>0</v>
      </c>
      <c r="BB42" s="6">
        <f t="shared" ca="1" si="39"/>
        <v>0</v>
      </c>
      <c r="BE42" s="32">
        <f t="shared" ca="1" si="47"/>
        <v>5</v>
      </c>
      <c r="BF42" s="37"/>
      <c r="BG42" s="32" t="str">
        <f t="shared" ca="1" si="47"/>
        <v>-</v>
      </c>
      <c r="BH42" s="37"/>
      <c r="BI42" s="32" t="str">
        <f t="shared" ca="1" si="47"/>
        <v>-</v>
      </c>
      <c r="BJ42" s="37"/>
      <c r="BK42" s="32" t="str">
        <f t="shared" ca="1" si="47"/>
        <v>-</v>
      </c>
      <c r="BL42" s="37"/>
      <c r="BM42" s="32" t="str">
        <f t="shared" ca="1" si="48"/>
        <v>-</v>
      </c>
      <c r="BN42" s="37"/>
      <c r="BO42" s="32" t="str">
        <f t="shared" ca="1" si="49"/>
        <v>-</v>
      </c>
      <c r="BQ42" s="32">
        <f t="shared" ca="1" si="40"/>
        <v>0</v>
      </c>
      <c r="BR42" s="37"/>
      <c r="BS42" s="32">
        <f t="shared" ca="1" si="41"/>
        <v>2</v>
      </c>
      <c r="BT42" s="37"/>
      <c r="BU42" s="32">
        <f t="shared" ca="1" si="42"/>
        <v>1</v>
      </c>
      <c r="BV42" s="37"/>
      <c r="BW42" s="32">
        <f t="shared" ca="1" si="43"/>
        <v>2</v>
      </c>
      <c r="BX42" s="37"/>
      <c r="BY42" s="32">
        <f t="shared" ca="1" si="44"/>
        <v>2</v>
      </c>
      <c r="BZ42" s="37"/>
      <c r="CA42" s="32">
        <f t="shared" ca="1" si="45"/>
        <v>2</v>
      </c>
    </row>
    <row r="43" spans="1:79" x14ac:dyDescent="0.25">
      <c r="A43" s="5">
        <v>23</v>
      </c>
      <c r="C43" s="6">
        <f t="shared" ca="1" si="30"/>
        <v>470</v>
      </c>
      <c r="E43" s="6">
        <f t="shared" ca="1" si="31"/>
        <v>250</v>
      </c>
      <c r="F43" s="21"/>
      <c r="G43" s="6">
        <f t="shared" ca="1" si="32"/>
        <v>467.83553438969136</v>
      </c>
      <c r="I43" s="6">
        <f t="shared" ca="1" si="33"/>
        <v>90</v>
      </c>
      <c r="K43" s="6">
        <f t="shared" ca="1" si="34"/>
        <v>290</v>
      </c>
      <c r="L43" s="21"/>
      <c r="M43" s="6">
        <f t="shared" ca="1" si="35"/>
        <v>490</v>
      </c>
      <c r="O43" s="6" t="str">
        <f ca="1">HLOOKUP(P43,C43:$M$521,A543,0)</f>
        <v>D</v>
      </c>
      <c r="P43" s="6">
        <f t="shared" ca="1" si="15"/>
        <v>90</v>
      </c>
      <c r="Q43" s="6" t="str">
        <f t="shared" ca="1" si="46"/>
        <v>PM</v>
      </c>
      <c r="R43" s="32">
        <f t="shared" ca="1" si="36"/>
        <v>2.5</v>
      </c>
      <c r="S43" s="17"/>
      <c r="T43" s="6">
        <f t="shared" ca="1" si="16"/>
        <v>380</v>
      </c>
      <c r="U43" s="21"/>
      <c r="V43" s="6">
        <f t="shared" ca="1" si="17"/>
        <v>160</v>
      </c>
      <c r="X43" s="6">
        <f t="shared" ca="1" si="18"/>
        <v>377.83553438969136</v>
      </c>
      <c r="Z43" s="6">
        <f t="shared" ca="1" si="19"/>
        <v>0</v>
      </c>
      <c r="AB43" s="6">
        <f t="shared" ca="1" si="20"/>
        <v>200</v>
      </c>
      <c r="AD43" s="6">
        <f t="shared" ca="1" si="21"/>
        <v>400</v>
      </c>
      <c r="AF43" s="6">
        <f t="shared" ca="1" si="22"/>
        <v>1403.8696488599128</v>
      </c>
      <c r="AG43" s="21" t="str">
        <f t="shared" ca="1" si="23"/>
        <v/>
      </c>
      <c r="AH43" s="6">
        <f t="shared" ca="1" si="24"/>
        <v>826.81219915079225</v>
      </c>
      <c r="AI43" s="21" t="str">
        <f t="shared" ca="1" si="25"/>
        <v/>
      </c>
      <c r="AJ43" s="6">
        <f t="shared" ca="1" si="26"/>
        <v>1074.3498331089509</v>
      </c>
      <c r="AL43" s="6">
        <f t="shared" ca="1" si="27"/>
        <v>1193.401341669015</v>
      </c>
      <c r="AN43" s="6">
        <f t="shared" ca="1" si="28"/>
        <v>1063.8718844878565</v>
      </c>
      <c r="AP43" s="6">
        <f t="shared" ca="1" si="29"/>
        <v>913.52342946053614</v>
      </c>
      <c r="AR43" s="6">
        <f t="shared" ca="1" si="37"/>
        <v>0</v>
      </c>
      <c r="AT43" s="6">
        <f t="shared" ca="1" si="37"/>
        <v>0</v>
      </c>
      <c r="AV43" s="6">
        <f t="shared" ca="1" si="37"/>
        <v>0</v>
      </c>
      <c r="AX43" s="6">
        <f t="shared" ca="1" si="37"/>
        <v>2</v>
      </c>
      <c r="AZ43" s="6">
        <f t="shared" ca="1" si="38"/>
        <v>0</v>
      </c>
      <c r="BB43" s="6">
        <f t="shared" ca="1" si="39"/>
        <v>0</v>
      </c>
      <c r="BE43" s="32" t="str">
        <f t="shared" ca="1" si="47"/>
        <v>-</v>
      </c>
      <c r="BF43" s="37"/>
      <c r="BG43" s="32" t="str">
        <f t="shared" ca="1" si="47"/>
        <v>-</v>
      </c>
      <c r="BH43" s="37"/>
      <c r="BI43" s="32" t="str">
        <f t="shared" ca="1" si="47"/>
        <v>-</v>
      </c>
      <c r="BJ43" s="37"/>
      <c r="BK43" s="32">
        <f t="shared" ca="1" si="47"/>
        <v>2.5</v>
      </c>
      <c r="BL43" s="37"/>
      <c r="BM43" s="32" t="str">
        <f t="shared" ca="1" si="48"/>
        <v>-</v>
      </c>
      <c r="BN43" s="37"/>
      <c r="BO43" s="32" t="str">
        <f t="shared" ca="1" si="49"/>
        <v>-</v>
      </c>
      <c r="BQ43" s="32">
        <f t="shared" ca="1" si="40"/>
        <v>2</v>
      </c>
      <c r="BR43" s="37"/>
      <c r="BS43" s="32">
        <f t="shared" ca="1" si="41"/>
        <v>2</v>
      </c>
      <c r="BT43" s="37"/>
      <c r="BU43" s="32">
        <f t="shared" ca="1" si="42"/>
        <v>1</v>
      </c>
      <c r="BV43" s="37"/>
      <c r="BW43" s="32">
        <f t="shared" ca="1" si="43"/>
        <v>0</v>
      </c>
      <c r="BX43" s="37"/>
      <c r="BY43" s="32">
        <f t="shared" ca="1" si="44"/>
        <v>2</v>
      </c>
      <c r="BZ43" s="37"/>
      <c r="CA43" s="32">
        <f t="shared" ca="1" si="45"/>
        <v>2</v>
      </c>
    </row>
    <row r="44" spans="1:79" x14ac:dyDescent="0.25">
      <c r="A44" s="5">
        <v>24</v>
      </c>
      <c r="C44" s="6">
        <f t="shared" ca="1" si="30"/>
        <v>380</v>
      </c>
      <c r="E44" s="6">
        <f t="shared" ca="1" si="31"/>
        <v>160</v>
      </c>
      <c r="F44" s="21"/>
      <c r="G44" s="6">
        <f t="shared" ca="1" si="32"/>
        <v>377.83553438969136</v>
      </c>
      <c r="I44" s="6">
        <f t="shared" ca="1" si="33"/>
        <v>610</v>
      </c>
      <c r="K44" s="6">
        <f t="shared" ca="1" si="34"/>
        <v>200</v>
      </c>
      <c r="L44" s="21"/>
      <c r="M44" s="6">
        <f t="shared" ca="1" si="35"/>
        <v>400</v>
      </c>
      <c r="O44" s="6" t="str">
        <f ca="1">HLOOKUP(P44,C44:$M$521,A544,0)</f>
        <v>B</v>
      </c>
      <c r="P44" s="6">
        <f t="shared" ca="1" si="15"/>
        <v>160</v>
      </c>
      <c r="Q44" s="6" t="str">
        <f t="shared" ca="1" si="46"/>
        <v>PM</v>
      </c>
      <c r="R44" s="32">
        <f t="shared" ca="1" si="36"/>
        <v>4</v>
      </c>
      <c r="S44" s="17"/>
      <c r="T44" s="6">
        <f t="shared" ca="1" si="16"/>
        <v>220</v>
      </c>
      <c r="U44" s="21"/>
      <c r="V44" s="6">
        <f t="shared" ca="1" si="17"/>
        <v>0</v>
      </c>
      <c r="X44" s="6">
        <f t="shared" ca="1" si="18"/>
        <v>217.83553438969136</v>
      </c>
      <c r="Z44" s="6">
        <f t="shared" ca="1" si="19"/>
        <v>450</v>
      </c>
      <c r="AB44" s="6">
        <f t="shared" ca="1" si="20"/>
        <v>40</v>
      </c>
      <c r="AD44" s="6">
        <f t="shared" ca="1" si="21"/>
        <v>240</v>
      </c>
      <c r="AF44" s="6">
        <f t="shared" ca="1" si="22"/>
        <v>684.04571511534436</v>
      </c>
      <c r="AG44" s="21" t="str">
        <f t="shared" ca="1" si="23"/>
        <v/>
      </c>
      <c r="AH44" s="6">
        <f t="shared" ca="1" si="24"/>
        <v>889.84414765944769</v>
      </c>
      <c r="AI44" s="21" t="str">
        <f t="shared" ca="1" si="25"/>
        <v/>
      </c>
      <c r="AJ44" s="6">
        <f t="shared" ca="1" si="26"/>
        <v>1810.8582890547823</v>
      </c>
      <c r="AL44" s="6">
        <f t="shared" ca="1" si="27"/>
        <v>1924.7278011664519</v>
      </c>
      <c r="AN44" s="6">
        <f t="shared" ca="1" si="28"/>
        <v>844.80178315746002</v>
      </c>
      <c r="AP44" s="6">
        <f t="shared" ca="1" si="29"/>
        <v>1308.1696505137957</v>
      </c>
      <c r="AR44" s="6">
        <f t="shared" ca="1" si="37"/>
        <v>0</v>
      </c>
      <c r="AT44" s="6">
        <f t="shared" ca="1" si="37"/>
        <v>2</v>
      </c>
      <c r="AV44" s="6">
        <f t="shared" ca="1" si="37"/>
        <v>0</v>
      </c>
      <c r="AX44" s="6">
        <f t="shared" ca="1" si="37"/>
        <v>0</v>
      </c>
      <c r="AZ44" s="6">
        <f t="shared" ca="1" si="38"/>
        <v>0</v>
      </c>
      <c r="BB44" s="6">
        <f t="shared" ca="1" si="39"/>
        <v>0</v>
      </c>
      <c r="BE44" s="32" t="str">
        <f t="shared" ca="1" si="47"/>
        <v>-</v>
      </c>
      <c r="BF44" s="37"/>
      <c r="BG44" s="32">
        <f t="shared" ca="1" si="47"/>
        <v>4</v>
      </c>
      <c r="BH44" s="37"/>
      <c r="BI44" s="32" t="str">
        <f t="shared" ca="1" si="47"/>
        <v>-</v>
      </c>
      <c r="BJ44" s="37"/>
      <c r="BK44" s="32" t="str">
        <f t="shared" ca="1" si="47"/>
        <v>-</v>
      </c>
      <c r="BL44" s="37"/>
      <c r="BM44" s="32" t="str">
        <f t="shared" ca="1" si="48"/>
        <v>-</v>
      </c>
      <c r="BN44" s="37"/>
      <c r="BO44" s="32" t="str">
        <f t="shared" ca="1" si="49"/>
        <v>-</v>
      </c>
      <c r="BQ44" s="32">
        <f t="shared" ca="1" si="40"/>
        <v>2</v>
      </c>
      <c r="BR44" s="37"/>
      <c r="BS44" s="32">
        <f t="shared" ca="1" si="41"/>
        <v>0</v>
      </c>
      <c r="BT44" s="37"/>
      <c r="BU44" s="32">
        <f t="shared" ca="1" si="42"/>
        <v>1</v>
      </c>
      <c r="BV44" s="37"/>
      <c r="BW44" s="32">
        <f t="shared" ca="1" si="43"/>
        <v>2</v>
      </c>
      <c r="BX44" s="37"/>
      <c r="BY44" s="32">
        <f t="shared" ca="1" si="44"/>
        <v>2</v>
      </c>
      <c r="BZ44" s="37"/>
      <c r="CA44" s="32">
        <f t="shared" ca="1" si="45"/>
        <v>2</v>
      </c>
    </row>
    <row r="45" spans="1:79" x14ac:dyDescent="0.25">
      <c r="A45" s="5">
        <v>25</v>
      </c>
      <c r="C45" s="6">
        <f t="shared" ca="1" si="30"/>
        <v>220</v>
      </c>
      <c r="E45" s="6">
        <f t="shared" ca="1" si="31"/>
        <v>520</v>
      </c>
      <c r="F45" s="21"/>
      <c r="G45" s="6">
        <f t="shared" ca="1" si="32"/>
        <v>217.83553438969136</v>
      </c>
      <c r="I45" s="6">
        <f t="shared" ca="1" si="33"/>
        <v>450</v>
      </c>
      <c r="K45" s="6">
        <f t="shared" ca="1" si="34"/>
        <v>40</v>
      </c>
      <c r="L45" s="21"/>
      <c r="M45" s="6">
        <f t="shared" ca="1" si="35"/>
        <v>240</v>
      </c>
      <c r="O45" s="6" t="str">
        <f ca="1">HLOOKUP(P45,C45:$M$521,A545,0)</f>
        <v>E</v>
      </c>
      <c r="P45" s="6">
        <f t="shared" ca="1" si="15"/>
        <v>40</v>
      </c>
      <c r="Q45" s="6" t="str">
        <f t="shared" ca="1" si="46"/>
        <v>PM</v>
      </c>
      <c r="R45" s="32">
        <f t="shared" ca="1" si="36"/>
        <v>6</v>
      </c>
      <c r="S45" s="17"/>
      <c r="T45" s="6">
        <f t="shared" ca="1" si="16"/>
        <v>180</v>
      </c>
      <c r="U45" s="21"/>
      <c r="V45" s="6">
        <f t="shared" ca="1" si="17"/>
        <v>480</v>
      </c>
      <c r="X45" s="6">
        <f t="shared" ca="1" si="18"/>
        <v>177.83553438969136</v>
      </c>
      <c r="Z45" s="6">
        <f t="shared" ca="1" si="19"/>
        <v>410</v>
      </c>
      <c r="AB45" s="6">
        <f t="shared" ca="1" si="20"/>
        <v>0</v>
      </c>
      <c r="AD45" s="6">
        <f t="shared" ca="1" si="21"/>
        <v>200</v>
      </c>
      <c r="AF45" s="6">
        <f t="shared" ca="1" si="22"/>
        <v>769.0922314339341</v>
      </c>
      <c r="AG45" s="21" t="str">
        <f t="shared" ca="1" si="23"/>
        <v/>
      </c>
      <c r="AH45" s="6">
        <f t="shared" ca="1" si="24"/>
        <v>824.48215783990679</v>
      </c>
      <c r="AI45" s="21" t="str">
        <f t="shared" ca="1" si="25"/>
        <v/>
      </c>
      <c r="AJ45" s="6">
        <f t="shared" ca="1" si="26"/>
        <v>845.50042203506041</v>
      </c>
      <c r="AL45" s="6">
        <f t="shared" ca="1" si="27"/>
        <v>755.97079085083419</v>
      </c>
      <c r="AN45" s="6">
        <f t="shared" ca="1" si="28"/>
        <v>950.92112361201589</v>
      </c>
      <c r="AP45" s="6">
        <f t="shared" ca="1" si="29"/>
        <v>1606.5897380541792</v>
      </c>
      <c r="AR45" s="6">
        <f t="shared" ca="1" si="37"/>
        <v>0</v>
      </c>
      <c r="AT45" s="6">
        <f t="shared" ca="1" si="37"/>
        <v>0</v>
      </c>
      <c r="AV45" s="6">
        <f t="shared" ca="1" si="37"/>
        <v>0</v>
      </c>
      <c r="AX45" s="6">
        <f t="shared" ca="1" si="37"/>
        <v>0</v>
      </c>
      <c r="AZ45" s="6">
        <f t="shared" ca="1" si="38"/>
        <v>2</v>
      </c>
      <c r="BB45" s="6">
        <f t="shared" ca="1" si="39"/>
        <v>0</v>
      </c>
      <c r="BE45" s="32" t="str">
        <f t="shared" ca="1" si="47"/>
        <v>-</v>
      </c>
      <c r="BF45" s="37"/>
      <c r="BG45" s="32" t="str">
        <f t="shared" ca="1" si="47"/>
        <v>-</v>
      </c>
      <c r="BH45" s="37"/>
      <c r="BI45" s="32" t="str">
        <f t="shared" ca="1" si="47"/>
        <v>-</v>
      </c>
      <c r="BJ45" s="37"/>
      <c r="BK45" s="32" t="str">
        <f t="shared" ca="1" si="47"/>
        <v>-</v>
      </c>
      <c r="BL45" s="37"/>
      <c r="BM45" s="32">
        <f t="shared" ca="1" si="48"/>
        <v>6</v>
      </c>
      <c r="BN45" s="37"/>
      <c r="BO45" s="32" t="str">
        <f t="shared" ca="1" si="49"/>
        <v>-</v>
      </c>
      <c r="BQ45" s="32">
        <f t="shared" ca="1" si="40"/>
        <v>2</v>
      </c>
      <c r="BR45" s="37"/>
      <c r="BS45" s="32">
        <f t="shared" ca="1" si="41"/>
        <v>2</v>
      </c>
      <c r="BT45" s="37"/>
      <c r="BU45" s="32">
        <f t="shared" ca="1" si="42"/>
        <v>1</v>
      </c>
      <c r="BV45" s="37"/>
      <c r="BW45" s="32">
        <f t="shared" ca="1" si="43"/>
        <v>2</v>
      </c>
      <c r="BX45" s="37"/>
      <c r="BY45" s="32">
        <f t="shared" ca="1" si="44"/>
        <v>0</v>
      </c>
      <c r="BZ45" s="37"/>
      <c r="CA45" s="32">
        <f t="shared" ca="1" si="45"/>
        <v>2</v>
      </c>
    </row>
    <row r="46" spans="1:79" x14ac:dyDescent="0.25">
      <c r="A46" s="5">
        <v>26</v>
      </c>
      <c r="C46" s="6">
        <f t="shared" ca="1" si="30"/>
        <v>180</v>
      </c>
      <c r="E46" s="6">
        <f t="shared" ca="1" si="31"/>
        <v>480</v>
      </c>
      <c r="F46" s="21"/>
      <c r="G46" s="6">
        <f t="shared" ca="1" si="32"/>
        <v>177.83553438969136</v>
      </c>
      <c r="I46" s="6">
        <f t="shared" ca="1" si="33"/>
        <v>410</v>
      </c>
      <c r="K46" s="6">
        <f t="shared" ca="1" si="34"/>
        <v>660</v>
      </c>
      <c r="L46" s="21"/>
      <c r="M46" s="6">
        <f t="shared" ca="1" si="35"/>
        <v>200</v>
      </c>
      <c r="O46" s="6" t="str">
        <f ca="1">HLOOKUP(P46,C46:$M$521,A546,0)</f>
        <v>C</v>
      </c>
      <c r="P46" s="6">
        <f t="shared" ca="1" si="15"/>
        <v>177.83553438969136</v>
      </c>
      <c r="Q46" s="6" t="str">
        <f t="shared" ca="1" si="46"/>
        <v>CM</v>
      </c>
      <c r="R46" s="32">
        <f t="shared" ca="1" si="36"/>
        <v>6</v>
      </c>
      <c r="S46" s="17"/>
      <c r="T46" s="6">
        <f t="shared" ca="1" si="16"/>
        <v>2.164465610308639</v>
      </c>
      <c r="U46" s="21"/>
      <c r="V46" s="6">
        <f t="shared" ca="1" si="17"/>
        <v>302.16446561030864</v>
      </c>
      <c r="X46" s="6">
        <f t="shared" ca="1" si="18"/>
        <v>0</v>
      </c>
      <c r="Z46" s="6">
        <f t="shared" ca="1" si="19"/>
        <v>232.16446561030864</v>
      </c>
      <c r="AB46" s="6">
        <f t="shared" ca="1" si="20"/>
        <v>482.16446561030864</v>
      </c>
      <c r="AD46" s="6">
        <f t="shared" ca="1" si="21"/>
        <v>22.164465610308639</v>
      </c>
      <c r="AF46" s="6">
        <f t="shared" ca="1" si="22"/>
        <v>526.63892609178106</v>
      </c>
      <c r="AG46" s="21" t="str">
        <f t="shared" ca="1" si="23"/>
        <v/>
      </c>
      <c r="AH46" s="6">
        <f t="shared" ca="1" si="24"/>
        <v>1149.6233136767078</v>
      </c>
      <c r="AI46" s="21" t="str">
        <f t="shared" ca="1" si="25"/>
        <v/>
      </c>
      <c r="AJ46" s="6">
        <f t="shared" ca="1" si="26"/>
        <v>1270.1249343487286</v>
      </c>
      <c r="AL46" s="6">
        <f t="shared" ca="1" si="27"/>
        <v>440.76137854056719</v>
      </c>
      <c r="AN46" s="6">
        <f t="shared" ca="1" si="28"/>
        <v>2354.6272734155755</v>
      </c>
      <c r="AP46" s="6">
        <f t="shared" ca="1" si="29"/>
        <v>869.04936122420941</v>
      </c>
      <c r="AR46" s="6">
        <f t="shared" ca="1" si="37"/>
        <v>0</v>
      </c>
      <c r="AT46" s="6">
        <f t="shared" ca="1" si="37"/>
        <v>0</v>
      </c>
      <c r="AV46" s="6">
        <f t="shared" ca="1" si="37"/>
        <v>1</v>
      </c>
      <c r="AX46" s="6">
        <f t="shared" ca="1" si="37"/>
        <v>0</v>
      </c>
      <c r="AZ46" s="6">
        <f t="shared" ca="1" si="38"/>
        <v>0</v>
      </c>
      <c r="BB46" s="6">
        <f t="shared" ca="1" si="39"/>
        <v>0</v>
      </c>
      <c r="BE46" s="32" t="str">
        <f t="shared" ca="1" si="47"/>
        <v>-</v>
      </c>
      <c r="BF46" s="37"/>
      <c r="BG46" s="32" t="str">
        <f t="shared" ca="1" si="47"/>
        <v>-</v>
      </c>
      <c r="BH46" s="37"/>
      <c r="BI46" s="32">
        <f t="shared" ca="1" si="47"/>
        <v>6</v>
      </c>
      <c r="BJ46" s="37"/>
      <c r="BK46" s="32" t="str">
        <f t="shared" ca="1" si="47"/>
        <v>-</v>
      </c>
      <c r="BL46" s="37"/>
      <c r="BM46" s="32" t="str">
        <f t="shared" ca="1" si="48"/>
        <v>-</v>
      </c>
      <c r="BN46" s="37"/>
      <c r="BO46" s="32" t="str">
        <f t="shared" ca="1" si="49"/>
        <v>-</v>
      </c>
      <c r="BQ46" s="32">
        <f t="shared" ca="1" si="40"/>
        <v>2</v>
      </c>
      <c r="BR46" s="37"/>
      <c r="BS46" s="32">
        <f t="shared" ca="1" si="41"/>
        <v>2</v>
      </c>
      <c r="BT46" s="37"/>
      <c r="BU46" s="32">
        <f t="shared" ca="1" si="42"/>
        <v>0</v>
      </c>
      <c r="BV46" s="37"/>
      <c r="BW46" s="32">
        <f t="shared" ca="1" si="43"/>
        <v>2</v>
      </c>
      <c r="BX46" s="37"/>
      <c r="BY46" s="32">
        <f t="shared" ca="1" si="44"/>
        <v>2</v>
      </c>
      <c r="BZ46" s="37"/>
      <c r="CA46" s="32">
        <f t="shared" ca="1" si="45"/>
        <v>2</v>
      </c>
    </row>
    <row r="47" spans="1:79" x14ac:dyDescent="0.25">
      <c r="A47" s="5">
        <v>27</v>
      </c>
      <c r="C47" s="6">
        <f t="shared" ca="1" si="30"/>
        <v>2.164465610308639</v>
      </c>
      <c r="E47" s="6">
        <f t="shared" ca="1" si="31"/>
        <v>302.16446561030864</v>
      </c>
      <c r="F47" s="21"/>
      <c r="G47" s="6">
        <f t="shared" ca="1" si="32"/>
        <v>570</v>
      </c>
      <c r="I47" s="6">
        <f t="shared" ca="1" si="33"/>
        <v>232.16446561030864</v>
      </c>
      <c r="K47" s="6">
        <f t="shared" ca="1" si="34"/>
        <v>482.16446561030864</v>
      </c>
      <c r="L47" s="21"/>
      <c r="M47" s="6">
        <f t="shared" ca="1" si="35"/>
        <v>22.164465610308639</v>
      </c>
      <c r="O47" s="6" t="str">
        <f ca="1">HLOOKUP(P47,C47:$M$521,A547,0)</f>
        <v>A</v>
      </c>
      <c r="P47" s="6">
        <f t="shared" ca="1" si="15"/>
        <v>2.164465610308639</v>
      </c>
      <c r="Q47" s="6" t="str">
        <f t="shared" ca="1" si="46"/>
        <v>PM</v>
      </c>
      <c r="R47" s="32">
        <f t="shared" ca="1" si="36"/>
        <v>5</v>
      </c>
      <c r="S47" s="17"/>
      <c r="T47" s="6">
        <f t="shared" ca="1" si="16"/>
        <v>0</v>
      </c>
      <c r="U47" s="21"/>
      <c r="V47" s="6">
        <f t="shared" ca="1" si="17"/>
        <v>300</v>
      </c>
      <c r="X47" s="6">
        <f t="shared" ca="1" si="18"/>
        <v>567.83553438969136</v>
      </c>
      <c r="Z47" s="6">
        <f t="shared" ca="1" si="19"/>
        <v>230</v>
      </c>
      <c r="AB47" s="6">
        <f t="shared" ca="1" si="20"/>
        <v>480</v>
      </c>
      <c r="AD47" s="6">
        <f t="shared" ca="1" si="21"/>
        <v>20</v>
      </c>
      <c r="AF47" s="6">
        <f t="shared" ca="1" si="22"/>
        <v>385.01324679223001</v>
      </c>
      <c r="AG47" s="21" t="str">
        <f t="shared" ca="1" si="23"/>
        <v/>
      </c>
      <c r="AH47" s="6">
        <f t="shared" ca="1" si="24"/>
        <v>508.78449189110455</v>
      </c>
      <c r="AI47" s="21" t="str">
        <f t="shared" ca="1" si="25"/>
        <v/>
      </c>
      <c r="AJ47" s="6">
        <f t="shared" ca="1" si="26"/>
        <v>1147.448502857111</v>
      </c>
      <c r="AL47" s="6">
        <f t="shared" ca="1" si="27"/>
        <v>845.02335281754688</v>
      </c>
      <c r="AN47" s="6">
        <f t="shared" ca="1" si="28"/>
        <v>1056.6750045865385</v>
      </c>
      <c r="AP47" s="6">
        <f t="shared" ca="1" si="29"/>
        <v>1830.666039019917</v>
      </c>
      <c r="AR47" s="6">
        <f t="shared" ca="1" si="37"/>
        <v>2</v>
      </c>
      <c r="AT47" s="6">
        <f t="shared" ca="1" si="37"/>
        <v>0</v>
      </c>
      <c r="AV47" s="6">
        <f t="shared" ca="1" si="37"/>
        <v>0</v>
      </c>
      <c r="AX47" s="6">
        <f t="shared" ca="1" si="37"/>
        <v>0</v>
      </c>
      <c r="AZ47" s="6">
        <f t="shared" ca="1" si="38"/>
        <v>0</v>
      </c>
      <c r="BB47" s="6">
        <f t="shared" ca="1" si="39"/>
        <v>0</v>
      </c>
      <c r="BE47" s="32">
        <f t="shared" ca="1" si="47"/>
        <v>5</v>
      </c>
      <c r="BF47" s="37"/>
      <c r="BG47" s="32" t="str">
        <f t="shared" ca="1" si="47"/>
        <v>-</v>
      </c>
      <c r="BH47" s="37"/>
      <c r="BI47" s="32" t="str">
        <f t="shared" ca="1" si="47"/>
        <v>-</v>
      </c>
      <c r="BJ47" s="37"/>
      <c r="BK47" s="32" t="str">
        <f t="shared" ca="1" si="47"/>
        <v>-</v>
      </c>
      <c r="BL47" s="37"/>
      <c r="BM47" s="32" t="str">
        <f t="shared" ca="1" si="48"/>
        <v>-</v>
      </c>
      <c r="BN47" s="37"/>
      <c r="BO47" s="32" t="str">
        <f t="shared" ca="1" si="49"/>
        <v>-</v>
      </c>
      <c r="BQ47" s="32">
        <f t="shared" ca="1" si="40"/>
        <v>0</v>
      </c>
      <c r="BR47" s="37"/>
      <c r="BS47" s="32">
        <f t="shared" ca="1" si="41"/>
        <v>2</v>
      </c>
      <c r="BT47" s="37"/>
      <c r="BU47" s="32">
        <f t="shared" ca="1" si="42"/>
        <v>2</v>
      </c>
      <c r="BV47" s="37"/>
      <c r="BW47" s="32">
        <f t="shared" ca="1" si="43"/>
        <v>2</v>
      </c>
      <c r="BX47" s="37"/>
      <c r="BY47" s="32">
        <f t="shared" ca="1" si="44"/>
        <v>2</v>
      </c>
      <c r="BZ47" s="37"/>
      <c r="CA47" s="32">
        <f t="shared" ca="1" si="45"/>
        <v>2</v>
      </c>
    </row>
    <row r="48" spans="1:79" x14ac:dyDescent="0.25">
      <c r="A48" s="5">
        <v>28</v>
      </c>
      <c r="C48" s="6">
        <f t="shared" ca="1" si="30"/>
        <v>470</v>
      </c>
      <c r="E48" s="6">
        <f t="shared" ca="1" si="31"/>
        <v>300</v>
      </c>
      <c r="F48" s="21"/>
      <c r="G48" s="6">
        <f t="shared" ca="1" si="32"/>
        <v>567.83553438969136</v>
      </c>
      <c r="I48" s="6">
        <f t="shared" ca="1" si="33"/>
        <v>230</v>
      </c>
      <c r="K48" s="6">
        <f t="shared" ca="1" si="34"/>
        <v>480</v>
      </c>
      <c r="L48" s="21"/>
      <c r="M48" s="6">
        <f t="shared" ca="1" si="35"/>
        <v>20</v>
      </c>
      <c r="O48" s="6" t="str">
        <f ca="1">HLOOKUP(P48,C48:$M$521,A548,0)</f>
        <v>F</v>
      </c>
      <c r="P48" s="6">
        <f t="shared" ca="1" si="15"/>
        <v>20</v>
      </c>
      <c r="Q48" s="6" t="str">
        <f t="shared" ca="1" si="46"/>
        <v>PM</v>
      </c>
      <c r="R48" s="32">
        <f t="shared" ca="1" si="36"/>
        <v>7.5</v>
      </c>
      <c r="S48" s="17"/>
      <c r="T48" s="6">
        <f t="shared" ca="1" si="16"/>
        <v>450</v>
      </c>
      <c r="U48" s="21"/>
      <c r="V48" s="6">
        <f t="shared" ca="1" si="17"/>
        <v>280</v>
      </c>
      <c r="X48" s="6">
        <f t="shared" ca="1" si="18"/>
        <v>547.83553438969136</v>
      </c>
      <c r="Z48" s="6">
        <f t="shared" ca="1" si="19"/>
        <v>210</v>
      </c>
      <c r="AB48" s="6">
        <f t="shared" ca="1" si="20"/>
        <v>460</v>
      </c>
      <c r="AD48" s="6">
        <f t="shared" ca="1" si="21"/>
        <v>0</v>
      </c>
      <c r="AF48" s="6">
        <f t="shared" ca="1" si="22"/>
        <v>767.02638587103513</v>
      </c>
      <c r="AG48" s="21" t="str">
        <f t="shared" ca="1" si="23"/>
        <v/>
      </c>
      <c r="AH48" s="6">
        <f t="shared" ca="1" si="24"/>
        <v>391.7774111674745</v>
      </c>
      <c r="AI48" s="21" t="str">
        <f t="shared" ca="1" si="25"/>
        <v/>
      </c>
      <c r="AJ48" s="6">
        <f t="shared" ca="1" si="26"/>
        <v>861.21021370472158</v>
      </c>
      <c r="AL48" s="6">
        <f t="shared" ca="1" si="27"/>
        <v>1063.8302043883357</v>
      </c>
      <c r="AN48" s="6">
        <f t="shared" ca="1" si="28"/>
        <v>1295.0653762235195</v>
      </c>
      <c r="AP48" s="6">
        <f t="shared" ca="1" si="29"/>
        <v>1755.1605313910654</v>
      </c>
      <c r="AR48" s="6">
        <f t="shared" ca="1" si="37"/>
        <v>0</v>
      </c>
      <c r="AT48" s="6">
        <f t="shared" ca="1" si="37"/>
        <v>0</v>
      </c>
      <c r="AV48" s="6">
        <f t="shared" ca="1" si="37"/>
        <v>0</v>
      </c>
      <c r="AX48" s="6">
        <f t="shared" ca="1" si="37"/>
        <v>0</v>
      </c>
      <c r="AZ48" s="6">
        <f t="shared" ca="1" si="38"/>
        <v>0</v>
      </c>
      <c r="BB48" s="6">
        <f t="shared" ca="1" si="39"/>
        <v>2</v>
      </c>
      <c r="BE48" s="32" t="str">
        <f t="shared" ca="1" si="47"/>
        <v>-</v>
      </c>
      <c r="BF48" s="37"/>
      <c r="BG48" s="32" t="str">
        <f t="shared" ca="1" si="47"/>
        <v>-</v>
      </c>
      <c r="BH48" s="37"/>
      <c r="BI48" s="32" t="str">
        <f t="shared" ca="1" si="47"/>
        <v>-</v>
      </c>
      <c r="BJ48" s="37"/>
      <c r="BK48" s="32" t="str">
        <f t="shared" ca="1" si="47"/>
        <v>-</v>
      </c>
      <c r="BL48" s="37"/>
      <c r="BM48" s="32" t="str">
        <f t="shared" ca="1" si="48"/>
        <v>-</v>
      </c>
      <c r="BN48" s="37"/>
      <c r="BO48" s="32">
        <f t="shared" ca="1" si="49"/>
        <v>7.5</v>
      </c>
      <c r="BQ48" s="32">
        <f t="shared" ca="1" si="40"/>
        <v>2</v>
      </c>
      <c r="BR48" s="37"/>
      <c r="BS48" s="32">
        <f t="shared" ca="1" si="41"/>
        <v>2</v>
      </c>
      <c r="BT48" s="37"/>
      <c r="BU48" s="32">
        <f t="shared" ca="1" si="42"/>
        <v>2</v>
      </c>
      <c r="BV48" s="37"/>
      <c r="BW48" s="32">
        <f t="shared" ca="1" si="43"/>
        <v>2</v>
      </c>
      <c r="BX48" s="37"/>
      <c r="BY48" s="32">
        <f t="shared" ca="1" si="44"/>
        <v>2</v>
      </c>
      <c r="BZ48" s="37"/>
      <c r="CA48" s="32">
        <f t="shared" ca="1" si="45"/>
        <v>0</v>
      </c>
    </row>
    <row r="49" spans="1:79" x14ac:dyDescent="0.25">
      <c r="A49" s="5">
        <v>29</v>
      </c>
      <c r="C49" s="6">
        <f t="shared" ca="1" si="30"/>
        <v>450</v>
      </c>
      <c r="E49" s="6">
        <f t="shared" ca="1" si="31"/>
        <v>280</v>
      </c>
      <c r="F49" s="21"/>
      <c r="G49" s="6">
        <f t="shared" ca="1" si="32"/>
        <v>547.83553438969136</v>
      </c>
      <c r="I49" s="6">
        <f t="shared" ca="1" si="33"/>
        <v>210</v>
      </c>
      <c r="K49" s="6">
        <f t="shared" ca="1" si="34"/>
        <v>460</v>
      </c>
      <c r="L49" s="21"/>
      <c r="M49" s="6">
        <f t="shared" ca="1" si="35"/>
        <v>710</v>
      </c>
      <c r="O49" s="6" t="str">
        <f ca="1">HLOOKUP(P49,C49:$M$521,A549,0)</f>
        <v>D</v>
      </c>
      <c r="P49" s="6">
        <f t="shared" ca="1" si="15"/>
        <v>210</v>
      </c>
      <c r="Q49" s="6" t="str">
        <f t="shared" ca="1" si="46"/>
        <v>PM</v>
      </c>
      <c r="R49" s="32">
        <f t="shared" ca="1" si="36"/>
        <v>2.5</v>
      </c>
      <c r="S49" s="17"/>
      <c r="T49" s="6">
        <f t="shared" ca="1" si="16"/>
        <v>240</v>
      </c>
      <c r="U49" s="21"/>
      <c r="V49" s="6">
        <f t="shared" ca="1" si="17"/>
        <v>70</v>
      </c>
      <c r="X49" s="6">
        <f t="shared" ca="1" si="18"/>
        <v>337.83553438969136</v>
      </c>
      <c r="Z49" s="6">
        <f t="shared" ca="1" si="19"/>
        <v>0</v>
      </c>
      <c r="AB49" s="6">
        <f t="shared" ca="1" si="20"/>
        <v>250</v>
      </c>
      <c r="AD49" s="6">
        <f t="shared" ca="1" si="21"/>
        <v>500</v>
      </c>
      <c r="AF49" s="6">
        <f t="shared" ca="1" si="22"/>
        <v>1194.6305007150145</v>
      </c>
      <c r="AG49" s="21" t="str">
        <f t="shared" ca="1" si="23"/>
        <v/>
      </c>
      <c r="AH49" s="6">
        <f t="shared" ca="1" si="24"/>
        <v>527.74580311161503</v>
      </c>
      <c r="AI49" s="21" t="str">
        <f t="shared" ca="1" si="25"/>
        <v/>
      </c>
      <c r="AJ49" s="6">
        <f t="shared" ca="1" si="26"/>
        <v>787.15883493698016</v>
      </c>
      <c r="AL49" s="6">
        <f t="shared" ca="1" si="27"/>
        <v>1411.1743401700817</v>
      </c>
      <c r="AN49" s="6">
        <f t="shared" ca="1" si="28"/>
        <v>1207.8278331206022</v>
      </c>
      <c r="AP49" s="6">
        <f t="shared" ca="1" si="29"/>
        <v>1270.5265020137986</v>
      </c>
      <c r="AR49" s="6">
        <f t="shared" ca="1" si="37"/>
        <v>0</v>
      </c>
      <c r="AT49" s="6">
        <f t="shared" ca="1" si="37"/>
        <v>0</v>
      </c>
      <c r="AV49" s="6">
        <f t="shared" ca="1" si="37"/>
        <v>0</v>
      </c>
      <c r="AX49" s="6">
        <f t="shared" ca="1" si="37"/>
        <v>2</v>
      </c>
      <c r="AZ49" s="6">
        <f t="shared" ca="1" si="38"/>
        <v>0</v>
      </c>
      <c r="BB49" s="6">
        <f t="shared" ca="1" si="39"/>
        <v>0</v>
      </c>
      <c r="BE49" s="32" t="str">
        <f t="shared" ca="1" si="47"/>
        <v>-</v>
      </c>
      <c r="BF49" s="37"/>
      <c r="BG49" s="32" t="str">
        <f t="shared" ca="1" si="47"/>
        <v>-</v>
      </c>
      <c r="BH49" s="37"/>
      <c r="BI49" s="32" t="str">
        <f t="shared" ca="1" si="47"/>
        <v>-</v>
      </c>
      <c r="BJ49" s="37"/>
      <c r="BK49" s="32">
        <f t="shared" ca="1" si="47"/>
        <v>2.5</v>
      </c>
      <c r="BL49" s="37"/>
      <c r="BM49" s="32" t="str">
        <f t="shared" ca="1" si="48"/>
        <v>-</v>
      </c>
      <c r="BN49" s="37"/>
      <c r="BO49" s="32" t="str">
        <f t="shared" ca="1" si="49"/>
        <v>-</v>
      </c>
      <c r="BQ49" s="32">
        <f t="shared" ca="1" si="40"/>
        <v>2</v>
      </c>
      <c r="BR49" s="37"/>
      <c r="BS49" s="32">
        <f t="shared" ca="1" si="41"/>
        <v>2</v>
      </c>
      <c r="BT49" s="37"/>
      <c r="BU49" s="32">
        <f t="shared" ca="1" si="42"/>
        <v>2</v>
      </c>
      <c r="BV49" s="37"/>
      <c r="BW49" s="32">
        <f t="shared" ca="1" si="43"/>
        <v>0</v>
      </c>
      <c r="BX49" s="37"/>
      <c r="BY49" s="32">
        <f t="shared" ca="1" si="44"/>
        <v>2</v>
      </c>
      <c r="BZ49" s="37"/>
      <c r="CA49" s="32">
        <f t="shared" ca="1" si="45"/>
        <v>2</v>
      </c>
    </row>
    <row r="50" spans="1:79" x14ac:dyDescent="0.25">
      <c r="A50" s="5">
        <v>30</v>
      </c>
      <c r="C50" s="6">
        <f t="shared" ca="1" si="30"/>
        <v>240</v>
      </c>
      <c r="E50" s="6">
        <f t="shared" ca="1" si="31"/>
        <v>70</v>
      </c>
      <c r="F50" s="21"/>
      <c r="G50" s="6">
        <f t="shared" ca="1" si="32"/>
        <v>337.83553438969136</v>
      </c>
      <c r="I50" s="6">
        <f t="shared" ca="1" si="33"/>
        <v>610</v>
      </c>
      <c r="K50" s="6">
        <f t="shared" ca="1" si="34"/>
        <v>250</v>
      </c>
      <c r="L50" s="21"/>
      <c r="M50" s="6">
        <f t="shared" ca="1" si="35"/>
        <v>500</v>
      </c>
      <c r="O50" s="6" t="str">
        <f ca="1">HLOOKUP(P50,C50:$M$521,A550,0)</f>
        <v>B</v>
      </c>
      <c r="P50" s="6">
        <f t="shared" ca="1" si="15"/>
        <v>70</v>
      </c>
      <c r="Q50" s="6" t="str">
        <f t="shared" ca="1" si="46"/>
        <v>PM</v>
      </c>
      <c r="R50" s="32">
        <f t="shared" ca="1" si="36"/>
        <v>4</v>
      </c>
      <c r="S50" s="17"/>
      <c r="T50" s="6">
        <f t="shared" ca="1" si="16"/>
        <v>170</v>
      </c>
      <c r="U50" s="21"/>
      <c r="V50" s="6">
        <f t="shared" ca="1" si="17"/>
        <v>0</v>
      </c>
      <c r="X50" s="6">
        <f t="shared" ca="1" si="18"/>
        <v>267.83553438969136</v>
      </c>
      <c r="Z50" s="6">
        <f t="shared" ca="1" si="19"/>
        <v>540</v>
      </c>
      <c r="AB50" s="6">
        <f t="shared" ca="1" si="20"/>
        <v>180</v>
      </c>
      <c r="AD50" s="6">
        <f t="shared" ca="1" si="21"/>
        <v>430</v>
      </c>
      <c r="AF50" s="6">
        <f t="shared" ca="1" si="22"/>
        <v>520.81662403114774</v>
      </c>
      <c r="AG50" s="21" t="str">
        <f t="shared" ca="1" si="23"/>
        <v/>
      </c>
      <c r="AH50" s="6">
        <f t="shared" ca="1" si="24"/>
        <v>1146.0970549607598</v>
      </c>
      <c r="AI50" s="21" t="str">
        <f t="shared" ca="1" si="25"/>
        <v/>
      </c>
      <c r="AJ50" s="6">
        <f t="shared" ca="1" si="26"/>
        <v>1206.915890408626</v>
      </c>
      <c r="AL50" s="6">
        <f t="shared" ca="1" si="27"/>
        <v>812.89292021561494</v>
      </c>
      <c r="AN50" s="6">
        <f t="shared" ca="1" si="28"/>
        <v>1975.7773461528363</v>
      </c>
      <c r="AP50" s="6">
        <f t="shared" ca="1" si="29"/>
        <v>1374.3961646085077</v>
      </c>
      <c r="AR50" s="6">
        <f t="shared" ca="1" si="37"/>
        <v>0</v>
      </c>
      <c r="AT50" s="6">
        <f t="shared" ca="1" si="37"/>
        <v>2</v>
      </c>
      <c r="AV50" s="6">
        <f t="shared" ca="1" si="37"/>
        <v>0</v>
      </c>
      <c r="AX50" s="6">
        <f t="shared" ca="1" si="37"/>
        <v>0</v>
      </c>
      <c r="AZ50" s="6">
        <f t="shared" ca="1" si="38"/>
        <v>0</v>
      </c>
      <c r="BB50" s="6">
        <f t="shared" ca="1" si="39"/>
        <v>0</v>
      </c>
      <c r="BE50" s="32" t="str">
        <f t="shared" ca="1" si="47"/>
        <v>-</v>
      </c>
      <c r="BF50" s="37"/>
      <c r="BG50" s="32">
        <f t="shared" ca="1" si="47"/>
        <v>4</v>
      </c>
      <c r="BH50" s="37"/>
      <c r="BI50" s="32" t="str">
        <f t="shared" ca="1" si="47"/>
        <v>-</v>
      </c>
      <c r="BJ50" s="37"/>
      <c r="BK50" s="32" t="str">
        <f t="shared" ca="1" si="47"/>
        <v>-</v>
      </c>
      <c r="BL50" s="37"/>
      <c r="BM50" s="32" t="str">
        <f t="shared" ca="1" si="48"/>
        <v>-</v>
      </c>
      <c r="BN50" s="37"/>
      <c r="BO50" s="32" t="str">
        <f t="shared" ca="1" si="49"/>
        <v>-</v>
      </c>
      <c r="BQ50" s="32">
        <f t="shared" ca="1" si="40"/>
        <v>2</v>
      </c>
      <c r="BR50" s="37"/>
      <c r="BS50" s="32">
        <f t="shared" ca="1" si="41"/>
        <v>0</v>
      </c>
      <c r="BT50" s="37"/>
      <c r="BU50" s="32">
        <f t="shared" ca="1" si="42"/>
        <v>2</v>
      </c>
      <c r="BV50" s="37"/>
      <c r="BW50" s="32">
        <f t="shared" ca="1" si="43"/>
        <v>2</v>
      </c>
      <c r="BX50" s="37"/>
      <c r="BY50" s="32">
        <f t="shared" ca="1" si="44"/>
        <v>2</v>
      </c>
      <c r="BZ50" s="37"/>
      <c r="CA50" s="32">
        <f t="shared" ca="1" si="45"/>
        <v>2</v>
      </c>
    </row>
    <row r="51" spans="1:79" x14ac:dyDescent="0.25">
      <c r="A51" s="5">
        <v>31</v>
      </c>
      <c r="C51" s="6">
        <f t="shared" ca="1" si="30"/>
        <v>170</v>
      </c>
      <c r="E51" s="6">
        <f t="shared" ca="1" si="31"/>
        <v>520</v>
      </c>
      <c r="F51" s="21"/>
      <c r="G51" s="6">
        <f t="shared" ca="1" si="32"/>
        <v>267.83553438969136</v>
      </c>
      <c r="I51" s="6">
        <f t="shared" ca="1" si="33"/>
        <v>540</v>
      </c>
      <c r="K51" s="6">
        <f t="shared" ca="1" si="34"/>
        <v>180</v>
      </c>
      <c r="L51" s="21"/>
      <c r="M51" s="6">
        <f t="shared" ca="1" si="35"/>
        <v>430</v>
      </c>
      <c r="O51" s="6" t="str">
        <f ca="1">HLOOKUP(P51,C51:$M$521,A551,0)</f>
        <v>A</v>
      </c>
      <c r="P51" s="6">
        <f t="shared" ca="1" si="15"/>
        <v>170</v>
      </c>
      <c r="Q51" s="6" t="str">
        <f t="shared" ca="1" si="46"/>
        <v>PM</v>
      </c>
      <c r="R51" s="32">
        <f t="shared" ca="1" si="36"/>
        <v>5</v>
      </c>
      <c r="S51" s="17"/>
      <c r="T51" s="6">
        <f t="shared" ca="1" si="16"/>
        <v>0</v>
      </c>
      <c r="U51" s="21"/>
      <c r="V51" s="6">
        <f t="shared" ca="1" si="17"/>
        <v>350</v>
      </c>
      <c r="X51" s="6">
        <f t="shared" ca="1" si="18"/>
        <v>97.835534389691361</v>
      </c>
      <c r="Z51" s="6">
        <f t="shared" ca="1" si="19"/>
        <v>370</v>
      </c>
      <c r="AB51" s="6">
        <f t="shared" ca="1" si="20"/>
        <v>10</v>
      </c>
      <c r="AD51" s="6">
        <f t="shared" ca="1" si="21"/>
        <v>260</v>
      </c>
      <c r="AF51" s="6">
        <f t="shared" ca="1" si="22"/>
        <v>823.68403262746494</v>
      </c>
      <c r="AG51" s="21" t="str">
        <f t="shared" ca="1" si="23"/>
        <v/>
      </c>
      <c r="AH51" s="6">
        <f t="shared" ca="1" si="24"/>
        <v>682.01287792932783</v>
      </c>
      <c r="AI51" s="21" t="str">
        <f t="shared" ca="1" si="25"/>
        <v/>
      </c>
      <c r="AJ51" s="6">
        <f t="shared" ca="1" si="26"/>
        <v>1503.1928789803524</v>
      </c>
      <c r="AL51" s="6">
        <f t="shared" ca="1" si="27"/>
        <v>1556.1745593431208</v>
      </c>
      <c r="AN51" s="6">
        <f t="shared" ca="1" si="28"/>
        <v>820.84846883150772</v>
      </c>
      <c r="AP51" s="6">
        <f t="shared" ca="1" si="29"/>
        <v>462.8134492575582</v>
      </c>
      <c r="AR51" s="6">
        <f t="shared" ca="1" si="37"/>
        <v>2</v>
      </c>
      <c r="AT51" s="6">
        <f t="shared" ca="1" si="37"/>
        <v>0</v>
      </c>
      <c r="AV51" s="6">
        <f t="shared" ca="1" si="37"/>
        <v>0</v>
      </c>
      <c r="AX51" s="6">
        <f t="shared" ca="1" si="37"/>
        <v>0</v>
      </c>
      <c r="AZ51" s="6">
        <f t="shared" ca="1" si="38"/>
        <v>0</v>
      </c>
      <c r="BB51" s="6">
        <f t="shared" ca="1" si="39"/>
        <v>0</v>
      </c>
      <c r="BE51" s="32">
        <f t="shared" ca="1" si="47"/>
        <v>5</v>
      </c>
      <c r="BF51" s="37"/>
      <c r="BG51" s="32" t="str">
        <f t="shared" ca="1" si="47"/>
        <v>-</v>
      </c>
      <c r="BH51" s="37"/>
      <c r="BI51" s="32" t="str">
        <f t="shared" ca="1" si="47"/>
        <v>-</v>
      </c>
      <c r="BJ51" s="37"/>
      <c r="BK51" s="32" t="str">
        <f t="shared" ca="1" si="47"/>
        <v>-</v>
      </c>
      <c r="BL51" s="37"/>
      <c r="BM51" s="32" t="str">
        <f t="shared" ca="1" si="48"/>
        <v>-</v>
      </c>
      <c r="BN51" s="37"/>
      <c r="BO51" s="32" t="str">
        <f t="shared" ca="1" si="49"/>
        <v>-</v>
      </c>
      <c r="BQ51" s="32">
        <f t="shared" ca="1" si="40"/>
        <v>0</v>
      </c>
      <c r="BR51" s="37"/>
      <c r="BS51" s="32">
        <f t="shared" ca="1" si="41"/>
        <v>2</v>
      </c>
      <c r="BT51" s="37"/>
      <c r="BU51" s="32">
        <f t="shared" ca="1" si="42"/>
        <v>2</v>
      </c>
      <c r="BV51" s="37"/>
      <c r="BW51" s="32">
        <f t="shared" ca="1" si="43"/>
        <v>2</v>
      </c>
      <c r="BX51" s="37"/>
      <c r="BY51" s="32">
        <f t="shared" ca="1" si="44"/>
        <v>2</v>
      </c>
      <c r="BZ51" s="37"/>
      <c r="CA51" s="32">
        <f t="shared" ca="1" si="45"/>
        <v>2</v>
      </c>
    </row>
    <row r="52" spans="1:79" x14ac:dyDescent="0.25">
      <c r="A52" s="5">
        <v>32</v>
      </c>
      <c r="C52" s="6">
        <f t="shared" ca="1" si="30"/>
        <v>470</v>
      </c>
      <c r="E52" s="6">
        <f t="shared" ca="1" si="31"/>
        <v>350</v>
      </c>
      <c r="F52" s="21"/>
      <c r="G52" s="6">
        <f t="shared" ca="1" si="32"/>
        <v>97.835534389691361</v>
      </c>
      <c r="I52" s="6">
        <f t="shared" ca="1" si="33"/>
        <v>370</v>
      </c>
      <c r="K52" s="6">
        <f t="shared" ca="1" si="34"/>
        <v>10</v>
      </c>
      <c r="L52" s="21"/>
      <c r="M52" s="6">
        <f t="shared" ca="1" si="35"/>
        <v>260</v>
      </c>
      <c r="O52" s="6" t="str">
        <f ca="1">HLOOKUP(P52,C52:$M$521,A552,0)</f>
        <v>E</v>
      </c>
      <c r="P52" s="6">
        <f t="shared" ca="1" si="15"/>
        <v>10</v>
      </c>
      <c r="Q52" s="6" t="str">
        <f t="shared" ca="1" si="46"/>
        <v>PM</v>
      </c>
      <c r="R52" s="32">
        <f t="shared" ca="1" si="36"/>
        <v>6</v>
      </c>
      <c r="S52" s="17"/>
      <c r="T52" s="6">
        <f t="shared" ca="1" si="16"/>
        <v>460</v>
      </c>
      <c r="U52" s="21"/>
      <c r="V52" s="6">
        <f t="shared" ca="1" si="17"/>
        <v>340</v>
      </c>
      <c r="X52" s="6">
        <f t="shared" ca="1" si="18"/>
        <v>87.835534389691361</v>
      </c>
      <c r="Z52" s="6">
        <f t="shared" ca="1" si="19"/>
        <v>360</v>
      </c>
      <c r="AB52" s="6">
        <f t="shared" ca="1" si="20"/>
        <v>0</v>
      </c>
      <c r="AD52" s="6">
        <f t="shared" ca="1" si="21"/>
        <v>250</v>
      </c>
      <c r="AF52" s="6">
        <f t="shared" ca="1" si="22"/>
        <v>1005.0921812190605</v>
      </c>
      <c r="AG52" s="21" t="str">
        <f t="shared" ca="1" si="23"/>
        <v/>
      </c>
      <c r="AH52" s="6">
        <f t="shared" ca="1" si="24"/>
        <v>1362.8286064792712</v>
      </c>
      <c r="AI52" s="21" t="str">
        <f t="shared" ca="1" si="25"/>
        <v/>
      </c>
      <c r="AJ52" s="6">
        <f t="shared" ca="1" si="26"/>
        <v>471.02678896053095</v>
      </c>
      <c r="AL52" s="6">
        <f t="shared" ca="1" si="27"/>
        <v>677.99209853151581</v>
      </c>
      <c r="AN52" s="6">
        <f t="shared" ca="1" si="28"/>
        <v>1995.1088208674958</v>
      </c>
      <c r="AP52" s="6">
        <f t="shared" ca="1" si="29"/>
        <v>635.2438336900849</v>
      </c>
      <c r="AR52" s="6">
        <f t="shared" ca="1" si="37"/>
        <v>0</v>
      </c>
      <c r="AT52" s="6">
        <f t="shared" ca="1" si="37"/>
        <v>0</v>
      </c>
      <c r="AV52" s="6">
        <f t="shared" ca="1" si="37"/>
        <v>0</v>
      </c>
      <c r="AX52" s="6">
        <f t="shared" ca="1" si="37"/>
        <v>0</v>
      </c>
      <c r="AZ52" s="6">
        <f t="shared" ca="1" si="38"/>
        <v>2</v>
      </c>
      <c r="BB52" s="6">
        <f t="shared" ca="1" si="39"/>
        <v>0</v>
      </c>
      <c r="BE52" s="32" t="str">
        <f t="shared" ca="1" si="47"/>
        <v>-</v>
      </c>
      <c r="BF52" s="37"/>
      <c r="BG52" s="32" t="str">
        <f t="shared" ca="1" si="47"/>
        <v>-</v>
      </c>
      <c r="BH52" s="37"/>
      <c r="BI52" s="32" t="str">
        <f t="shared" ca="1" si="47"/>
        <v>-</v>
      </c>
      <c r="BJ52" s="37"/>
      <c r="BK52" s="32" t="str">
        <f t="shared" ca="1" si="47"/>
        <v>-</v>
      </c>
      <c r="BL52" s="37"/>
      <c r="BM52" s="32">
        <f t="shared" ca="1" si="48"/>
        <v>6</v>
      </c>
      <c r="BN52" s="37"/>
      <c r="BO52" s="32" t="str">
        <f t="shared" ca="1" si="49"/>
        <v>-</v>
      </c>
      <c r="BQ52" s="32">
        <f t="shared" ca="1" si="40"/>
        <v>2</v>
      </c>
      <c r="BR52" s="37"/>
      <c r="BS52" s="32">
        <f t="shared" ca="1" si="41"/>
        <v>2</v>
      </c>
      <c r="BT52" s="37"/>
      <c r="BU52" s="32">
        <f t="shared" ca="1" si="42"/>
        <v>2</v>
      </c>
      <c r="BV52" s="37"/>
      <c r="BW52" s="32">
        <f t="shared" ca="1" si="43"/>
        <v>2</v>
      </c>
      <c r="BX52" s="37"/>
      <c r="BY52" s="32">
        <f t="shared" ca="1" si="44"/>
        <v>0</v>
      </c>
      <c r="BZ52" s="37"/>
      <c r="CA52" s="32">
        <f t="shared" ca="1" si="45"/>
        <v>2</v>
      </c>
    </row>
    <row r="53" spans="1:79" x14ac:dyDescent="0.25">
      <c r="A53" s="5">
        <v>33</v>
      </c>
      <c r="C53" s="6">
        <f t="shared" ca="1" si="30"/>
        <v>460</v>
      </c>
      <c r="E53" s="6">
        <f t="shared" ca="1" si="31"/>
        <v>340</v>
      </c>
      <c r="F53" s="21"/>
      <c r="G53" s="6">
        <f t="shared" ca="1" si="32"/>
        <v>87.835534389691361</v>
      </c>
      <c r="I53" s="6">
        <f t="shared" ca="1" si="33"/>
        <v>360</v>
      </c>
      <c r="K53" s="6">
        <f t="shared" ca="1" si="34"/>
        <v>660</v>
      </c>
      <c r="L53" s="21"/>
      <c r="M53" s="6">
        <f t="shared" ca="1" si="35"/>
        <v>250</v>
      </c>
      <c r="O53" s="6" t="str">
        <f ca="1">HLOOKUP(P53,C53:$M$521,A553,0)</f>
        <v>C</v>
      </c>
      <c r="P53" s="6">
        <f t="shared" ca="1" si="15"/>
        <v>87.835534389691361</v>
      </c>
      <c r="Q53" s="6" t="str">
        <f t="shared" ca="1" si="46"/>
        <v>PM</v>
      </c>
      <c r="R53" s="32">
        <f t="shared" ca="1" si="36"/>
        <v>3</v>
      </c>
      <c r="S53" s="17"/>
      <c r="T53" s="6">
        <f t="shared" ca="1" si="16"/>
        <v>372.16446561030864</v>
      </c>
      <c r="U53" s="21"/>
      <c r="V53" s="6">
        <f t="shared" ca="1" si="17"/>
        <v>252.16446561030864</v>
      </c>
      <c r="X53" s="6">
        <f t="shared" ca="1" si="18"/>
        <v>0</v>
      </c>
      <c r="Z53" s="6">
        <f t="shared" ca="1" si="19"/>
        <v>272.16446561030864</v>
      </c>
      <c r="AB53" s="6">
        <f t="shared" ca="1" si="20"/>
        <v>572.16446561030864</v>
      </c>
      <c r="AD53" s="6">
        <f t="shared" ca="1" si="21"/>
        <v>162.16446561030864</v>
      </c>
      <c r="AF53" s="6">
        <f t="shared" ca="1" si="22"/>
        <v>750.67814385639315</v>
      </c>
      <c r="AG53" s="21" t="str">
        <f t="shared" ca="1" si="23"/>
        <v/>
      </c>
      <c r="AH53" s="6">
        <f t="shared" ca="1" si="24"/>
        <v>1081.5736103333784</v>
      </c>
      <c r="AI53" s="21" t="str">
        <f t="shared" ca="1" si="25"/>
        <v/>
      </c>
      <c r="AJ53" s="6">
        <f t="shared" ca="1" si="26"/>
        <v>1375.3044820708169</v>
      </c>
      <c r="AL53" s="6">
        <f t="shared" ca="1" si="27"/>
        <v>970.14031049850109</v>
      </c>
      <c r="AN53" s="6">
        <f t="shared" ca="1" si="28"/>
        <v>1340.8339484133323</v>
      </c>
      <c r="AP53" s="6">
        <f t="shared" ca="1" si="29"/>
        <v>2343.2899322656544</v>
      </c>
      <c r="AR53" s="6">
        <f t="shared" ca="1" si="37"/>
        <v>0</v>
      </c>
      <c r="AT53" s="6">
        <f t="shared" ca="1" si="37"/>
        <v>0</v>
      </c>
      <c r="AV53" s="6">
        <f t="shared" ca="1" si="37"/>
        <v>2</v>
      </c>
      <c r="AX53" s="6">
        <f t="shared" ca="1" si="37"/>
        <v>0</v>
      </c>
      <c r="AZ53" s="6">
        <f t="shared" ca="1" si="38"/>
        <v>0</v>
      </c>
      <c r="BB53" s="6">
        <f t="shared" ca="1" si="39"/>
        <v>0</v>
      </c>
      <c r="BE53" s="32" t="str">
        <f t="shared" ca="1" si="47"/>
        <v>-</v>
      </c>
      <c r="BF53" s="37"/>
      <c r="BG53" s="32" t="str">
        <f t="shared" ca="1" si="47"/>
        <v>-</v>
      </c>
      <c r="BH53" s="37"/>
      <c r="BI53" s="32">
        <f t="shared" ca="1" si="47"/>
        <v>3</v>
      </c>
      <c r="BJ53" s="37"/>
      <c r="BK53" s="32" t="str">
        <f t="shared" ca="1" si="47"/>
        <v>-</v>
      </c>
      <c r="BL53" s="37"/>
      <c r="BM53" s="32" t="str">
        <f t="shared" ca="1" si="48"/>
        <v>-</v>
      </c>
      <c r="BN53" s="37"/>
      <c r="BO53" s="32" t="str">
        <f t="shared" ca="1" si="49"/>
        <v>-</v>
      </c>
      <c r="BQ53" s="32">
        <f t="shared" ca="1" si="40"/>
        <v>2</v>
      </c>
      <c r="BR53" s="37"/>
      <c r="BS53" s="32">
        <f t="shared" ca="1" si="41"/>
        <v>2</v>
      </c>
      <c r="BT53" s="37"/>
      <c r="BU53" s="32">
        <f t="shared" ca="1" si="42"/>
        <v>0</v>
      </c>
      <c r="BV53" s="37"/>
      <c r="BW53" s="32">
        <f t="shared" ca="1" si="43"/>
        <v>2</v>
      </c>
      <c r="BX53" s="37"/>
      <c r="BY53" s="32">
        <f t="shared" ca="1" si="44"/>
        <v>2</v>
      </c>
      <c r="BZ53" s="37"/>
      <c r="CA53" s="32">
        <f t="shared" ca="1" si="45"/>
        <v>2</v>
      </c>
    </row>
    <row r="54" spans="1:79" x14ac:dyDescent="0.25">
      <c r="A54" s="5">
        <v>34</v>
      </c>
      <c r="C54" s="6">
        <f t="shared" ca="1" si="30"/>
        <v>372.16446561030864</v>
      </c>
      <c r="E54" s="6">
        <f t="shared" ca="1" si="31"/>
        <v>252.16446561030864</v>
      </c>
      <c r="F54" s="21"/>
      <c r="G54" s="6">
        <f t="shared" ca="1" si="32"/>
        <v>570</v>
      </c>
      <c r="I54" s="6">
        <f t="shared" ca="1" si="33"/>
        <v>272.16446561030864</v>
      </c>
      <c r="K54" s="6">
        <f t="shared" ca="1" si="34"/>
        <v>572.16446561030864</v>
      </c>
      <c r="L54" s="21"/>
      <c r="M54" s="6">
        <f t="shared" ca="1" si="35"/>
        <v>162.16446561030864</v>
      </c>
      <c r="O54" s="6" t="str">
        <f ca="1">HLOOKUP(P54,C54:$M$521,A554,0)</f>
        <v>F</v>
      </c>
      <c r="P54" s="6">
        <f t="shared" ca="1" si="15"/>
        <v>162.16446561030864</v>
      </c>
      <c r="Q54" s="6" t="str">
        <f t="shared" ca="1" si="46"/>
        <v>PM</v>
      </c>
      <c r="R54" s="32">
        <f t="shared" ca="1" si="36"/>
        <v>7.5</v>
      </c>
      <c r="S54" s="17"/>
      <c r="T54" s="6">
        <f t="shared" ca="1" si="16"/>
        <v>210</v>
      </c>
      <c r="U54" s="21"/>
      <c r="V54" s="6">
        <f t="shared" ca="1" si="17"/>
        <v>90</v>
      </c>
      <c r="X54" s="6">
        <f t="shared" ca="1" si="18"/>
        <v>407.83553438969136</v>
      </c>
      <c r="Z54" s="6">
        <f t="shared" ca="1" si="19"/>
        <v>110</v>
      </c>
      <c r="AB54" s="6">
        <f t="shared" ca="1" si="20"/>
        <v>410</v>
      </c>
      <c r="AD54" s="6">
        <f t="shared" ca="1" si="21"/>
        <v>0</v>
      </c>
      <c r="AF54" s="6">
        <f t="shared" ca="1" si="22"/>
        <v>971.44241343389228</v>
      </c>
      <c r="AG54" s="21" t="str">
        <f t="shared" ca="1" si="23"/>
        <v/>
      </c>
      <c r="AH54" s="6">
        <f t="shared" ca="1" si="24"/>
        <v>722.27300516463924</v>
      </c>
      <c r="AI54" s="21" t="str">
        <f t="shared" ca="1" si="25"/>
        <v/>
      </c>
      <c r="AJ54" s="6">
        <f t="shared" ca="1" si="26"/>
        <v>1952.5366527300794</v>
      </c>
      <c r="AL54" s="6">
        <f t="shared" ca="1" si="27"/>
        <v>499.66744072371</v>
      </c>
      <c r="AN54" s="6">
        <f t="shared" ca="1" si="28"/>
        <v>1340.3973745403421</v>
      </c>
      <c r="AP54" s="6">
        <f t="shared" ca="1" si="29"/>
        <v>748.05198390004693</v>
      </c>
      <c r="AR54" s="6">
        <f t="shared" ca="1" si="37"/>
        <v>0</v>
      </c>
      <c r="AT54" s="6">
        <f t="shared" ca="1" si="37"/>
        <v>0</v>
      </c>
      <c r="AV54" s="6">
        <f t="shared" ca="1" si="37"/>
        <v>0</v>
      </c>
      <c r="AX54" s="6">
        <f t="shared" ca="1" si="37"/>
        <v>0</v>
      </c>
      <c r="AZ54" s="6">
        <f t="shared" ca="1" si="38"/>
        <v>0</v>
      </c>
      <c r="BB54" s="6">
        <f t="shared" ca="1" si="39"/>
        <v>2</v>
      </c>
      <c r="BE54" s="32" t="str">
        <f t="shared" ca="1" si="47"/>
        <v>-</v>
      </c>
      <c r="BF54" s="37"/>
      <c r="BG54" s="32" t="str">
        <f t="shared" ca="1" si="47"/>
        <v>-</v>
      </c>
      <c r="BH54" s="37"/>
      <c r="BI54" s="32" t="str">
        <f t="shared" ca="1" si="47"/>
        <v>-</v>
      </c>
      <c r="BJ54" s="37"/>
      <c r="BK54" s="32" t="str">
        <f t="shared" ca="1" si="47"/>
        <v>-</v>
      </c>
      <c r="BL54" s="37"/>
      <c r="BM54" s="32" t="str">
        <f t="shared" ca="1" si="48"/>
        <v>-</v>
      </c>
      <c r="BN54" s="37"/>
      <c r="BO54" s="32">
        <f t="shared" ca="1" si="49"/>
        <v>7.5</v>
      </c>
      <c r="BQ54" s="32">
        <f t="shared" ca="1" si="40"/>
        <v>2</v>
      </c>
      <c r="BR54" s="37"/>
      <c r="BS54" s="32">
        <f t="shared" ca="1" si="41"/>
        <v>2</v>
      </c>
      <c r="BT54" s="37"/>
      <c r="BU54" s="32">
        <f t="shared" ca="1" si="42"/>
        <v>2</v>
      </c>
      <c r="BV54" s="37"/>
      <c r="BW54" s="32">
        <f t="shared" ca="1" si="43"/>
        <v>2</v>
      </c>
      <c r="BX54" s="37"/>
      <c r="BY54" s="32">
        <f t="shared" ca="1" si="44"/>
        <v>2</v>
      </c>
      <c r="BZ54" s="37"/>
      <c r="CA54" s="32">
        <f t="shared" ca="1" si="45"/>
        <v>0</v>
      </c>
    </row>
    <row r="55" spans="1:79" x14ac:dyDescent="0.25">
      <c r="A55" s="5">
        <v>35</v>
      </c>
      <c r="C55" s="6">
        <f t="shared" ca="1" si="30"/>
        <v>210</v>
      </c>
      <c r="E55" s="6">
        <f t="shared" ca="1" si="31"/>
        <v>90</v>
      </c>
      <c r="F55" s="21"/>
      <c r="G55" s="6">
        <f t="shared" ca="1" si="32"/>
        <v>407.83553438969136</v>
      </c>
      <c r="I55" s="6">
        <f t="shared" ca="1" si="33"/>
        <v>110</v>
      </c>
      <c r="K55" s="6">
        <f t="shared" ca="1" si="34"/>
        <v>410</v>
      </c>
      <c r="L55" s="21"/>
      <c r="M55" s="6">
        <f t="shared" ca="1" si="35"/>
        <v>710</v>
      </c>
      <c r="O55" s="6" t="str">
        <f ca="1">HLOOKUP(P55,C55:$M$521,A555,0)</f>
        <v>B</v>
      </c>
      <c r="P55" s="6">
        <f t="shared" ca="1" si="15"/>
        <v>90</v>
      </c>
      <c r="Q55" s="6" t="str">
        <f t="shared" ca="1" si="46"/>
        <v>PM</v>
      </c>
      <c r="R55" s="32">
        <f t="shared" ca="1" si="36"/>
        <v>4</v>
      </c>
      <c r="S55" s="17"/>
      <c r="T55" s="6">
        <f t="shared" ca="1" si="16"/>
        <v>120</v>
      </c>
      <c r="U55" s="21"/>
      <c r="V55" s="6">
        <f t="shared" ca="1" si="17"/>
        <v>0</v>
      </c>
      <c r="X55" s="6">
        <f t="shared" ca="1" si="18"/>
        <v>317.83553438969136</v>
      </c>
      <c r="Z55" s="6">
        <f t="shared" ca="1" si="19"/>
        <v>20</v>
      </c>
      <c r="AB55" s="6">
        <f t="shared" ca="1" si="20"/>
        <v>320</v>
      </c>
      <c r="AD55" s="6">
        <f t="shared" ca="1" si="21"/>
        <v>620</v>
      </c>
      <c r="AF55" s="6">
        <f t="shared" ca="1" si="22"/>
        <v>856.65056742064996</v>
      </c>
      <c r="AG55" s="21" t="str">
        <f t="shared" ca="1" si="23"/>
        <v/>
      </c>
      <c r="AH55" s="6">
        <f t="shared" ca="1" si="24"/>
        <v>223.0005858021056</v>
      </c>
      <c r="AI55" s="21" t="str">
        <f t="shared" ca="1" si="25"/>
        <v/>
      </c>
      <c r="AJ55" s="6">
        <f t="shared" ca="1" si="26"/>
        <v>1122.5538418583997</v>
      </c>
      <c r="AL55" s="6">
        <f t="shared" ca="1" si="27"/>
        <v>671.27667210963978</v>
      </c>
      <c r="AN55" s="6">
        <f t="shared" ca="1" si="28"/>
        <v>1066.368514740424</v>
      </c>
      <c r="AP55" s="6">
        <f t="shared" ca="1" si="29"/>
        <v>1847.8953149698218</v>
      </c>
      <c r="AR55" s="6">
        <f t="shared" ca="1" si="37"/>
        <v>0</v>
      </c>
      <c r="AT55" s="6">
        <f t="shared" ca="1" si="37"/>
        <v>2</v>
      </c>
      <c r="AV55" s="6">
        <f t="shared" ca="1" si="37"/>
        <v>0</v>
      </c>
      <c r="AX55" s="6">
        <f t="shared" ca="1" si="37"/>
        <v>0</v>
      </c>
      <c r="AZ55" s="6">
        <f t="shared" ca="1" si="38"/>
        <v>0</v>
      </c>
      <c r="BB55" s="6">
        <f t="shared" ca="1" si="39"/>
        <v>0</v>
      </c>
      <c r="BE55" s="32" t="str">
        <f t="shared" ca="1" si="47"/>
        <v>-</v>
      </c>
      <c r="BF55" s="37"/>
      <c r="BG55" s="32">
        <f t="shared" ca="1" si="47"/>
        <v>4</v>
      </c>
      <c r="BH55" s="37"/>
      <c r="BI55" s="32" t="str">
        <f t="shared" ca="1" si="47"/>
        <v>-</v>
      </c>
      <c r="BJ55" s="37"/>
      <c r="BK55" s="32" t="str">
        <f t="shared" ca="1" si="47"/>
        <v>-</v>
      </c>
      <c r="BL55" s="37"/>
      <c r="BM55" s="32" t="str">
        <f t="shared" ca="1" si="48"/>
        <v>-</v>
      </c>
      <c r="BN55" s="37"/>
      <c r="BO55" s="32" t="str">
        <f t="shared" ca="1" si="49"/>
        <v>-</v>
      </c>
      <c r="BQ55" s="32">
        <f t="shared" ca="1" si="40"/>
        <v>2</v>
      </c>
      <c r="BR55" s="37"/>
      <c r="BS55" s="32">
        <f t="shared" ca="1" si="41"/>
        <v>0</v>
      </c>
      <c r="BT55" s="37"/>
      <c r="BU55" s="32">
        <f t="shared" ca="1" si="42"/>
        <v>2</v>
      </c>
      <c r="BV55" s="37"/>
      <c r="BW55" s="32">
        <f t="shared" ca="1" si="43"/>
        <v>2</v>
      </c>
      <c r="BX55" s="37"/>
      <c r="BY55" s="32">
        <f t="shared" ca="1" si="44"/>
        <v>2</v>
      </c>
      <c r="BZ55" s="37"/>
      <c r="CA55" s="32">
        <f t="shared" ca="1" si="45"/>
        <v>2</v>
      </c>
    </row>
    <row r="56" spans="1:79" x14ac:dyDescent="0.25">
      <c r="A56" s="5">
        <v>36</v>
      </c>
      <c r="C56" s="6">
        <f t="shared" ca="1" si="30"/>
        <v>120</v>
      </c>
      <c r="E56" s="6">
        <f t="shared" ca="1" si="31"/>
        <v>520</v>
      </c>
      <c r="F56" s="21"/>
      <c r="G56" s="6">
        <f t="shared" ca="1" si="32"/>
        <v>317.83553438969136</v>
      </c>
      <c r="I56" s="6">
        <f t="shared" ca="1" si="33"/>
        <v>20</v>
      </c>
      <c r="K56" s="6">
        <f t="shared" ca="1" si="34"/>
        <v>320</v>
      </c>
      <c r="L56" s="21"/>
      <c r="M56" s="6">
        <f t="shared" ca="1" si="35"/>
        <v>620</v>
      </c>
      <c r="O56" s="6" t="str">
        <f ca="1">HLOOKUP(P56,C56:$M$521,A556,0)</f>
        <v>D</v>
      </c>
      <c r="P56" s="6">
        <f t="shared" ca="1" si="15"/>
        <v>20</v>
      </c>
      <c r="Q56" s="6" t="str">
        <f t="shared" ca="1" si="46"/>
        <v>PM</v>
      </c>
      <c r="R56" s="32">
        <f t="shared" ca="1" si="36"/>
        <v>2.5</v>
      </c>
      <c r="S56" s="17"/>
      <c r="T56" s="6">
        <f t="shared" ca="1" si="16"/>
        <v>100</v>
      </c>
      <c r="U56" s="21"/>
      <c r="V56" s="6">
        <f t="shared" ca="1" si="17"/>
        <v>500</v>
      </c>
      <c r="X56" s="6">
        <f t="shared" ca="1" si="18"/>
        <v>297.83553438969136</v>
      </c>
      <c r="Z56" s="6">
        <f t="shared" ca="1" si="19"/>
        <v>0</v>
      </c>
      <c r="AB56" s="6">
        <f t="shared" ca="1" si="20"/>
        <v>300</v>
      </c>
      <c r="AD56" s="6">
        <f t="shared" ca="1" si="21"/>
        <v>600</v>
      </c>
      <c r="AF56" s="6">
        <f t="shared" ca="1" si="22"/>
        <v>683.38683852755071</v>
      </c>
      <c r="AG56" s="21" t="str">
        <f t="shared" ca="1" si="23"/>
        <v/>
      </c>
      <c r="AH56" s="6">
        <f t="shared" ca="1" si="24"/>
        <v>838.1733252247468</v>
      </c>
      <c r="AI56" s="21" t="str">
        <f t="shared" ca="1" si="25"/>
        <v/>
      </c>
      <c r="AJ56" s="6">
        <f t="shared" ca="1" si="26"/>
        <v>1652.8751204790367</v>
      </c>
      <c r="AL56" s="6">
        <f t="shared" ca="1" si="27"/>
        <v>1000.3894317150988</v>
      </c>
      <c r="AN56" s="6">
        <f t="shared" ca="1" si="28"/>
        <v>1837.938288503741</v>
      </c>
      <c r="AP56" s="6">
        <f t="shared" ca="1" si="29"/>
        <v>1093.0377133966585</v>
      </c>
      <c r="AR56" s="6">
        <f t="shared" ca="1" si="37"/>
        <v>0</v>
      </c>
      <c r="AT56" s="6">
        <f t="shared" ca="1" si="37"/>
        <v>0</v>
      </c>
      <c r="AV56" s="6">
        <f t="shared" ca="1" si="37"/>
        <v>0</v>
      </c>
      <c r="AX56" s="6">
        <f t="shared" ca="1" si="37"/>
        <v>2</v>
      </c>
      <c r="AZ56" s="6">
        <f t="shared" ca="1" si="38"/>
        <v>0</v>
      </c>
      <c r="BB56" s="6">
        <f t="shared" ca="1" si="39"/>
        <v>0</v>
      </c>
      <c r="BE56" s="32" t="str">
        <f t="shared" ca="1" si="47"/>
        <v>-</v>
      </c>
      <c r="BF56" s="37"/>
      <c r="BG56" s="32" t="str">
        <f t="shared" ca="1" si="47"/>
        <v>-</v>
      </c>
      <c r="BH56" s="37"/>
      <c r="BI56" s="32" t="str">
        <f t="shared" ca="1" si="47"/>
        <v>-</v>
      </c>
      <c r="BJ56" s="37"/>
      <c r="BK56" s="32">
        <f t="shared" ca="1" si="47"/>
        <v>2.5</v>
      </c>
      <c r="BL56" s="37"/>
      <c r="BM56" s="32" t="str">
        <f t="shared" ca="1" si="48"/>
        <v>-</v>
      </c>
      <c r="BN56" s="37"/>
      <c r="BO56" s="32" t="str">
        <f t="shared" ca="1" si="49"/>
        <v>-</v>
      </c>
      <c r="BQ56" s="32">
        <f t="shared" ca="1" si="40"/>
        <v>2</v>
      </c>
      <c r="BR56" s="37"/>
      <c r="BS56" s="32">
        <f t="shared" ca="1" si="41"/>
        <v>2</v>
      </c>
      <c r="BT56" s="37"/>
      <c r="BU56" s="32">
        <f t="shared" ca="1" si="42"/>
        <v>2</v>
      </c>
      <c r="BV56" s="37"/>
      <c r="BW56" s="32">
        <f t="shared" ca="1" si="43"/>
        <v>0</v>
      </c>
      <c r="BX56" s="37"/>
      <c r="BY56" s="32">
        <f t="shared" ca="1" si="44"/>
        <v>2</v>
      </c>
      <c r="BZ56" s="37"/>
      <c r="CA56" s="32">
        <f t="shared" ca="1" si="45"/>
        <v>2</v>
      </c>
    </row>
    <row r="57" spans="1:79" x14ac:dyDescent="0.25">
      <c r="A57" s="5">
        <v>37</v>
      </c>
      <c r="C57" s="6">
        <f t="shared" ca="1" si="30"/>
        <v>100</v>
      </c>
      <c r="E57" s="6">
        <f t="shared" ca="1" si="31"/>
        <v>500</v>
      </c>
      <c r="F57" s="21"/>
      <c r="G57" s="6">
        <f t="shared" ca="1" si="32"/>
        <v>297.83553438969136</v>
      </c>
      <c r="I57" s="6">
        <f t="shared" ca="1" si="33"/>
        <v>610</v>
      </c>
      <c r="K57" s="6">
        <f t="shared" ca="1" si="34"/>
        <v>300</v>
      </c>
      <c r="L57" s="21"/>
      <c r="M57" s="6">
        <f t="shared" ca="1" si="35"/>
        <v>600</v>
      </c>
      <c r="O57" s="6" t="str">
        <f ca="1">HLOOKUP(P57,C57:$M$521,A557,0)</f>
        <v>A</v>
      </c>
      <c r="P57" s="6">
        <f t="shared" ca="1" si="15"/>
        <v>100</v>
      </c>
      <c r="Q57" s="6" t="str">
        <f t="shared" ca="1" si="46"/>
        <v>PM</v>
      </c>
      <c r="R57" s="32">
        <f t="shared" ca="1" si="36"/>
        <v>5</v>
      </c>
      <c r="S57" s="17"/>
      <c r="T57" s="6">
        <f t="shared" ca="1" si="16"/>
        <v>0</v>
      </c>
      <c r="U57" s="21"/>
      <c r="V57" s="6">
        <f t="shared" ca="1" si="17"/>
        <v>400</v>
      </c>
      <c r="X57" s="6">
        <f t="shared" ca="1" si="18"/>
        <v>197.83553438969136</v>
      </c>
      <c r="Z57" s="6">
        <f t="shared" ca="1" si="19"/>
        <v>510</v>
      </c>
      <c r="AB57" s="6">
        <f t="shared" ca="1" si="20"/>
        <v>200</v>
      </c>
      <c r="AD57" s="6">
        <f t="shared" ca="1" si="21"/>
        <v>500</v>
      </c>
      <c r="AF57" s="6">
        <f t="shared" ca="1" si="22"/>
        <v>1084.8684192383573</v>
      </c>
      <c r="AG57" s="21" t="str">
        <f t="shared" ca="1" si="23"/>
        <v/>
      </c>
      <c r="AH57" s="6">
        <f t="shared" ca="1" si="24"/>
        <v>1512.9923796276391</v>
      </c>
      <c r="AI57" s="21" t="str">
        <f t="shared" ca="1" si="25"/>
        <v/>
      </c>
      <c r="AJ57" s="6">
        <f t="shared" ca="1" si="26"/>
        <v>1033.8366299535419</v>
      </c>
      <c r="AL57" s="6">
        <f t="shared" ca="1" si="27"/>
        <v>1706.7616116626136</v>
      </c>
      <c r="AN57" s="6">
        <f t="shared" ca="1" si="28"/>
        <v>1608.5941488347587</v>
      </c>
      <c r="AP57" s="6">
        <f t="shared" ca="1" si="29"/>
        <v>531.26579671722925</v>
      </c>
      <c r="AR57" s="6">
        <f t="shared" ca="1" si="37"/>
        <v>2</v>
      </c>
      <c r="AT57" s="6">
        <f t="shared" ca="1" si="37"/>
        <v>0</v>
      </c>
      <c r="AV57" s="6">
        <f t="shared" ca="1" si="37"/>
        <v>0</v>
      </c>
      <c r="AX57" s="6">
        <f t="shared" ca="1" si="37"/>
        <v>0</v>
      </c>
      <c r="AZ57" s="6">
        <f t="shared" ca="1" si="38"/>
        <v>0</v>
      </c>
      <c r="BB57" s="6">
        <f t="shared" ca="1" si="39"/>
        <v>0</v>
      </c>
      <c r="BE57" s="32">
        <f t="shared" ca="1" si="47"/>
        <v>5</v>
      </c>
      <c r="BF57" s="37"/>
      <c r="BG57" s="32" t="str">
        <f t="shared" ca="1" si="47"/>
        <v>-</v>
      </c>
      <c r="BH57" s="37"/>
      <c r="BI57" s="32" t="str">
        <f t="shared" ca="1" si="47"/>
        <v>-</v>
      </c>
      <c r="BJ57" s="37"/>
      <c r="BK57" s="32" t="str">
        <f t="shared" ca="1" si="47"/>
        <v>-</v>
      </c>
      <c r="BL57" s="37"/>
      <c r="BM57" s="32" t="str">
        <f t="shared" ca="1" si="48"/>
        <v>-</v>
      </c>
      <c r="BN57" s="37"/>
      <c r="BO57" s="32" t="str">
        <f t="shared" ca="1" si="49"/>
        <v>-</v>
      </c>
      <c r="BQ57" s="32">
        <f t="shared" ca="1" si="40"/>
        <v>0</v>
      </c>
      <c r="BR57" s="37"/>
      <c r="BS57" s="32">
        <f t="shared" ca="1" si="41"/>
        <v>2</v>
      </c>
      <c r="BT57" s="37"/>
      <c r="BU57" s="32">
        <f t="shared" ca="1" si="42"/>
        <v>2</v>
      </c>
      <c r="BV57" s="37"/>
      <c r="BW57" s="32">
        <f t="shared" ca="1" si="43"/>
        <v>2</v>
      </c>
      <c r="BX57" s="37"/>
      <c r="BY57" s="32">
        <f t="shared" ca="1" si="44"/>
        <v>2</v>
      </c>
      <c r="BZ57" s="37"/>
      <c r="CA57" s="32">
        <f t="shared" ca="1" si="45"/>
        <v>2</v>
      </c>
    </row>
    <row r="58" spans="1:79" x14ac:dyDescent="0.25">
      <c r="A58" s="5">
        <v>38</v>
      </c>
      <c r="C58" s="6">
        <f t="shared" ca="1" si="30"/>
        <v>470</v>
      </c>
      <c r="E58" s="6">
        <f t="shared" ca="1" si="31"/>
        <v>400</v>
      </c>
      <c r="F58" s="21"/>
      <c r="G58" s="6">
        <f t="shared" ca="1" si="32"/>
        <v>197.83553438969136</v>
      </c>
      <c r="I58" s="6">
        <f t="shared" ca="1" si="33"/>
        <v>510</v>
      </c>
      <c r="K58" s="6">
        <f t="shared" ca="1" si="34"/>
        <v>200</v>
      </c>
      <c r="L58" s="21"/>
      <c r="M58" s="6">
        <f t="shared" ca="1" si="35"/>
        <v>500</v>
      </c>
      <c r="O58" s="6" t="str">
        <f ca="1">HLOOKUP(P58,C58:$M$521,A558,0)</f>
        <v>C</v>
      </c>
      <c r="P58" s="6">
        <f t="shared" ca="1" si="15"/>
        <v>197.83553438969136</v>
      </c>
      <c r="Q58" s="6" t="str">
        <f t="shared" ca="1" si="46"/>
        <v>PM</v>
      </c>
      <c r="R58" s="32">
        <f t="shared" ca="1" si="36"/>
        <v>3</v>
      </c>
      <c r="S58" s="17"/>
      <c r="T58" s="6">
        <f t="shared" ca="1" si="16"/>
        <v>272.16446561030864</v>
      </c>
      <c r="U58" s="21"/>
      <c r="V58" s="6">
        <f t="shared" ca="1" si="17"/>
        <v>202.16446561030864</v>
      </c>
      <c r="X58" s="6">
        <f t="shared" ca="1" si="18"/>
        <v>0</v>
      </c>
      <c r="Z58" s="6">
        <f t="shared" ca="1" si="19"/>
        <v>312.16446561030864</v>
      </c>
      <c r="AB58" s="6">
        <f t="shared" ca="1" si="20"/>
        <v>2.164465610308639</v>
      </c>
      <c r="AD58" s="6">
        <f t="shared" ca="1" si="21"/>
        <v>302.16446561030864</v>
      </c>
      <c r="AF58" s="6">
        <f t="shared" ca="1" si="22"/>
        <v>964.96897973290788</v>
      </c>
      <c r="AG58" s="21" t="str">
        <f t="shared" ca="1" si="23"/>
        <v/>
      </c>
      <c r="AH58" s="6">
        <f t="shared" ca="1" si="24"/>
        <v>897.45789177583617</v>
      </c>
      <c r="AI58" s="21" t="str">
        <f t="shared" ca="1" si="25"/>
        <v/>
      </c>
      <c r="AJ58" s="6">
        <f t="shared" ca="1" si="26"/>
        <v>929.0419121940763</v>
      </c>
      <c r="AL58" s="6">
        <f t="shared" ca="1" si="27"/>
        <v>511.95632581479646</v>
      </c>
      <c r="AN58" s="6">
        <f t="shared" ca="1" si="28"/>
        <v>1541.4155232243431</v>
      </c>
      <c r="AP58" s="6">
        <f t="shared" ca="1" si="29"/>
        <v>2304.2466015063219</v>
      </c>
      <c r="AR58" s="6">
        <f t="shared" ca="1" si="37"/>
        <v>0</v>
      </c>
      <c r="AT58" s="6">
        <f t="shared" ca="1" si="37"/>
        <v>0</v>
      </c>
      <c r="AV58" s="6">
        <f t="shared" ca="1" si="37"/>
        <v>2</v>
      </c>
      <c r="AX58" s="6">
        <f t="shared" ca="1" si="37"/>
        <v>0</v>
      </c>
      <c r="AZ58" s="6">
        <f t="shared" ca="1" si="38"/>
        <v>0</v>
      </c>
      <c r="BB58" s="6">
        <f t="shared" ca="1" si="39"/>
        <v>0</v>
      </c>
      <c r="BE58" s="32" t="str">
        <f t="shared" ca="1" si="47"/>
        <v>-</v>
      </c>
      <c r="BF58" s="37"/>
      <c r="BG58" s="32" t="str">
        <f t="shared" ca="1" si="47"/>
        <v>-</v>
      </c>
      <c r="BH58" s="37"/>
      <c r="BI58" s="32">
        <f t="shared" ca="1" si="47"/>
        <v>3</v>
      </c>
      <c r="BJ58" s="37"/>
      <c r="BK58" s="32" t="str">
        <f t="shared" ca="1" si="47"/>
        <v>-</v>
      </c>
      <c r="BL58" s="37"/>
      <c r="BM58" s="32" t="str">
        <f t="shared" ca="1" si="48"/>
        <v>-</v>
      </c>
      <c r="BN58" s="37"/>
      <c r="BO58" s="32" t="str">
        <f t="shared" ca="1" si="49"/>
        <v>-</v>
      </c>
      <c r="BQ58" s="32">
        <f t="shared" ca="1" si="40"/>
        <v>2</v>
      </c>
      <c r="BR58" s="37"/>
      <c r="BS58" s="32">
        <f t="shared" ca="1" si="41"/>
        <v>2</v>
      </c>
      <c r="BT58" s="37"/>
      <c r="BU58" s="32">
        <f t="shared" ca="1" si="42"/>
        <v>0</v>
      </c>
      <c r="BV58" s="37"/>
      <c r="BW58" s="32">
        <f t="shared" ca="1" si="43"/>
        <v>2</v>
      </c>
      <c r="BX58" s="37"/>
      <c r="BY58" s="32">
        <f t="shared" ca="1" si="44"/>
        <v>2</v>
      </c>
      <c r="BZ58" s="37"/>
      <c r="CA58" s="32">
        <f t="shared" ca="1" si="45"/>
        <v>2</v>
      </c>
    </row>
    <row r="59" spans="1:79" x14ac:dyDescent="0.25">
      <c r="A59" s="5">
        <v>39</v>
      </c>
      <c r="C59" s="6">
        <f t="shared" ca="1" si="30"/>
        <v>272.16446561030864</v>
      </c>
      <c r="E59" s="6">
        <f t="shared" ca="1" si="31"/>
        <v>202.16446561030864</v>
      </c>
      <c r="F59" s="21"/>
      <c r="G59" s="6">
        <f t="shared" ca="1" si="32"/>
        <v>570</v>
      </c>
      <c r="I59" s="6">
        <f t="shared" ca="1" si="33"/>
        <v>312.16446561030864</v>
      </c>
      <c r="K59" s="6">
        <f t="shared" ca="1" si="34"/>
        <v>2.164465610308639</v>
      </c>
      <c r="L59" s="21"/>
      <c r="M59" s="6">
        <f t="shared" ca="1" si="35"/>
        <v>302.16446561030864</v>
      </c>
      <c r="O59" s="6" t="str">
        <f ca="1">HLOOKUP(P59,C59:$M$521,A559,0)</f>
        <v>E</v>
      </c>
      <c r="P59" s="6">
        <f t="shared" ca="1" si="15"/>
        <v>2.164465610308639</v>
      </c>
      <c r="Q59" s="6" t="str">
        <f t="shared" ca="1" si="46"/>
        <v>PM</v>
      </c>
      <c r="R59" s="32">
        <f t="shared" ca="1" si="36"/>
        <v>6</v>
      </c>
      <c r="S59" s="17"/>
      <c r="T59" s="6">
        <f t="shared" ca="1" si="16"/>
        <v>270</v>
      </c>
      <c r="U59" s="21"/>
      <c r="V59" s="6">
        <f t="shared" ca="1" si="17"/>
        <v>200</v>
      </c>
      <c r="X59" s="6">
        <f t="shared" ca="1" si="18"/>
        <v>567.83553438969136</v>
      </c>
      <c r="Z59" s="6">
        <f t="shared" ca="1" si="19"/>
        <v>310</v>
      </c>
      <c r="AB59" s="6">
        <f t="shared" ca="1" si="20"/>
        <v>0</v>
      </c>
      <c r="AD59" s="6">
        <f t="shared" ca="1" si="21"/>
        <v>300</v>
      </c>
      <c r="AF59" s="6">
        <f t="shared" ca="1" si="22"/>
        <v>661.27378907521575</v>
      </c>
      <c r="AG59" s="21" t="str">
        <f t="shared" ca="1" si="23"/>
        <v/>
      </c>
      <c r="AH59" s="6">
        <f t="shared" ca="1" si="24"/>
        <v>502.75677719231794</v>
      </c>
      <c r="AI59" s="21" t="str">
        <f t="shared" ca="1" si="25"/>
        <v/>
      </c>
      <c r="AJ59" s="6">
        <f t="shared" ca="1" si="26"/>
        <v>1283.4472249556864</v>
      </c>
      <c r="AL59" s="6">
        <f t="shared" ca="1" si="27"/>
        <v>1603.0541007959391</v>
      </c>
      <c r="AN59" s="6">
        <f t="shared" ca="1" si="28"/>
        <v>1487.6580018467021</v>
      </c>
      <c r="AP59" s="6">
        <f t="shared" ca="1" si="29"/>
        <v>1039.9728305287613</v>
      </c>
      <c r="AR59" s="6">
        <f t="shared" ca="1" si="37"/>
        <v>0</v>
      </c>
      <c r="AT59" s="6">
        <f t="shared" ca="1" si="37"/>
        <v>0</v>
      </c>
      <c r="AV59" s="6">
        <f t="shared" ca="1" si="37"/>
        <v>0</v>
      </c>
      <c r="AX59" s="6">
        <f t="shared" ca="1" si="37"/>
        <v>0</v>
      </c>
      <c r="AZ59" s="6">
        <f t="shared" ca="1" si="38"/>
        <v>2</v>
      </c>
      <c r="BB59" s="6">
        <f t="shared" ca="1" si="39"/>
        <v>0</v>
      </c>
      <c r="BE59" s="32" t="str">
        <f t="shared" ca="1" si="47"/>
        <v>-</v>
      </c>
      <c r="BF59" s="37"/>
      <c r="BG59" s="32" t="str">
        <f t="shared" ca="1" si="47"/>
        <v>-</v>
      </c>
      <c r="BH59" s="37"/>
      <c r="BI59" s="32" t="str">
        <f t="shared" ca="1" si="47"/>
        <v>-</v>
      </c>
      <c r="BJ59" s="37"/>
      <c r="BK59" s="32" t="str">
        <f t="shared" ca="1" si="47"/>
        <v>-</v>
      </c>
      <c r="BL59" s="37"/>
      <c r="BM59" s="32">
        <f t="shared" ca="1" si="48"/>
        <v>6</v>
      </c>
      <c r="BN59" s="37"/>
      <c r="BO59" s="32" t="str">
        <f t="shared" ca="1" si="49"/>
        <v>-</v>
      </c>
      <c r="BQ59" s="32">
        <f t="shared" ca="1" si="40"/>
        <v>2</v>
      </c>
      <c r="BR59" s="37"/>
      <c r="BS59" s="32">
        <f t="shared" ca="1" si="41"/>
        <v>2</v>
      </c>
      <c r="BT59" s="37"/>
      <c r="BU59" s="32">
        <f t="shared" ca="1" si="42"/>
        <v>2</v>
      </c>
      <c r="BV59" s="37"/>
      <c r="BW59" s="32">
        <f t="shared" ca="1" si="43"/>
        <v>2</v>
      </c>
      <c r="BX59" s="37"/>
      <c r="BY59" s="32">
        <f t="shared" ca="1" si="44"/>
        <v>0</v>
      </c>
      <c r="BZ59" s="37"/>
      <c r="CA59" s="32">
        <f t="shared" ca="1" si="45"/>
        <v>2</v>
      </c>
    </row>
    <row r="60" spans="1:79" x14ac:dyDescent="0.25">
      <c r="A60" s="5">
        <v>40</v>
      </c>
      <c r="C60" s="6">
        <f t="shared" ca="1" si="30"/>
        <v>270</v>
      </c>
      <c r="E60" s="6">
        <f t="shared" ca="1" si="31"/>
        <v>200</v>
      </c>
      <c r="F60" s="21"/>
      <c r="G60" s="6">
        <f t="shared" ca="1" si="32"/>
        <v>567.83553438969136</v>
      </c>
      <c r="I60" s="6">
        <f t="shared" ca="1" si="33"/>
        <v>310</v>
      </c>
      <c r="K60" s="6">
        <f t="shared" ca="1" si="34"/>
        <v>660</v>
      </c>
      <c r="L60" s="21"/>
      <c r="M60" s="6">
        <f t="shared" ca="1" si="35"/>
        <v>300</v>
      </c>
      <c r="O60" s="6" t="str">
        <f ca="1">HLOOKUP(P60,C60:$M$521,A560,0)</f>
        <v>B</v>
      </c>
      <c r="P60" s="6">
        <f t="shared" ca="1" si="15"/>
        <v>200</v>
      </c>
      <c r="Q60" s="6" t="str">
        <f t="shared" ca="1" si="46"/>
        <v>PM</v>
      </c>
      <c r="R60" s="32">
        <f t="shared" ca="1" si="36"/>
        <v>4</v>
      </c>
      <c r="S60" s="17"/>
      <c r="T60" s="6">
        <f t="shared" ca="1" si="16"/>
        <v>70</v>
      </c>
      <c r="U60" s="21"/>
      <c r="V60" s="6">
        <f t="shared" ca="1" si="17"/>
        <v>0</v>
      </c>
      <c r="X60" s="6">
        <f t="shared" ca="1" si="18"/>
        <v>367.83553438969136</v>
      </c>
      <c r="Z60" s="6">
        <f t="shared" ca="1" si="19"/>
        <v>110</v>
      </c>
      <c r="AB60" s="6">
        <f t="shared" ca="1" si="20"/>
        <v>460</v>
      </c>
      <c r="AD60" s="6">
        <f t="shared" ca="1" si="21"/>
        <v>100</v>
      </c>
      <c r="AF60" s="6">
        <f t="shared" ca="1" si="22"/>
        <v>1031.8589712488285</v>
      </c>
      <c r="AG60" s="21" t="str">
        <f t="shared" ca="1" si="23"/>
        <v/>
      </c>
      <c r="AH60" s="6">
        <f t="shared" ca="1" si="24"/>
        <v>442.04557497048512</v>
      </c>
      <c r="AI60" s="21" t="str">
        <f t="shared" ca="1" si="25"/>
        <v/>
      </c>
      <c r="AJ60" s="6">
        <f t="shared" ca="1" si="26"/>
        <v>1633.9674917579923</v>
      </c>
      <c r="AL60" s="6">
        <f t="shared" ca="1" si="27"/>
        <v>767.52163726585536</v>
      </c>
      <c r="AN60" s="6">
        <f t="shared" ca="1" si="28"/>
        <v>1164.0648689770801</v>
      </c>
      <c r="AP60" s="6">
        <f t="shared" ca="1" si="29"/>
        <v>855.38128261449071</v>
      </c>
      <c r="AR60" s="6">
        <f t="shared" ca="1" si="37"/>
        <v>0</v>
      </c>
      <c r="AT60" s="6">
        <f t="shared" ca="1" si="37"/>
        <v>2</v>
      </c>
      <c r="AV60" s="6">
        <f t="shared" ca="1" si="37"/>
        <v>0</v>
      </c>
      <c r="AX60" s="6">
        <f t="shared" ca="1" si="37"/>
        <v>0</v>
      </c>
      <c r="AZ60" s="6">
        <f t="shared" ca="1" si="38"/>
        <v>0</v>
      </c>
      <c r="BB60" s="6">
        <f t="shared" ca="1" si="39"/>
        <v>0</v>
      </c>
      <c r="BE60" s="32" t="str">
        <f t="shared" ca="1" si="47"/>
        <v>-</v>
      </c>
      <c r="BF60" s="37"/>
      <c r="BG60" s="32">
        <f t="shared" ca="1" si="47"/>
        <v>4</v>
      </c>
      <c r="BH60" s="37"/>
      <c r="BI60" s="32" t="str">
        <f t="shared" ca="1" si="47"/>
        <v>-</v>
      </c>
      <c r="BJ60" s="37"/>
      <c r="BK60" s="32" t="str">
        <f t="shared" ca="1" si="47"/>
        <v>-</v>
      </c>
      <c r="BL60" s="37"/>
      <c r="BM60" s="32" t="str">
        <f t="shared" ca="1" si="48"/>
        <v>-</v>
      </c>
      <c r="BN60" s="37"/>
      <c r="BO60" s="32" t="str">
        <f t="shared" ca="1" si="49"/>
        <v>-</v>
      </c>
      <c r="BQ60" s="32">
        <f t="shared" ca="1" si="40"/>
        <v>2</v>
      </c>
      <c r="BR60" s="37"/>
      <c r="BS60" s="32">
        <f t="shared" ca="1" si="41"/>
        <v>0</v>
      </c>
      <c r="BT60" s="37"/>
      <c r="BU60" s="32">
        <f t="shared" ca="1" si="42"/>
        <v>2</v>
      </c>
      <c r="BV60" s="37"/>
      <c r="BW60" s="32">
        <f t="shared" ca="1" si="43"/>
        <v>2</v>
      </c>
      <c r="BX60" s="37"/>
      <c r="BY60" s="32">
        <f t="shared" ca="1" si="44"/>
        <v>2</v>
      </c>
      <c r="BZ60" s="37"/>
      <c r="CA60" s="32">
        <f t="shared" ca="1" si="45"/>
        <v>2</v>
      </c>
    </row>
    <row r="61" spans="1:79" x14ac:dyDescent="0.25">
      <c r="A61" s="5">
        <v>41</v>
      </c>
      <c r="C61" s="6">
        <f t="shared" ca="1" si="30"/>
        <v>70</v>
      </c>
      <c r="E61" s="6">
        <f t="shared" ca="1" si="31"/>
        <v>520</v>
      </c>
      <c r="F61" s="21"/>
      <c r="G61" s="6">
        <f t="shared" ca="1" si="32"/>
        <v>367.83553438969136</v>
      </c>
      <c r="I61" s="6">
        <f t="shared" ca="1" si="33"/>
        <v>110</v>
      </c>
      <c r="K61" s="6">
        <f t="shared" ca="1" si="34"/>
        <v>460</v>
      </c>
      <c r="L61" s="21"/>
      <c r="M61" s="6">
        <f t="shared" ca="1" si="35"/>
        <v>100</v>
      </c>
      <c r="O61" s="6" t="str">
        <f ca="1">HLOOKUP(P61,C61:$M$521,A561,0)</f>
        <v>A</v>
      </c>
      <c r="P61" s="6">
        <f t="shared" ca="1" si="15"/>
        <v>70</v>
      </c>
      <c r="Q61" s="6" t="str">
        <f t="shared" ca="1" si="46"/>
        <v>PM</v>
      </c>
      <c r="R61" s="32">
        <f t="shared" ca="1" si="36"/>
        <v>5</v>
      </c>
      <c r="S61" s="17"/>
      <c r="T61" s="6">
        <f t="shared" ca="1" si="16"/>
        <v>0</v>
      </c>
      <c r="U61" s="21"/>
      <c r="V61" s="6">
        <f t="shared" ca="1" si="17"/>
        <v>450</v>
      </c>
      <c r="X61" s="6">
        <f t="shared" ca="1" si="18"/>
        <v>297.83553438969136</v>
      </c>
      <c r="Z61" s="6">
        <f t="shared" ca="1" si="19"/>
        <v>40</v>
      </c>
      <c r="AB61" s="6">
        <f t="shared" ca="1" si="20"/>
        <v>390</v>
      </c>
      <c r="AD61" s="6">
        <f t="shared" ca="1" si="21"/>
        <v>30</v>
      </c>
      <c r="AF61" s="6">
        <f t="shared" ca="1" si="22"/>
        <v>1091.5949594281778</v>
      </c>
      <c r="AG61" s="21" t="str">
        <f t="shared" ca="1" si="23"/>
        <v/>
      </c>
      <c r="AH61" s="6">
        <f t="shared" ca="1" si="24"/>
        <v>1368.86962547641</v>
      </c>
      <c r="AI61" s="21" t="str">
        <f t="shared" ca="1" si="25"/>
        <v/>
      </c>
      <c r="AJ61" s="6">
        <f t="shared" ca="1" si="26"/>
        <v>1621.359337078155</v>
      </c>
      <c r="AL61" s="6">
        <f t="shared" ca="1" si="27"/>
        <v>1664.297522961042</v>
      </c>
      <c r="AN61" s="6">
        <f t="shared" ca="1" si="28"/>
        <v>2048.0772960177592</v>
      </c>
      <c r="AP61" s="6">
        <f t="shared" ca="1" si="29"/>
        <v>1285.1715870871178</v>
      </c>
      <c r="AR61" s="6">
        <f t="shared" ca="1" si="37"/>
        <v>2</v>
      </c>
      <c r="AT61" s="6">
        <f t="shared" ca="1" si="37"/>
        <v>0</v>
      </c>
      <c r="AV61" s="6">
        <f t="shared" ca="1" si="37"/>
        <v>0</v>
      </c>
      <c r="AX61" s="6">
        <f t="shared" ca="1" si="37"/>
        <v>0</v>
      </c>
      <c r="AZ61" s="6">
        <f t="shared" ca="1" si="38"/>
        <v>0</v>
      </c>
      <c r="BB61" s="6">
        <f t="shared" ca="1" si="39"/>
        <v>0</v>
      </c>
      <c r="BE61" s="32">
        <f t="shared" ca="1" si="47"/>
        <v>5</v>
      </c>
      <c r="BF61" s="37"/>
      <c r="BG61" s="32" t="str">
        <f t="shared" ca="1" si="47"/>
        <v>-</v>
      </c>
      <c r="BH61" s="37"/>
      <c r="BI61" s="32" t="str">
        <f t="shared" ca="1" si="47"/>
        <v>-</v>
      </c>
      <c r="BJ61" s="37"/>
      <c r="BK61" s="32" t="str">
        <f t="shared" ca="1" si="47"/>
        <v>-</v>
      </c>
      <c r="BL61" s="37"/>
      <c r="BM61" s="32" t="str">
        <f t="shared" ca="1" si="48"/>
        <v>-</v>
      </c>
      <c r="BN61" s="37"/>
      <c r="BO61" s="32" t="str">
        <f t="shared" ca="1" si="49"/>
        <v>-</v>
      </c>
      <c r="BQ61" s="32">
        <f t="shared" ca="1" si="40"/>
        <v>0</v>
      </c>
      <c r="BR61" s="37"/>
      <c r="BS61" s="32">
        <f t="shared" ca="1" si="41"/>
        <v>2</v>
      </c>
      <c r="BT61" s="37"/>
      <c r="BU61" s="32">
        <f t="shared" ca="1" si="42"/>
        <v>2</v>
      </c>
      <c r="BV61" s="37"/>
      <c r="BW61" s="32">
        <f t="shared" ca="1" si="43"/>
        <v>2</v>
      </c>
      <c r="BX61" s="37"/>
      <c r="BY61" s="32">
        <f t="shared" ca="1" si="44"/>
        <v>2</v>
      </c>
      <c r="BZ61" s="37"/>
      <c r="CA61" s="32">
        <f t="shared" ca="1" si="45"/>
        <v>2</v>
      </c>
    </row>
    <row r="62" spans="1:79" x14ac:dyDescent="0.25">
      <c r="A62" s="5">
        <v>42</v>
      </c>
      <c r="C62" s="6">
        <f t="shared" ca="1" si="30"/>
        <v>470</v>
      </c>
      <c r="E62" s="6">
        <f t="shared" ca="1" si="31"/>
        <v>450</v>
      </c>
      <c r="F62" s="21"/>
      <c r="G62" s="6">
        <f t="shared" ca="1" si="32"/>
        <v>297.83553438969136</v>
      </c>
      <c r="I62" s="6">
        <f t="shared" ca="1" si="33"/>
        <v>40</v>
      </c>
      <c r="K62" s="6">
        <f t="shared" ca="1" si="34"/>
        <v>390</v>
      </c>
      <c r="L62" s="21"/>
      <c r="M62" s="6">
        <f t="shared" ca="1" si="35"/>
        <v>30</v>
      </c>
      <c r="O62" s="6" t="str">
        <f ca="1">HLOOKUP(P62,C62:$M$521,A562,0)</f>
        <v>F</v>
      </c>
      <c r="P62" s="6">
        <f t="shared" ca="1" si="15"/>
        <v>30</v>
      </c>
      <c r="Q62" s="6" t="str">
        <f t="shared" ca="1" si="46"/>
        <v>PM</v>
      </c>
      <c r="R62" s="32">
        <f t="shared" ca="1" si="36"/>
        <v>7.5</v>
      </c>
      <c r="S62" s="17"/>
      <c r="T62" s="6">
        <f t="shared" ca="1" si="16"/>
        <v>440</v>
      </c>
      <c r="U62" s="21"/>
      <c r="V62" s="6">
        <f t="shared" ca="1" si="17"/>
        <v>420</v>
      </c>
      <c r="X62" s="6">
        <f t="shared" ca="1" si="18"/>
        <v>267.83553438969136</v>
      </c>
      <c r="Z62" s="6">
        <f t="shared" ca="1" si="19"/>
        <v>10</v>
      </c>
      <c r="AB62" s="6">
        <f t="shared" ca="1" si="20"/>
        <v>360</v>
      </c>
      <c r="AD62" s="6">
        <f t="shared" ca="1" si="21"/>
        <v>0</v>
      </c>
      <c r="AF62" s="6">
        <f t="shared" ca="1" si="22"/>
        <v>937.67408134952382</v>
      </c>
      <c r="AG62" s="21" t="str">
        <f t="shared" ca="1" si="23"/>
        <v/>
      </c>
      <c r="AH62" s="6">
        <f t="shared" ca="1" si="24"/>
        <v>82.948548154263037</v>
      </c>
      <c r="AI62" s="21" t="str">
        <f t="shared" ca="1" si="25"/>
        <v/>
      </c>
      <c r="AJ62" s="6">
        <f t="shared" ca="1" si="26"/>
        <v>660.01797035592733</v>
      </c>
      <c r="AL62" s="6">
        <f t="shared" ca="1" si="27"/>
        <v>1128.5990844544617</v>
      </c>
      <c r="AN62" s="6">
        <f t="shared" ca="1" si="28"/>
        <v>833.39607588680201</v>
      </c>
      <c r="AP62" s="6">
        <f t="shared" ca="1" si="29"/>
        <v>1530.2481438164971</v>
      </c>
      <c r="AR62" s="6">
        <f t="shared" ca="1" si="37"/>
        <v>0</v>
      </c>
      <c r="AT62" s="6">
        <f t="shared" ca="1" si="37"/>
        <v>0</v>
      </c>
      <c r="AV62" s="6">
        <f t="shared" ca="1" si="37"/>
        <v>0</v>
      </c>
      <c r="AX62" s="6">
        <f t="shared" ca="1" si="37"/>
        <v>0</v>
      </c>
      <c r="AZ62" s="6">
        <f t="shared" ca="1" si="38"/>
        <v>0</v>
      </c>
      <c r="BB62" s="6">
        <f t="shared" ca="1" si="39"/>
        <v>2</v>
      </c>
      <c r="BE62" s="32" t="str">
        <f t="shared" ca="1" si="47"/>
        <v>-</v>
      </c>
      <c r="BF62" s="37"/>
      <c r="BG62" s="32" t="str">
        <f t="shared" ca="1" si="47"/>
        <v>-</v>
      </c>
      <c r="BH62" s="37"/>
      <c r="BI62" s="32" t="str">
        <f t="shared" ca="1" si="47"/>
        <v>-</v>
      </c>
      <c r="BJ62" s="37"/>
      <c r="BK62" s="32" t="str">
        <f t="shared" ca="1" si="47"/>
        <v>-</v>
      </c>
      <c r="BL62" s="37"/>
      <c r="BM62" s="32" t="str">
        <f t="shared" ca="1" si="48"/>
        <v>-</v>
      </c>
      <c r="BN62" s="37"/>
      <c r="BO62" s="32">
        <f t="shared" ca="1" si="49"/>
        <v>7.5</v>
      </c>
      <c r="BQ62" s="32">
        <f t="shared" ca="1" si="40"/>
        <v>2</v>
      </c>
      <c r="BR62" s="37"/>
      <c r="BS62" s="32">
        <f t="shared" ca="1" si="41"/>
        <v>2</v>
      </c>
      <c r="BT62" s="37"/>
      <c r="BU62" s="32">
        <f t="shared" ca="1" si="42"/>
        <v>2</v>
      </c>
      <c r="BV62" s="37"/>
      <c r="BW62" s="32">
        <f t="shared" ca="1" si="43"/>
        <v>2</v>
      </c>
      <c r="BX62" s="37"/>
      <c r="BY62" s="32">
        <f t="shared" ca="1" si="44"/>
        <v>2</v>
      </c>
      <c r="BZ62" s="37"/>
      <c r="CA62" s="32">
        <f t="shared" ca="1" si="45"/>
        <v>0</v>
      </c>
    </row>
    <row r="63" spans="1:79" x14ac:dyDescent="0.25">
      <c r="A63" s="5">
        <v>43</v>
      </c>
      <c r="C63" s="6">
        <f t="shared" ca="1" si="30"/>
        <v>440</v>
      </c>
      <c r="E63" s="6">
        <f t="shared" ca="1" si="31"/>
        <v>420</v>
      </c>
      <c r="F63" s="21"/>
      <c r="G63" s="6">
        <f t="shared" ca="1" si="32"/>
        <v>267.83553438969136</v>
      </c>
      <c r="I63" s="6">
        <f t="shared" ca="1" si="33"/>
        <v>10</v>
      </c>
      <c r="K63" s="6">
        <f t="shared" ca="1" si="34"/>
        <v>360</v>
      </c>
      <c r="L63" s="21"/>
      <c r="M63" s="6">
        <f t="shared" ca="1" si="35"/>
        <v>710</v>
      </c>
      <c r="O63" s="6" t="str">
        <f ca="1">HLOOKUP(P63,C63:$M$521,A563,0)</f>
        <v>D</v>
      </c>
      <c r="P63" s="6">
        <f t="shared" ca="1" si="15"/>
        <v>10</v>
      </c>
      <c r="Q63" s="6" t="str">
        <f t="shared" ca="1" si="46"/>
        <v>PM</v>
      </c>
      <c r="R63" s="32">
        <f t="shared" ca="1" si="36"/>
        <v>2.5</v>
      </c>
      <c r="S63" s="17"/>
      <c r="T63" s="6">
        <f t="shared" ca="1" si="16"/>
        <v>430</v>
      </c>
      <c r="U63" s="21"/>
      <c r="V63" s="6">
        <f t="shared" ca="1" si="17"/>
        <v>410</v>
      </c>
      <c r="X63" s="6">
        <f t="shared" ca="1" si="18"/>
        <v>257.83553438969136</v>
      </c>
      <c r="Z63" s="6">
        <f t="shared" ca="1" si="19"/>
        <v>0</v>
      </c>
      <c r="AB63" s="6">
        <f t="shared" ca="1" si="20"/>
        <v>350</v>
      </c>
      <c r="AD63" s="6">
        <f t="shared" ca="1" si="21"/>
        <v>700</v>
      </c>
      <c r="AF63" s="6">
        <f t="shared" ca="1" si="22"/>
        <v>404.13818511738953</v>
      </c>
      <c r="AG63" s="21" t="str">
        <f t="shared" ca="1" si="23"/>
        <v/>
      </c>
      <c r="AH63" s="6">
        <f t="shared" ca="1" si="24"/>
        <v>780.97718015354133</v>
      </c>
      <c r="AI63" s="21" t="str">
        <f t="shared" ca="1" si="25"/>
        <v/>
      </c>
      <c r="AJ63" s="6">
        <f t="shared" ca="1" si="26"/>
        <v>1425.9997457670045</v>
      </c>
      <c r="AL63" s="6">
        <f t="shared" ca="1" si="27"/>
        <v>1293.8343515478912</v>
      </c>
      <c r="AN63" s="6">
        <f t="shared" ca="1" si="28"/>
        <v>831.13354570837726</v>
      </c>
      <c r="AP63" s="6">
        <f t="shared" ca="1" si="29"/>
        <v>1996.0832346147636</v>
      </c>
      <c r="AR63" s="6">
        <f t="shared" ca="1" si="37"/>
        <v>0</v>
      </c>
      <c r="AT63" s="6">
        <f t="shared" ca="1" si="37"/>
        <v>0</v>
      </c>
      <c r="AV63" s="6">
        <f t="shared" ca="1" si="37"/>
        <v>0</v>
      </c>
      <c r="AX63" s="6">
        <f t="shared" ca="1" si="37"/>
        <v>2</v>
      </c>
      <c r="AZ63" s="6">
        <f t="shared" ca="1" si="38"/>
        <v>0</v>
      </c>
      <c r="BB63" s="6">
        <f t="shared" ca="1" si="39"/>
        <v>0</v>
      </c>
      <c r="BE63" s="32" t="str">
        <f t="shared" ca="1" si="47"/>
        <v>-</v>
      </c>
      <c r="BF63" s="37"/>
      <c r="BG63" s="32" t="str">
        <f t="shared" ca="1" si="47"/>
        <v>-</v>
      </c>
      <c r="BH63" s="37"/>
      <c r="BI63" s="32" t="str">
        <f t="shared" ca="1" si="47"/>
        <v>-</v>
      </c>
      <c r="BJ63" s="37"/>
      <c r="BK63" s="32">
        <f t="shared" ca="1" si="47"/>
        <v>2.5</v>
      </c>
      <c r="BL63" s="37"/>
      <c r="BM63" s="32" t="str">
        <f t="shared" ca="1" si="48"/>
        <v>-</v>
      </c>
      <c r="BN63" s="37"/>
      <c r="BO63" s="32" t="str">
        <f t="shared" ca="1" si="49"/>
        <v>-</v>
      </c>
      <c r="BQ63" s="32">
        <f t="shared" ca="1" si="40"/>
        <v>2</v>
      </c>
      <c r="BR63" s="37"/>
      <c r="BS63" s="32">
        <f t="shared" ca="1" si="41"/>
        <v>2</v>
      </c>
      <c r="BT63" s="37"/>
      <c r="BU63" s="32">
        <f t="shared" ca="1" si="42"/>
        <v>2</v>
      </c>
      <c r="BV63" s="37"/>
      <c r="BW63" s="32">
        <f t="shared" ca="1" si="43"/>
        <v>0</v>
      </c>
      <c r="BX63" s="37"/>
      <c r="BY63" s="32">
        <f t="shared" ca="1" si="44"/>
        <v>2</v>
      </c>
      <c r="BZ63" s="37"/>
      <c r="CA63" s="32">
        <f t="shared" ca="1" si="45"/>
        <v>2</v>
      </c>
    </row>
    <row r="64" spans="1:79" x14ac:dyDescent="0.25">
      <c r="A64" s="5">
        <v>44</v>
      </c>
      <c r="C64" s="6">
        <f t="shared" ca="1" si="30"/>
        <v>430</v>
      </c>
      <c r="E64" s="6">
        <f t="shared" ca="1" si="31"/>
        <v>410</v>
      </c>
      <c r="F64" s="21"/>
      <c r="G64" s="6">
        <f t="shared" ca="1" si="32"/>
        <v>257.83553438969136</v>
      </c>
      <c r="I64" s="6">
        <f t="shared" ca="1" si="33"/>
        <v>610</v>
      </c>
      <c r="K64" s="6">
        <f t="shared" ca="1" si="34"/>
        <v>350</v>
      </c>
      <c r="L64" s="21"/>
      <c r="M64" s="6">
        <f t="shared" ca="1" si="35"/>
        <v>700</v>
      </c>
      <c r="O64" s="6" t="str">
        <f ca="1">HLOOKUP(P64,C64:$M$521,A564,0)</f>
        <v>C</v>
      </c>
      <c r="P64" s="6">
        <f t="shared" ca="1" si="15"/>
        <v>257.83553438969136</v>
      </c>
      <c r="Q64" s="6" t="str">
        <f t="shared" ca="1" si="46"/>
        <v>PM</v>
      </c>
      <c r="R64" s="32">
        <f t="shared" ca="1" si="36"/>
        <v>3</v>
      </c>
      <c r="S64" s="17"/>
      <c r="T64" s="6">
        <f t="shared" ca="1" si="16"/>
        <v>172.16446561030864</v>
      </c>
      <c r="U64" s="21"/>
      <c r="V64" s="6">
        <f t="shared" ca="1" si="17"/>
        <v>152.16446561030864</v>
      </c>
      <c r="X64" s="6">
        <f t="shared" ca="1" si="18"/>
        <v>0</v>
      </c>
      <c r="Z64" s="6">
        <f t="shared" ca="1" si="19"/>
        <v>352.16446561030864</v>
      </c>
      <c r="AB64" s="6">
        <f t="shared" ca="1" si="20"/>
        <v>92.164465610308639</v>
      </c>
      <c r="AD64" s="6">
        <f t="shared" ca="1" si="21"/>
        <v>442.16446561030864</v>
      </c>
      <c r="AF64" s="6">
        <f t="shared" ca="1" si="22"/>
        <v>1436.9754728285122</v>
      </c>
      <c r="AG64" s="21" t="str">
        <f t="shared" ca="1" si="23"/>
        <v/>
      </c>
      <c r="AH64" s="6">
        <f t="shared" ca="1" si="24"/>
        <v>884.54712388578798</v>
      </c>
      <c r="AI64" s="21" t="str">
        <f t="shared" ca="1" si="25"/>
        <v/>
      </c>
      <c r="AJ64" s="6">
        <f t="shared" ca="1" si="26"/>
        <v>926.9436144713959</v>
      </c>
      <c r="AL64" s="6">
        <f t="shared" ca="1" si="27"/>
        <v>760.40148811893766</v>
      </c>
      <c r="AN64" s="6">
        <f t="shared" ca="1" si="28"/>
        <v>1003.0966252335394</v>
      </c>
      <c r="AP64" s="6">
        <f t="shared" ca="1" si="29"/>
        <v>2302.0857638029779</v>
      </c>
      <c r="AR64" s="6">
        <f t="shared" ca="1" si="37"/>
        <v>0</v>
      </c>
      <c r="AT64" s="6">
        <f t="shared" ca="1" si="37"/>
        <v>0</v>
      </c>
      <c r="AV64" s="6">
        <f t="shared" ca="1" si="37"/>
        <v>2</v>
      </c>
      <c r="AX64" s="6">
        <f t="shared" ca="1" si="37"/>
        <v>0</v>
      </c>
      <c r="AZ64" s="6">
        <f t="shared" ca="1" si="38"/>
        <v>0</v>
      </c>
      <c r="BB64" s="6">
        <f t="shared" ca="1" si="39"/>
        <v>0</v>
      </c>
      <c r="BE64" s="32" t="str">
        <f t="shared" ca="1" si="47"/>
        <v>-</v>
      </c>
      <c r="BF64" s="37"/>
      <c r="BG64" s="32" t="str">
        <f t="shared" ca="1" si="47"/>
        <v>-</v>
      </c>
      <c r="BH64" s="37"/>
      <c r="BI64" s="32">
        <f t="shared" ca="1" si="47"/>
        <v>3</v>
      </c>
      <c r="BJ64" s="37"/>
      <c r="BK64" s="32" t="str">
        <f t="shared" ca="1" si="47"/>
        <v>-</v>
      </c>
      <c r="BL64" s="37"/>
      <c r="BM64" s="32" t="str">
        <f t="shared" ca="1" si="48"/>
        <v>-</v>
      </c>
      <c r="BN64" s="37"/>
      <c r="BO64" s="32" t="str">
        <f t="shared" ca="1" si="49"/>
        <v>-</v>
      </c>
      <c r="BQ64" s="32">
        <f t="shared" ca="1" si="40"/>
        <v>2</v>
      </c>
      <c r="BR64" s="37"/>
      <c r="BS64" s="32">
        <f t="shared" ca="1" si="41"/>
        <v>2</v>
      </c>
      <c r="BT64" s="37"/>
      <c r="BU64" s="32">
        <f t="shared" ca="1" si="42"/>
        <v>0</v>
      </c>
      <c r="BV64" s="37"/>
      <c r="BW64" s="32">
        <f t="shared" ca="1" si="43"/>
        <v>2</v>
      </c>
      <c r="BX64" s="37"/>
      <c r="BY64" s="32">
        <f t="shared" ca="1" si="44"/>
        <v>2</v>
      </c>
      <c r="BZ64" s="37"/>
      <c r="CA64" s="32">
        <f t="shared" ca="1" si="45"/>
        <v>2</v>
      </c>
    </row>
    <row r="65" spans="1:79" x14ac:dyDescent="0.25">
      <c r="A65" s="5">
        <v>45</v>
      </c>
      <c r="C65" s="6">
        <f t="shared" ca="1" si="30"/>
        <v>172.16446561030864</v>
      </c>
      <c r="E65" s="6">
        <f t="shared" ca="1" si="31"/>
        <v>152.16446561030864</v>
      </c>
      <c r="F65" s="21"/>
      <c r="G65" s="6">
        <f t="shared" ca="1" si="32"/>
        <v>570</v>
      </c>
      <c r="I65" s="6">
        <f t="shared" ca="1" si="33"/>
        <v>352.16446561030864</v>
      </c>
      <c r="K65" s="6">
        <f t="shared" ca="1" si="34"/>
        <v>92.164465610308639</v>
      </c>
      <c r="L65" s="21"/>
      <c r="M65" s="6">
        <f t="shared" ca="1" si="35"/>
        <v>442.16446561030864</v>
      </c>
      <c r="O65" s="6" t="str">
        <f ca="1">HLOOKUP(P65,C65:$M$521,A565,0)</f>
        <v>E</v>
      </c>
      <c r="P65" s="6">
        <f t="shared" ca="1" si="15"/>
        <v>92.164465610308639</v>
      </c>
      <c r="Q65" s="6" t="str">
        <f t="shared" ca="1" si="46"/>
        <v>PM</v>
      </c>
      <c r="R65" s="32">
        <f t="shared" ca="1" si="36"/>
        <v>6</v>
      </c>
      <c r="S65" s="17"/>
      <c r="T65" s="6">
        <f t="shared" ca="1" si="16"/>
        <v>80</v>
      </c>
      <c r="U65" s="21"/>
      <c r="V65" s="6">
        <f t="shared" ca="1" si="17"/>
        <v>60</v>
      </c>
      <c r="X65" s="6">
        <f t="shared" ca="1" si="18"/>
        <v>477.83553438969136</v>
      </c>
      <c r="Z65" s="6">
        <f t="shared" ca="1" si="19"/>
        <v>260</v>
      </c>
      <c r="AB65" s="6">
        <f t="shared" ca="1" si="20"/>
        <v>0</v>
      </c>
      <c r="AD65" s="6">
        <f t="shared" ca="1" si="21"/>
        <v>350</v>
      </c>
      <c r="AF65" s="6">
        <f t="shared" ca="1" si="22"/>
        <v>618.96787529019798</v>
      </c>
      <c r="AG65" s="21" t="str">
        <f t="shared" ca="1" si="23"/>
        <v/>
      </c>
      <c r="AH65" s="6">
        <f t="shared" ca="1" si="24"/>
        <v>609.03135756818187</v>
      </c>
      <c r="AI65" s="21" t="str">
        <f t="shared" ca="1" si="25"/>
        <v/>
      </c>
      <c r="AJ65" s="6">
        <f t="shared" ca="1" si="26"/>
        <v>602.36730943053669</v>
      </c>
      <c r="AL65" s="6">
        <f t="shared" ca="1" si="27"/>
        <v>887.44118761322238</v>
      </c>
      <c r="AN65" s="6">
        <f t="shared" ca="1" si="28"/>
        <v>1272.2165645977898</v>
      </c>
      <c r="AP65" s="6">
        <f t="shared" ca="1" si="29"/>
        <v>1578.5544304352914</v>
      </c>
      <c r="AR65" s="6">
        <f t="shared" ca="1" si="37"/>
        <v>0</v>
      </c>
      <c r="AT65" s="6">
        <f t="shared" ca="1" si="37"/>
        <v>0</v>
      </c>
      <c r="AV65" s="6">
        <f t="shared" ca="1" si="37"/>
        <v>0</v>
      </c>
      <c r="AX65" s="6">
        <f t="shared" ca="1" si="37"/>
        <v>0</v>
      </c>
      <c r="AZ65" s="6">
        <f t="shared" ca="1" si="38"/>
        <v>2</v>
      </c>
      <c r="BB65" s="6">
        <f t="shared" ca="1" si="39"/>
        <v>0</v>
      </c>
      <c r="BE65" s="32" t="str">
        <f t="shared" ca="1" si="47"/>
        <v>-</v>
      </c>
      <c r="BF65" s="37"/>
      <c r="BG65" s="32" t="str">
        <f t="shared" ca="1" si="47"/>
        <v>-</v>
      </c>
      <c r="BH65" s="37"/>
      <c r="BI65" s="32" t="str">
        <f t="shared" ca="1" si="47"/>
        <v>-</v>
      </c>
      <c r="BJ65" s="37"/>
      <c r="BK65" s="32" t="str">
        <f t="shared" ca="1" si="47"/>
        <v>-</v>
      </c>
      <c r="BL65" s="37"/>
      <c r="BM65" s="32">
        <f t="shared" ca="1" si="48"/>
        <v>6</v>
      </c>
      <c r="BN65" s="37"/>
      <c r="BO65" s="32" t="str">
        <f t="shared" ca="1" si="49"/>
        <v>-</v>
      </c>
      <c r="BQ65" s="32">
        <f t="shared" ca="1" si="40"/>
        <v>2</v>
      </c>
      <c r="BR65" s="37"/>
      <c r="BS65" s="32">
        <f t="shared" ca="1" si="41"/>
        <v>2</v>
      </c>
      <c r="BT65" s="37"/>
      <c r="BU65" s="32">
        <f t="shared" ca="1" si="42"/>
        <v>2</v>
      </c>
      <c r="BV65" s="37"/>
      <c r="BW65" s="32">
        <f t="shared" ca="1" si="43"/>
        <v>2</v>
      </c>
      <c r="BX65" s="37"/>
      <c r="BY65" s="32">
        <f t="shared" ca="1" si="44"/>
        <v>0</v>
      </c>
      <c r="BZ65" s="37"/>
      <c r="CA65" s="32">
        <f t="shared" ca="1" si="45"/>
        <v>2</v>
      </c>
    </row>
    <row r="66" spans="1:79" x14ac:dyDescent="0.25">
      <c r="A66" s="5">
        <v>46</v>
      </c>
      <c r="C66" s="6">
        <f t="shared" ca="1" si="30"/>
        <v>80</v>
      </c>
      <c r="E66" s="6">
        <f t="shared" ca="1" si="31"/>
        <v>60</v>
      </c>
      <c r="F66" s="21"/>
      <c r="G66" s="6">
        <f t="shared" ca="1" si="32"/>
        <v>477.83553438969136</v>
      </c>
      <c r="I66" s="6">
        <f t="shared" ca="1" si="33"/>
        <v>260</v>
      </c>
      <c r="K66" s="6">
        <f t="shared" ca="1" si="34"/>
        <v>660</v>
      </c>
      <c r="L66" s="21"/>
      <c r="M66" s="6">
        <f t="shared" ca="1" si="35"/>
        <v>350</v>
      </c>
      <c r="O66" s="6" t="str">
        <f ca="1">HLOOKUP(P66,C66:$M$521,A566,0)</f>
        <v>B</v>
      </c>
      <c r="P66" s="6">
        <f t="shared" ca="1" si="15"/>
        <v>60</v>
      </c>
      <c r="Q66" s="6" t="str">
        <f t="shared" ca="1" si="46"/>
        <v>PM</v>
      </c>
      <c r="R66" s="32">
        <f t="shared" ca="1" si="36"/>
        <v>4</v>
      </c>
      <c r="S66" s="17"/>
      <c r="T66" s="6">
        <f t="shared" ca="1" si="16"/>
        <v>20</v>
      </c>
      <c r="U66" s="21"/>
      <c r="V66" s="6">
        <f t="shared" ca="1" si="17"/>
        <v>0</v>
      </c>
      <c r="X66" s="6">
        <f t="shared" ca="1" si="18"/>
        <v>417.83553438969136</v>
      </c>
      <c r="Z66" s="6">
        <f t="shared" ca="1" si="19"/>
        <v>200</v>
      </c>
      <c r="AB66" s="6">
        <f t="shared" ca="1" si="20"/>
        <v>600</v>
      </c>
      <c r="AD66" s="6">
        <f t="shared" ca="1" si="21"/>
        <v>290</v>
      </c>
      <c r="AF66" s="6">
        <f t="shared" ca="1" si="22"/>
        <v>1444.8901892122853</v>
      </c>
      <c r="AG66" s="21" t="str">
        <f t="shared" ca="1" si="23"/>
        <v/>
      </c>
      <c r="AH66" s="6">
        <f t="shared" ca="1" si="24"/>
        <v>968.09357130909768</v>
      </c>
      <c r="AI66" s="21" t="str">
        <f t="shared" ca="1" si="25"/>
        <v/>
      </c>
      <c r="AJ66" s="6">
        <f t="shared" ca="1" si="26"/>
        <v>1561.1234127701432</v>
      </c>
      <c r="AL66" s="6">
        <f t="shared" ca="1" si="27"/>
        <v>1325.5110384795998</v>
      </c>
      <c r="AN66" s="6">
        <f t="shared" ca="1" si="28"/>
        <v>1791.5133931474638</v>
      </c>
      <c r="AP66" s="6">
        <f t="shared" ca="1" si="29"/>
        <v>935.68868231051442</v>
      </c>
      <c r="AR66" s="6">
        <f t="shared" ca="1" si="37"/>
        <v>0</v>
      </c>
      <c r="AT66" s="6">
        <f t="shared" ca="1" si="37"/>
        <v>2</v>
      </c>
      <c r="AV66" s="6">
        <f t="shared" ca="1" si="37"/>
        <v>0</v>
      </c>
      <c r="AX66" s="6">
        <f t="shared" ca="1" si="37"/>
        <v>0</v>
      </c>
      <c r="AZ66" s="6">
        <f t="shared" ca="1" si="38"/>
        <v>0</v>
      </c>
      <c r="BB66" s="6">
        <f t="shared" ca="1" si="39"/>
        <v>0</v>
      </c>
      <c r="BE66" s="32" t="str">
        <f t="shared" ca="1" si="47"/>
        <v>-</v>
      </c>
      <c r="BF66" s="37"/>
      <c r="BG66" s="32">
        <f t="shared" ca="1" si="47"/>
        <v>4</v>
      </c>
      <c r="BH66" s="37"/>
      <c r="BI66" s="32" t="str">
        <f t="shared" ca="1" si="47"/>
        <v>-</v>
      </c>
      <c r="BJ66" s="37"/>
      <c r="BK66" s="32" t="str">
        <f t="shared" ca="1" si="47"/>
        <v>-</v>
      </c>
      <c r="BL66" s="37"/>
      <c r="BM66" s="32" t="str">
        <f t="shared" ca="1" si="48"/>
        <v>-</v>
      </c>
      <c r="BN66" s="37"/>
      <c r="BO66" s="32" t="str">
        <f t="shared" ca="1" si="49"/>
        <v>-</v>
      </c>
      <c r="BQ66" s="32">
        <f t="shared" ca="1" si="40"/>
        <v>2</v>
      </c>
      <c r="BR66" s="37"/>
      <c r="BS66" s="32">
        <f t="shared" ca="1" si="41"/>
        <v>0</v>
      </c>
      <c r="BT66" s="37"/>
      <c r="BU66" s="32">
        <f t="shared" ca="1" si="42"/>
        <v>2</v>
      </c>
      <c r="BV66" s="37"/>
      <c r="BW66" s="32">
        <f t="shared" ca="1" si="43"/>
        <v>2</v>
      </c>
      <c r="BX66" s="37"/>
      <c r="BY66" s="32">
        <f t="shared" ca="1" si="44"/>
        <v>2</v>
      </c>
      <c r="BZ66" s="37"/>
      <c r="CA66" s="32">
        <f t="shared" ca="1" si="45"/>
        <v>2</v>
      </c>
    </row>
    <row r="67" spans="1:79" x14ac:dyDescent="0.25">
      <c r="A67" s="5">
        <v>47</v>
      </c>
      <c r="C67" s="6">
        <f t="shared" ca="1" si="30"/>
        <v>20</v>
      </c>
      <c r="E67" s="6">
        <f t="shared" ca="1" si="31"/>
        <v>520</v>
      </c>
      <c r="F67" s="21"/>
      <c r="G67" s="6">
        <f t="shared" ca="1" si="32"/>
        <v>417.83553438969136</v>
      </c>
      <c r="I67" s="6">
        <f t="shared" ca="1" si="33"/>
        <v>200</v>
      </c>
      <c r="K67" s="6">
        <f t="shared" ca="1" si="34"/>
        <v>600</v>
      </c>
      <c r="L67" s="21"/>
      <c r="M67" s="6">
        <f t="shared" ca="1" si="35"/>
        <v>290</v>
      </c>
      <c r="O67" s="6" t="str">
        <f ca="1">HLOOKUP(P67,C67:$M$521,A567,0)</f>
        <v>A</v>
      </c>
      <c r="P67" s="6">
        <f t="shared" ca="1" si="15"/>
        <v>20</v>
      </c>
      <c r="Q67" s="6" t="str">
        <f t="shared" ca="1" si="46"/>
        <v>PM</v>
      </c>
      <c r="R67" s="32">
        <f t="shared" ca="1" si="36"/>
        <v>5</v>
      </c>
      <c r="S67" s="17"/>
      <c r="T67" s="6">
        <f t="shared" ca="1" si="16"/>
        <v>0</v>
      </c>
      <c r="U67" s="21"/>
      <c r="V67" s="6">
        <f t="shared" ca="1" si="17"/>
        <v>500</v>
      </c>
      <c r="X67" s="6">
        <f t="shared" ca="1" si="18"/>
        <v>397.83553438969136</v>
      </c>
      <c r="Z67" s="6">
        <f t="shared" ca="1" si="19"/>
        <v>180</v>
      </c>
      <c r="AB67" s="6">
        <f t="shared" ca="1" si="20"/>
        <v>580</v>
      </c>
      <c r="AD67" s="6">
        <f t="shared" ca="1" si="21"/>
        <v>270</v>
      </c>
      <c r="AF67" s="6">
        <f t="shared" ca="1" si="22"/>
        <v>894.00642727347372</v>
      </c>
      <c r="AG67" s="21" t="str">
        <f t="shared" ca="1" si="23"/>
        <v/>
      </c>
      <c r="AH67" s="6">
        <f t="shared" ca="1" si="24"/>
        <v>1184.7809007949695</v>
      </c>
      <c r="AI67" s="21" t="str">
        <f t="shared" ca="1" si="25"/>
        <v/>
      </c>
      <c r="AJ67" s="6">
        <f t="shared" ca="1" si="26"/>
        <v>278.22209818646292</v>
      </c>
      <c r="AL67" s="6">
        <f t="shared" ca="1" si="27"/>
        <v>1443.4193103176794</v>
      </c>
      <c r="AN67" s="6">
        <f t="shared" ca="1" si="28"/>
        <v>2541.3113579334877</v>
      </c>
      <c r="AP67" s="6">
        <f t="shared" ca="1" si="29"/>
        <v>1227.0975808040994</v>
      </c>
      <c r="AR67" s="6">
        <f t="shared" ca="1" si="37"/>
        <v>2</v>
      </c>
      <c r="AT67" s="6">
        <f t="shared" ca="1" si="37"/>
        <v>0</v>
      </c>
      <c r="AV67" s="6">
        <f t="shared" ca="1" si="37"/>
        <v>0</v>
      </c>
      <c r="AX67" s="6">
        <f t="shared" ca="1" si="37"/>
        <v>0</v>
      </c>
      <c r="AZ67" s="6">
        <f t="shared" ca="1" si="38"/>
        <v>0</v>
      </c>
      <c r="BB67" s="6">
        <f t="shared" ca="1" si="39"/>
        <v>0</v>
      </c>
      <c r="BE67" s="32">
        <f t="shared" ca="1" si="47"/>
        <v>5</v>
      </c>
      <c r="BF67" s="37"/>
      <c r="BG67" s="32" t="str">
        <f t="shared" ca="1" si="47"/>
        <v>-</v>
      </c>
      <c r="BH67" s="37"/>
      <c r="BI67" s="32" t="str">
        <f t="shared" ca="1" si="47"/>
        <v>-</v>
      </c>
      <c r="BJ67" s="37"/>
      <c r="BK67" s="32" t="str">
        <f t="shared" ca="1" si="47"/>
        <v>-</v>
      </c>
      <c r="BL67" s="37"/>
      <c r="BM67" s="32" t="str">
        <f t="shared" ca="1" si="48"/>
        <v>-</v>
      </c>
      <c r="BN67" s="37"/>
      <c r="BO67" s="32" t="str">
        <f t="shared" ca="1" si="49"/>
        <v>-</v>
      </c>
      <c r="BQ67" s="32">
        <f t="shared" ca="1" si="40"/>
        <v>0</v>
      </c>
      <c r="BR67" s="37"/>
      <c r="BS67" s="32">
        <f t="shared" ca="1" si="41"/>
        <v>2</v>
      </c>
      <c r="BT67" s="37"/>
      <c r="BU67" s="32">
        <f t="shared" ca="1" si="42"/>
        <v>2</v>
      </c>
      <c r="BV67" s="37"/>
      <c r="BW67" s="32">
        <f t="shared" ca="1" si="43"/>
        <v>2</v>
      </c>
      <c r="BX67" s="37"/>
      <c r="BY67" s="32">
        <f t="shared" ca="1" si="44"/>
        <v>2</v>
      </c>
      <c r="BZ67" s="37"/>
      <c r="CA67" s="32">
        <f t="shared" ca="1" si="45"/>
        <v>2</v>
      </c>
    </row>
    <row r="68" spans="1:79" x14ac:dyDescent="0.25">
      <c r="A68" s="5">
        <v>48</v>
      </c>
      <c r="C68" s="6">
        <f t="shared" ca="1" si="30"/>
        <v>470</v>
      </c>
      <c r="E68" s="6">
        <f t="shared" ca="1" si="31"/>
        <v>500</v>
      </c>
      <c r="F68" s="21"/>
      <c r="G68" s="6">
        <f t="shared" ca="1" si="32"/>
        <v>397.83553438969136</v>
      </c>
      <c r="I68" s="6">
        <f t="shared" ca="1" si="33"/>
        <v>180</v>
      </c>
      <c r="K68" s="6">
        <f t="shared" ca="1" si="34"/>
        <v>580</v>
      </c>
      <c r="L68" s="21"/>
      <c r="M68" s="6">
        <f t="shared" ca="1" si="35"/>
        <v>270</v>
      </c>
      <c r="O68" s="6" t="str">
        <f ca="1">HLOOKUP(P68,C68:$M$521,A568,0)</f>
        <v>D</v>
      </c>
      <c r="P68" s="6">
        <f t="shared" ca="1" si="15"/>
        <v>180</v>
      </c>
      <c r="Q68" s="6" t="str">
        <f t="shared" ca="1" si="46"/>
        <v>PM</v>
      </c>
      <c r="R68" s="32">
        <f t="shared" ca="1" si="36"/>
        <v>2.5</v>
      </c>
      <c r="S68" s="17"/>
      <c r="T68" s="6">
        <f t="shared" ca="1" si="16"/>
        <v>290</v>
      </c>
      <c r="U68" s="21"/>
      <c r="V68" s="6">
        <f t="shared" ca="1" si="17"/>
        <v>320</v>
      </c>
      <c r="X68" s="6">
        <f t="shared" ca="1" si="18"/>
        <v>217.83553438969136</v>
      </c>
      <c r="Z68" s="6">
        <f t="shared" ca="1" si="19"/>
        <v>0</v>
      </c>
      <c r="AB68" s="6">
        <f t="shared" ca="1" si="20"/>
        <v>400</v>
      </c>
      <c r="AD68" s="6">
        <f t="shared" ca="1" si="21"/>
        <v>90</v>
      </c>
      <c r="AF68" s="6">
        <f t="shared" ca="1" si="22"/>
        <v>990.18285811081194</v>
      </c>
      <c r="AG68" s="21" t="str">
        <f t="shared" ca="1" si="23"/>
        <v/>
      </c>
      <c r="AH68" s="6">
        <f t="shared" ca="1" si="24"/>
        <v>885.61984499547123</v>
      </c>
      <c r="AI68" s="21" t="str">
        <f t="shared" ca="1" si="25"/>
        <v/>
      </c>
      <c r="AJ68" s="6">
        <f t="shared" ca="1" si="26"/>
        <v>1342.8029562679642</v>
      </c>
      <c r="AL68" s="6">
        <f t="shared" ca="1" si="27"/>
        <v>933.56277979114554</v>
      </c>
      <c r="AN68" s="6">
        <f t="shared" ca="1" si="28"/>
        <v>1494.7285295078002</v>
      </c>
      <c r="AP68" s="6">
        <f t="shared" ca="1" si="29"/>
        <v>1206.7277542612578</v>
      </c>
      <c r="AR68" s="6">
        <f t="shared" ca="1" si="37"/>
        <v>0</v>
      </c>
      <c r="AT68" s="6">
        <f t="shared" ca="1" si="37"/>
        <v>0</v>
      </c>
      <c r="AV68" s="6">
        <f t="shared" ca="1" si="37"/>
        <v>0</v>
      </c>
      <c r="AX68" s="6">
        <f t="shared" ca="1" si="37"/>
        <v>2</v>
      </c>
      <c r="AZ68" s="6">
        <f t="shared" ca="1" si="38"/>
        <v>0</v>
      </c>
      <c r="BB68" s="6">
        <f t="shared" ca="1" si="39"/>
        <v>0</v>
      </c>
      <c r="BE68" s="32" t="str">
        <f t="shared" ca="1" si="47"/>
        <v>-</v>
      </c>
      <c r="BF68" s="37"/>
      <c r="BG68" s="32" t="str">
        <f t="shared" ca="1" si="47"/>
        <v>-</v>
      </c>
      <c r="BH68" s="37"/>
      <c r="BI68" s="32" t="str">
        <f t="shared" ca="1" si="47"/>
        <v>-</v>
      </c>
      <c r="BJ68" s="37"/>
      <c r="BK68" s="32">
        <f t="shared" ca="1" si="47"/>
        <v>2.5</v>
      </c>
      <c r="BL68" s="37"/>
      <c r="BM68" s="32" t="str">
        <f t="shared" ca="1" si="48"/>
        <v>-</v>
      </c>
      <c r="BN68" s="37"/>
      <c r="BO68" s="32" t="str">
        <f t="shared" ca="1" si="49"/>
        <v>-</v>
      </c>
      <c r="BQ68" s="32">
        <f t="shared" ca="1" si="40"/>
        <v>2</v>
      </c>
      <c r="BR68" s="37"/>
      <c r="BS68" s="32">
        <f t="shared" ca="1" si="41"/>
        <v>2</v>
      </c>
      <c r="BT68" s="37"/>
      <c r="BU68" s="32">
        <f t="shared" ca="1" si="42"/>
        <v>2</v>
      </c>
      <c r="BV68" s="37"/>
      <c r="BW68" s="32">
        <f t="shared" ca="1" si="43"/>
        <v>0</v>
      </c>
      <c r="BX68" s="37"/>
      <c r="BY68" s="32">
        <f t="shared" ca="1" si="44"/>
        <v>2</v>
      </c>
      <c r="BZ68" s="37"/>
      <c r="CA68" s="32">
        <f t="shared" ca="1" si="45"/>
        <v>2</v>
      </c>
    </row>
    <row r="69" spans="1:79" x14ac:dyDescent="0.25">
      <c r="A69" s="5">
        <v>49</v>
      </c>
      <c r="C69" s="6">
        <f t="shared" ca="1" si="30"/>
        <v>290</v>
      </c>
      <c r="E69" s="6">
        <f t="shared" ca="1" si="31"/>
        <v>320</v>
      </c>
      <c r="F69" s="21"/>
      <c r="G69" s="6">
        <f t="shared" ca="1" si="32"/>
        <v>217.83553438969136</v>
      </c>
      <c r="I69" s="6">
        <f t="shared" ca="1" si="33"/>
        <v>610</v>
      </c>
      <c r="K69" s="6">
        <f t="shared" ca="1" si="34"/>
        <v>400</v>
      </c>
      <c r="L69" s="21"/>
      <c r="M69" s="6">
        <f t="shared" ca="1" si="35"/>
        <v>90</v>
      </c>
      <c r="O69" s="6" t="str">
        <f ca="1">HLOOKUP(P69,C69:$M$521,A569,0)</f>
        <v>F</v>
      </c>
      <c r="P69" s="6">
        <f t="shared" ca="1" si="15"/>
        <v>90</v>
      </c>
      <c r="Q69" s="6" t="str">
        <f t="shared" ca="1" si="46"/>
        <v>PM</v>
      </c>
      <c r="R69" s="32">
        <f t="shared" ca="1" si="36"/>
        <v>7.5</v>
      </c>
      <c r="S69" s="17"/>
      <c r="T69" s="6">
        <f t="shared" ca="1" si="16"/>
        <v>200</v>
      </c>
      <c r="U69" s="21"/>
      <c r="V69" s="6">
        <f t="shared" ca="1" si="17"/>
        <v>230</v>
      </c>
      <c r="X69" s="6">
        <f t="shared" ca="1" si="18"/>
        <v>127.83553438969136</v>
      </c>
      <c r="Z69" s="6">
        <f t="shared" ca="1" si="19"/>
        <v>520</v>
      </c>
      <c r="AB69" s="6">
        <f t="shared" ca="1" si="20"/>
        <v>310</v>
      </c>
      <c r="AD69" s="6">
        <f t="shared" ca="1" si="21"/>
        <v>0</v>
      </c>
      <c r="AF69" s="6">
        <f t="shared" ca="1" si="22"/>
        <v>204.8242104900651</v>
      </c>
      <c r="AG69" s="21" t="str">
        <f t="shared" ca="1" si="23"/>
        <v/>
      </c>
      <c r="AH69" s="6">
        <f t="shared" ca="1" si="24"/>
        <v>822.90418473556645</v>
      </c>
      <c r="AI69" s="21" t="str">
        <f t="shared" ca="1" si="25"/>
        <v/>
      </c>
      <c r="AJ69" s="6">
        <f t="shared" ca="1" si="26"/>
        <v>1248.1097435973254</v>
      </c>
      <c r="AL69" s="6">
        <f t="shared" ca="1" si="27"/>
        <v>765.00991108990888</v>
      </c>
      <c r="AN69" s="6">
        <f t="shared" ca="1" si="28"/>
        <v>811.24884033420017</v>
      </c>
      <c r="AP69" s="6">
        <f t="shared" ca="1" si="29"/>
        <v>1885.3081271346334</v>
      </c>
      <c r="AR69" s="6">
        <f t="shared" ca="1" si="37"/>
        <v>0</v>
      </c>
      <c r="AT69" s="6">
        <f t="shared" ca="1" si="37"/>
        <v>0</v>
      </c>
      <c r="AV69" s="6">
        <f t="shared" ca="1" si="37"/>
        <v>0</v>
      </c>
      <c r="AX69" s="6">
        <f t="shared" ca="1" si="37"/>
        <v>0</v>
      </c>
      <c r="AZ69" s="6">
        <f t="shared" ca="1" si="38"/>
        <v>0</v>
      </c>
      <c r="BB69" s="6">
        <f t="shared" ca="1" si="39"/>
        <v>2</v>
      </c>
      <c r="BE69" s="32" t="str">
        <f t="shared" ca="1" si="47"/>
        <v>-</v>
      </c>
      <c r="BF69" s="37"/>
      <c r="BG69" s="32" t="str">
        <f t="shared" ca="1" si="47"/>
        <v>-</v>
      </c>
      <c r="BH69" s="37"/>
      <c r="BI69" s="32" t="str">
        <f t="shared" ca="1" si="47"/>
        <v>-</v>
      </c>
      <c r="BJ69" s="37"/>
      <c r="BK69" s="32" t="str">
        <f t="shared" ca="1" si="47"/>
        <v>-</v>
      </c>
      <c r="BL69" s="37"/>
      <c r="BM69" s="32" t="str">
        <f t="shared" ca="1" si="48"/>
        <v>-</v>
      </c>
      <c r="BN69" s="37"/>
      <c r="BO69" s="32">
        <f t="shared" ca="1" si="49"/>
        <v>7.5</v>
      </c>
      <c r="BQ69" s="32">
        <f t="shared" ca="1" si="40"/>
        <v>2</v>
      </c>
      <c r="BR69" s="37"/>
      <c r="BS69" s="32">
        <f t="shared" ca="1" si="41"/>
        <v>2</v>
      </c>
      <c r="BT69" s="37"/>
      <c r="BU69" s="32">
        <f t="shared" ca="1" si="42"/>
        <v>2</v>
      </c>
      <c r="BV69" s="37"/>
      <c r="BW69" s="32">
        <f t="shared" ca="1" si="43"/>
        <v>2</v>
      </c>
      <c r="BX69" s="37"/>
      <c r="BY69" s="32">
        <f t="shared" ca="1" si="44"/>
        <v>2</v>
      </c>
      <c r="BZ69" s="37"/>
      <c r="CA69" s="32">
        <f t="shared" ca="1" si="45"/>
        <v>0</v>
      </c>
    </row>
    <row r="70" spans="1:79" x14ac:dyDescent="0.25">
      <c r="A70" s="5">
        <v>50</v>
      </c>
      <c r="C70" s="6">
        <f t="shared" ca="1" si="30"/>
        <v>200</v>
      </c>
      <c r="E70" s="6">
        <f t="shared" ca="1" si="31"/>
        <v>230</v>
      </c>
      <c r="F70" s="21"/>
      <c r="G70" s="6">
        <f t="shared" ca="1" si="32"/>
        <v>127.83553438969136</v>
      </c>
      <c r="I70" s="6">
        <f t="shared" ca="1" si="33"/>
        <v>520</v>
      </c>
      <c r="K70" s="6">
        <f t="shared" ca="1" si="34"/>
        <v>310</v>
      </c>
      <c r="L70" s="21"/>
      <c r="M70" s="6">
        <f t="shared" ca="1" si="35"/>
        <v>710</v>
      </c>
      <c r="O70" s="6" t="str">
        <f ca="1">HLOOKUP(P70,C70:$M$521,A570,0)</f>
        <v>C</v>
      </c>
      <c r="P70" s="6">
        <f t="shared" ca="1" si="15"/>
        <v>127.83553438969136</v>
      </c>
      <c r="Q70" s="6" t="str">
        <f t="shared" ca="1" si="46"/>
        <v>PM</v>
      </c>
      <c r="R70" s="32">
        <f t="shared" ca="1" si="36"/>
        <v>3</v>
      </c>
      <c r="S70" s="17"/>
      <c r="T70" s="6">
        <f t="shared" ca="1" si="16"/>
        <v>72.164465610308639</v>
      </c>
      <c r="U70" s="21"/>
      <c r="V70" s="6">
        <f t="shared" ca="1" si="17"/>
        <v>102.16446561030864</v>
      </c>
      <c r="X70" s="6">
        <f t="shared" ca="1" si="18"/>
        <v>0</v>
      </c>
      <c r="Z70" s="6">
        <f t="shared" ca="1" si="19"/>
        <v>392.16446561030864</v>
      </c>
      <c r="AB70" s="6">
        <f t="shared" ca="1" si="20"/>
        <v>182.16446561030864</v>
      </c>
      <c r="AD70" s="6">
        <f t="shared" ca="1" si="21"/>
        <v>582.16446561030864</v>
      </c>
      <c r="AF70" s="6">
        <f t="shared" ca="1" si="22"/>
        <v>1124.8625775073524</v>
      </c>
      <c r="AG70" s="21" t="str">
        <f t="shared" ca="1" si="23"/>
        <v/>
      </c>
      <c r="AH70" s="6">
        <f t="shared" ca="1" si="24"/>
        <v>1090.2884350279064</v>
      </c>
      <c r="AI70" s="21" t="str">
        <f t="shared" ca="1" si="25"/>
        <v/>
      </c>
      <c r="AJ70" s="6">
        <f t="shared" ca="1" si="26"/>
        <v>1417.4003673269558</v>
      </c>
      <c r="AL70" s="6">
        <f t="shared" ca="1" si="27"/>
        <v>1603.6534677107632</v>
      </c>
      <c r="AN70" s="6">
        <f t="shared" ca="1" si="28"/>
        <v>1646.4779840296499</v>
      </c>
      <c r="AP70" s="6">
        <f t="shared" ca="1" si="29"/>
        <v>1013.8506960465452</v>
      </c>
      <c r="AR70" s="6">
        <f t="shared" ca="1" si="37"/>
        <v>0</v>
      </c>
      <c r="AT70" s="6">
        <f t="shared" ca="1" si="37"/>
        <v>0</v>
      </c>
      <c r="AV70" s="6">
        <f t="shared" ca="1" si="37"/>
        <v>2</v>
      </c>
      <c r="AX70" s="6">
        <f t="shared" ca="1" si="37"/>
        <v>0</v>
      </c>
      <c r="AZ70" s="6">
        <f t="shared" ca="1" si="38"/>
        <v>0</v>
      </c>
      <c r="BB70" s="6">
        <f t="shared" ca="1" si="39"/>
        <v>0</v>
      </c>
      <c r="BE70" s="32" t="str">
        <f t="shared" ca="1" si="47"/>
        <v>-</v>
      </c>
      <c r="BF70" s="37"/>
      <c r="BG70" s="32" t="str">
        <f t="shared" ca="1" si="47"/>
        <v>-</v>
      </c>
      <c r="BH70" s="37"/>
      <c r="BI70" s="32">
        <f t="shared" ca="1" si="47"/>
        <v>3</v>
      </c>
      <c r="BJ70" s="37"/>
      <c r="BK70" s="32" t="str">
        <f t="shared" ca="1" si="47"/>
        <v>-</v>
      </c>
      <c r="BL70" s="37"/>
      <c r="BM70" s="32" t="str">
        <f t="shared" ca="1" si="48"/>
        <v>-</v>
      </c>
      <c r="BN70" s="37"/>
      <c r="BO70" s="32" t="str">
        <f t="shared" ca="1" si="49"/>
        <v>-</v>
      </c>
      <c r="BQ70" s="32">
        <f t="shared" ca="1" si="40"/>
        <v>2</v>
      </c>
      <c r="BR70" s="37"/>
      <c r="BS70" s="32">
        <f t="shared" ca="1" si="41"/>
        <v>2</v>
      </c>
      <c r="BT70" s="37"/>
      <c r="BU70" s="32">
        <f t="shared" ca="1" si="42"/>
        <v>0</v>
      </c>
      <c r="BV70" s="37"/>
      <c r="BW70" s="32">
        <f t="shared" ca="1" si="43"/>
        <v>2</v>
      </c>
      <c r="BX70" s="37"/>
      <c r="BY70" s="32">
        <f t="shared" ca="1" si="44"/>
        <v>2</v>
      </c>
      <c r="BZ70" s="37"/>
      <c r="CA70" s="32">
        <f t="shared" ca="1" si="45"/>
        <v>2</v>
      </c>
    </row>
    <row r="71" spans="1:79" x14ac:dyDescent="0.25">
      <c r="A71" s="5">
        <v>51</v>
      </c>
      <c r="C71" s="6">
        <f t="shared" ca="1" si="30"/>
        <v>72.164465610308639</v>
      </c>
      <c r="E71" s="6">
        <f t="shared" ca="1" si="31"/>
        <v>102.16446561030864</v>
      </c>
      <c r="F71" s="21"/>
      <c r="G71" s="6">
        <f t="shared" ca="1" si="32"/>
        <v>570</v>
      </c>
      <c r="I71" s="6">
        <f t="shared" ca="1" si="33"/>
        <v>392.16446561030864</v>
      </c>
      <c r="K71" s="6">
        <f t="shared" ca="1" si="34"/>
        <v>182.16446561030864</v>
      </c>
      <c r="L71" s="21"/>
      <c r="M71" s="6">
        <f t="shared" ca="1" si="35"/>
        <v>582.16446561030864</v>
      </c>
      <c r="O71" s="6" t="str">
        <f ca="1">HLOOKUP(P71,C71:$M$521,A571,0)</f>
        <v>A</v>
      </c>
      <c r="P71" s="6">
        <f t="shared" ca="1" si="15"/>
        <v>72.164465610308639</v>
      </c>
      <c r="Q71" s="6" t="str">
        <f t="shared" ca="1" si="46"/>
        <v>PM</v>
      </c>
      <c r="R71" s="32">
        <f t="shared" ca="1" si="36"/>
        <v>5</v>
      </c>
      <c r="S71" s="17"/>
      <c r="T71" s="6">
        <f t="shared" ca="1" si="16"/>
        <v>0</v>
      </c>
      <c r="U71" s="21"/>
      <c r="V71" s="6">
        <f t="shared" ca="1" si="17"/>
        <v>30</v>
      </c>
      <c r="X71" s="6">
        <f t="shared" ca="1" si="18"/>
        <v>497.83553438969136</v>
      </c>
      <c r="Z71" s="6">
        <f t="shared" ca="1" si="19"/>
        <v>320</v>
      </c>
      <c r="AB71" s="6">
        <f t="shared" ca="1" si="20"/>
        <v>110</v>
      </c>
      <c r="AD71" s="6">
        <f t="shared" ca="1" si="21"/>
        <v>510</v>
      </c>
      <c r="AF71" s="6">
        <f t="shared" ca="1" si="22"/>
        <v>903.61050109194741</v>
      </c>
      <c r="AG71" s="21" t="str">
        <f t="shared" ca="1" si="23"/>
        <v/>
      </c>
      <c r="AH71" s="6">
        <f t="shared" ca="1" si="24"/>
        <v>723.3440541732665</v>
      </c>
      <c r="AI71" s="21" t="str">
        <f t="shared" ca="1" si="25"/>
        <v/>
      </c>
      <c r="AJ71" s="6">
        <f t="shared" ca="1" si="26"/>
        <v>734.85451976090644</v>
      </c>
      <c r="AL71" s="6">
        <f t="shared" ca="1" si="27"/>
        <v>1941.3180928694096</v>
      </c>
      <c r="AN71" s="6">
        <f t="shared" ca="1" si="28"/>
        <v>1712.4225185192406</v>
      </c>
      <c r="AP71" s="6">
        <f t="shared" ca="1" si="29"/>
        <v>1964.4572912732597</v>
      </c>
      <c r="AR71" s="6">
        <f t="shared" ca="1" si="37"/>
        <v>2</v>
      </c>
      <c r="AT71" s="6">
        <f t="shared" ca="1" si="37"/>
        <v>0</v>
      </c>
      <c r="AV71" s="6">
        <f t="shared" ca="1" si="37"/>
        <v>0</v>
      </c>
      <c r="AX71" s="6">
        <f t="shared" ca="1" si="37"/>
        <v>0</v>
      </c>
      <c r="AZ71" s="6">
        <f t="shared" ca="1" si="38"/>
        <v>0</v>
      </c>
      <c r="BB71" s="6">
        <f t="shared" ca="1" si="39"/>
        <v>0</v>
      </c>
      <c r="BE71" s="32">
        <f t="shared" ca="1" si="47"/>
        <v>5</v>
      </c>
      <c r="BF71" s="37"/>
      <c r="BG71" s="32" t="str">
        <f t="shared" ca="1" si="47"/>
        <v>-</v>
      </c>
      <c r="BH71" s="37"/>
      <c r="BI71" s="32" t="str">
        <f t="shared" ca="1" si="47"/>
        <v>-</v>
      </c>
      <c r="BJ71" s="37"/>
      <c r="BK71" s="32" t="str">
        <f t="shared" ca="1" si="47"/>
        <v>-</v>
      </c>
      <c r="BL71" s="37"/>
      <c r="BM71" s="32" t="str">
        <f t="shared" ca="1" si="48"/>
        <v>-</v>
      </c>
      <c r="BN71" s="37"/>
      <c r="BO71" s="32" t="str">
        <f t="shared" ca="1" si="49"/>
        <v>-</v>
      </c>
      <c r="BQ71" s="32">
        <f t="shared" ca="1" si="40"/>
        <v>0</v>
      </c>
      <c r="BR71" s="37"/>
      <c r="BS71" s="32">
        <f t="shared" ca="1" si="41"/>
        <v>2</v>
      </c>
      <c r="BT71" s="37"/>
      <c r="BU71" s="32">
        <f t="shared" ca="1" si="42"/>
        <v>2</v>
      </c>
      <c r="BV71" s="37"/>
      <c r="BW71" s="32">
        <f t="shared" ca="1" si="43"/>
        <v>2</v>
      </c>
      <c r="BX71" s="37"/>
      <c r="BY71" s="32">
        <f t="shared" ca="1" si="44"/>
        <v>2</v>
      </c>
      <c r="BZ71" s="37"/>
      <c r="CA71" s="32">
        <f t="shared" ca="1" si="45"/>
        <v>2</v>
      </c>
    </row>
    <row r="72" spans="1:79" x14ac:dyDescent="0.25">
      <c r="A72" s="5">
        <v>52</v>
      </c>
      <c r="C72" s="6">
        <f t="shared" ca="1" si="30"/>
        <v>470</v>
      </c>
      <c r="E72" s="6">
        <f t="shared" ca="1" si="31"/>
        <v>30</v>
      </c>
      <c r="F72" s="21"/>
      <c r="G72" s="6">
        <f t="shared" ca="1" si="32"/>
        <v>497.83553438969136</v>
      </c>
      <c r="I72" s="6">
        <f t="shared" ca="1" si="33"/>
        <v>320</v>
      </c>
      <c r="K72" s="6">
        <f t="shared" ca="1" si="34"/>
        <v>110</v>
      </c>
      <c r="L72" s="21"/>
      <c r="M72" s="6">
        <f t="shared" ca="1" si="35"/>
        <v>510</v>
      </c>
      <c r="O72" s="6" t="str">
        <f ca="1">HLOOKUP(P72,C72:$M$521,A572,0)</f>
        <v>B</v>
      </c>
      <c r="P72" s="6">
        <f t="shared" ca="1" si="15"/>
        <v>30</v>
      </c>
      <c r="Q72" s="6" t="str">
        <f t="shared" ca="1" si="46"/>
        <v>PM</v>
      </c>
      <c r="R72" s="32">
        <f t="shared" ca="1" si="36"/>
        <v>4</v>
      </c>
      <c r="S72" s="17"/>
      <c r="T72" s="6">
        <f t="shared" ca="1" si="16"/>
        <v>440</v>
      </c>
      <c r="U72" s="21"/>
      <c r="V72" s="6">
        <f t="shared" ca="1" si="17"/>
        <v>0</v>
      </c>
      <c r="X72" s="6">
        <f t="shared" ca="1" si="18"/>
        <v>467.83553438969136</v>
      </c>
      <c r="Z72" s="6">
        <f t="shared" ca="1" si="19"/>
        <v>290</v>
      </c>
      <c r="AB72" s="6">
        <f t="shared" ca="1" si="20"/>
        <v>80</v>
      </c>
      <c r="AD72" s="6">
        <f t="shared" ca="1" si="21"/>
        <v>480</v>
      </c>
      <c r="AF72" s="6">
        <f t="shared" ca="1" si="22"/>
        <v>669.81970712170414</v>
      </c>
      <c r="AG72" s="21" t="str">
        <f t="shared" ca="1" si="23"/>
        <v/>
      </c>
      <c r="AH72" s="6">
        <f t="shared" ca="1" si="24"/>
        <v>978.41860609337334</v>
      </c>
      <c r="AI72" s="21" t="str">
        <f t="shared" ca="1" si="25"/>
        <v/>
      </c>
      <c r="AJ72" s="6">
        <f t="shared" ca="1" si="26"/>
        <v>962.0134045158843</v>
      </c>
      <c r="AL72" s="6">
        <f t="shared" ca="1" si="27"/>
        <v>1378.4282137767627</v>
      </c>
      <c r="AN72" s="6">
        <f t="shared" ca="1" si="28"/>
        <v>777.83146624276424</v>
      </c>
      <c r="AP72" s="6">
        <f t="shared" ca="1" si="29"/>
        <v>373.71787736293038</v>
      </c>
      <c r="AR72" s="6">
        <f t="shared" ca="1" si="37"/>
        <v>0</v>
      </c>
      <c r="AT72" s="6">
        <f t="shared" ca="1" si="37"/>
        <v>2</v>
      </c>
      <c r="AV72" s="6">
        <f t="shared" ca="1" si="37"/>
        <v>0</v>
      </c>
      <c r="AX72" s="6">
        <f t="shared" ca="1" si="37"/>
        <v>0</v>
      </c>
      <c r="AZ72" s="6">
        <f t="shared" ca="1" si="38"/>
        <v>0</v>
      </c>
      <c r="BB72" s="6">
        <f t="shared" ca="1" si="39"/>
        <v>0</v>
      </c>
      <c r="BE72" s="32" t="str">
        <f t="shared" ca="1" si="47"/>
        <v>-</v>
      </c>
      <c r="BF72" s="37"/>
      <c r="BG72" s="32">
        <f t="shared" ca="1" si="47"/>
        <v>4</v>
      </c>
      <c r="BH72" s="37"/>
      <c r="BI72" s="32" t="str">
        <f t="shared" ca="1" si="47"/>
        <v>-</v>
      </c>
      <c r="BJ72" s="37"/>
      <c r="BK72" s="32" t="str">
        <f t="shared" ca="1" si="47"/>
        <v>-</v>
      </c>
      <c r="BL72" s="37"/>
      <c r="BM72" s="32" t="str">
        <f t="shared" ca="1" si="48"/>
        <v>-</v>
      </c>
      <c r="BN72" s="37"/>
      <c r="BO72" s="32" t="str">
        <f t="shared" ca="1" si="49"/>
        <v>-</v>
      </c>
      <c r="BQ72" s="32">
        <f t="shared" ca="1" si="40"/>
        <v>2</v>
      </c>
      <c r="BR72" s="37"/>
      <c r="BS72" s="32">
        <f t="shared" ca="1" si="41"/>
        <v>0</v>
      </c>
      <c r="BT72" s="37"/>
      <c r="BU72" s="32">
        <f t="shared" ca="1" si="42"/>
        <v>2</v>
      </c>
      <c r="BV72" s="37"/>
      <c r="BW72" s="32">
        <f t="shared" ca="1" si="43"/>
        <v>2</v>
      </c>
      <c r="BX72" s="37"/>
      <c r="BY72" s="32">
        <f t="shared" ca="1" si="44"/>
        <v>2</v>
      </c>
      <c r="BZ72" s="37"/>
      <c r="CA72" s="32">
        <f t="shared" ca="1" si="45"/>
        <v>2</v>
      </c>
    </row>
    <row r="73" spans="1:79" x14ac:dyDescent="0.25">
      <c r="A73" s="5">
        <v>53</v>
      </c>
      <c r="C73" s="6">
        <f t="shared" ca="1" si="30"/>
        <v>440</v>
      </c>
      <c r="E73" s="6">
        <f t="shared" ca="1" si="31"/>
        <v>520</v>
      </c>
      <c r="F73" s="21"/>
      <c r="G73" s="6">
        <f t="shared" ca="1" si="32"/>
        <v>467.83553438969136</v>
      </c>
      <c r="I73" s="6">
        <f t="shared" ca="1" si="33"/>
        <v>290</v>
      </c>
      <c r="K73" s="6">
        <f t="shared" ca="1" si="34"/>
        <v>80</v>
      </c>
      <c r="L73" s="21"/>
      <c r="M73" s="6">
        <f t="shared" ca="1" si="35"/>
        <v>480</v>
      </c>
      <c r="O73" s="6" t="str">
        <f ca="1">HLOOKUP(P73,C73:$M$521,A573,0)</f>
        <v>E</v>
      </c>
      <c r="P73" s="6">
        <f t="shared" ca="1" si="15"/>
        <v>80</v>
      </c>
      <c r="Q73" s="6" t="str">
        <f t="shared" ca="1" si="46"/>
        <v>PM</v>
      </c>
      <c r="R73" s="32">
        <f t="shared" ca="1" si="36"/>
        <v>6</v>
      </c>
      <c r="S73" s="17"/>
      <c r="T73" s="6">
        <f t="shared" ca="1" si="16"/>
        <v>360</v>
      </c>
      <c r="U73" s="21"/>
      <c r="V73" s="6">
        <f t="shared" ca="1" si="17"/>
        <v>440</v>
      </c>
      <c r="X73" s="6">
        <f t="shared" ca="1" si="18"/>
        <v>387.83553438969136</v>
      </c>
      <c r="Z73" s="6">
        <f t="shared" ca="1" si="19"/>
        <v>210</v>
      </c>
      <c r="AB73" s="6">
        <f t="shared" ca="1" si="20"/>
        <v>0</v>
      </c>
      <c r="AD73" s="6">
        <f t="shared" ca="1" si="21"/>
        <v>400</v>
      </c>
      <c r="AF73" s="6">
        <f t="shared" ca="1" si="22"/>
        <v>903.90263670482466</v>
      </c>
      <c r="AG73" s="21" t="str">
        <f t="shared" ca="1" si="23"/>
        <v/>
      </c>
      <c r="AH73" s="6">
        <f t="shared" ca="1" si="24"/>
        <v>1319.3980286391236</v>
      </c>
      <c r="AI73" s="21" t="str">
        <f t="shared" ca="1" si="25"/>
        <v/>
      </c>
      <c r="AJ73" s="6">
        <f t="shared" ca="1" si="26"/>
        <v>1097.1980481210626</v>
      </c>
      <c r="AL73" s="6">
        <f t="shared" ca="1" si="27"/>
        <v>1553.9112798709527</v>
      </c>
      <c r="AN73" s="6">
        <f t="shared" ca="1" si="28"/>
        <v>1080.2104307514189</v>
      </c>
      <c r="AP73" s="6">
        <f t="shared" ca="1" si="29"/>
        <v>913.97296926878005</v>
      </c>
      <c r="AR73" s="6">
        <f t="shared" ca="1" si="37"/>
        <v>0</v>
      </c>
      <c r="AT73" s="6">
        <f t="shared" ca="1" si="37"/>
        <v>0</v>
      </c>
      <c r="AV73" s="6">
        <f t="shared" ca="1" si="37"/>
        <v>0</v>
      </c>
      <c r="AX73" s="6">
        <f t="shared" ca="1" si="37"/>
        <v>0</v>
      </c>
      <c r="AZ73" s="6">
        <f t="shared" ca="1" si="38"/>
        <v>2</v>
      </c>
      <c r="BB73" s="6">
        <f t="shared" ca="1" si="39"/>
        <v>0</v>
      </c>
      <c r="BE73" s="32" t="str">
        <f t="shared" ca="1" si="47"/>
        <v>-</v>
      </c>
      <c r="BF73" s="37"/>
      <c r="BG73" s="32" t="str">
        <f t="shared" ca="1" si="47"/>
        <v>-</v>
      </c>
      <c r="BH73" s="37"/>
      <c r="BI73" s="32" t="str">
        <f t="shared" ca="1" si="47"/>
        <v>-</v>
      </c>
      <c r="BJ73" s="37"/>
      <c r="BK73" s="32" t="str">
        <f t="shared" ca="1" si="47"/>
        <v>-</v>
      </c>
      <c r="BL73" s="37"/>
      <c r="BM73" s="32">
        <f t="shared" ca="1" si="48"/>
        <v>6</v>
      </c>
      <c r="BN73" s="37"/>
      <c r="BO73" s="32" t="str">
        <f t="shared" ca="1" si="49"/>
        <v>-</v>
      </c>
      <c r="BQ73" s="32">
        <f t="shared" ca="1" si="40"/>
        <v>2</v>
      </c>
      <c r="BR73" s="37"/>
      <c r="BS73" s="32">
        <f t="shared" ca="1" si="41"/>
        <v>2</v>
      </c>
      <c r="BT73" s="37"/>
      <c r="BU73" s="32">
        <f t="shared" ca="1" si="42"/>
        <v>2</v>
      </c>
      <c r="BV73" s="37"/>
      <c r="BW73" s="32">
        <f t="shared" ca="1" si="43"/>
        <v>2</v>
      </c>
      <c r="BX73" s="37"/>
      <c r="BY73" s="32">
        <f t="shared" ca="1" si="44"/>
        <v>0</v>
      </c>
      <c r="BZ73" s="37"/>
      <c r="CA73" s="32">
        <f t="shared" ca="1" si="45"/>
        <v>2</v>
      </c>
    </row>
    <row r="74" spans="1:79" x14ac:dyDescent="0.25">
      <c r="A74" s="5">
        <v>54</v>
      </c>
      <c r="C74" s="6">
        <f t="shared" ca="1" si="30"/>
        <v>360</v>
      </c>
      <c r="E74" s="6">
        <f t="shared" ca="1" si="31"/>
        <v>440</v>
      </c>
      <c r="F74" s="21"/>
      <c r="G74" s="6">
        <f t="shared" ca="1" si="32"/>
        <v>387.83553438969136</v>
      </c>
      <c r="I74" s="6">
        <f t="shared" ca="1" si="33"/>
        <v>210</v>
      </c>
      <c r="K74" s="6">
        <f t="shared" ca="1" si="34"/>
        <v>660</v>
      </c>
      <c r="L74" s="21"/>
      <c r="M74" s="6">
        <f t="shared" ca="1" si="35"/>
        <v>400</v>
      </c>
      <c r="O74" s="6" t="str">
        <f ca="1">HLOOKUP(P74,C74:$M$521,A574,0)</f>
        <v>D</v>
      </c>
      <c r="P74" s="6">
        <f t="shared" ca="1" si="15"/>
        <v>210</v>
      </c>
      <c r="Q74" s="6" t="str">
        <f t="shared" ca="1" si="46"/>
        <v>PM</v>
      </c>
      <c r="R74" s="32">
        <f t="shared" ca="1" si="36"/>
        <v>2.5</v>
      </c>
      <c r="S74" s="17"/>
      <c r="T74" s="6">
        <f t="shared" ca="1" si="16"/>
        <v>150</v>
      </c>
      <c r="U74" s="21"/>
      <c r="V74" s="6">
        <f t="shared" ca="1" si="17"/>
        <v>230</v>
      </c>
      <c r="X74" s="6">
        <f t="shared" ca="1" si="18"/>
        <v>177.83553438969136</v>
      </c>
      <c r="Z74" s="6">
        <f t="shared" ca="1" si="19"/>
        <v>0</v>
      </c>
      <c r="AB74" s="6">
        <f t="shared" ca="1" si="20"/>
        <v>450</v>
      </c>
      <c r="AD74" s="6">
        <f t="shared" ca="1" si="21"/>
        <v>190</v>
      </c>
      <c r="AF74" s="6">
        <f t="shared" ca="1" si="22"/>
        <v>629.36587174605211</v>
      </c>
      <c r="AG74" s="21" t="str">
        <f t="shared" ca="1" si="23"/>
        <v/>
      </c>
      <c r="AH74" s="6">
        <f t="shared" ca="1" si="24"/>
        <v>369.87365999020381</v>
      </c>
      <c r="AI74" s="21" t="str">
        <f t="shared" ca="1" si="25"/>
        <v/>
      </c>
      <c r="AJ74" s="6">
        <f t="shared" ca="1" si="26"/>
        <v>689.06027574798202</v>
      </c>
      <c r="AL74" s="6">
        <f t="shared" ca="1" si="27"/>
        <v>1666.2201231226011</v>
      </c>
      <c r="AN74" s="6">
        <f t="shared" ca="1" si="28"/>
        <v>1801.1853873469952</v>
      </c>
      <c r="AP74" s="6">
        <f t="shared" ca="1" si="29"/>
        <v>1846.6424184229493</v>
      </c>
      <c r="AR74" s="6">
        <f t="shared" ca="1" si="37"/>
        <v>0</v>
      </c>
      <c r="AT74" s="6">
        <f t="shared" ca="1" si="37"/>
        <v>0</v>
      </c>
      <c r="AV74" s="6">
        <f t="shared" ca="1" si="37"/>
        <v>0</v>
      </c>
      <c r="AX74" s="6">
        <f t="shared" ca="1" si="37"/>
        <v>2</v>
      </c>
      <c r="AZ74" s="6">
        <f t="shared" ca="1" si="38"/>
        <v>0</v>
      </c>
      <c r="BB74" s="6">
        <f t="shared" ca="1" si="39"/>
        <v>0</v>
      </c>
      <c r="BE74" s="32" t="str">
        <f t="shared" ca="1" si="47"/>
        <v>-</v>
      </c>
      <c r="BF74" s="37"/>
      <c r="BG74" s="32" t="str">
        <f t="shared" ca="1" si="47"/>
        <v>-</v>
      </c>
      <c r="BH74" s="37"/>
      <c r="BI74" s="32" t="str">
        <f t="shared" ca="1" si="47"/>
        <v>-</v>
      </c>
      <c r="BJ74" s="37"/>
      <c r="BK74" s="32">
        <f t="shared" ca="1" si="47"/>
        <v>2.5</v>
      </c>
      <c r="BL74" s="37"/>
      <c r="BM74" s="32" t="str">
        <f t="shared" ca="1" si="48"/>
        <v>-</v>
      </c>
      <c r="BN74" s="37"/>
      <c r="BO74" s="32" t="str">
        <f t="shared" ca="1" si="49"/>
        <v>-</v>
      </c>
      <c r="BQ74" s="32">
        <f t="shared" ca="1" si="40"/>
        <v>2</v>
      </c>
      <c r="BR74" s="37"/>
      <c r="BS74" s="32">
        <f t="shared" ca="1" si="41"/>
        <v>2</v>
      </c>
      <c r="BT74" s="37"/>
      <c r="BU74" s="32">
        <f t="shared" ca="1" si="42"/>
        <v>2</v>
      </c>
      <c r="BV74" s="37"/>
      <c r="BW74" s="32">
        <f t="shared" ca="1" si="43"/>
        <v>0</v>
      </c>
      <c r="BX74" s="37"/>
      <c r="BY74" s="32">
        <f t="shared" ca="1" si="44"/>
        <v>2</v>
      </c>
      <c r="BZ74" s="37"/>
      <c r="CA74" s="32">
        <f t="shared" ca="1" si="45"/>
        <v>2</v>
      </c>
    </row>
    <row r="75" spans="1:79" x14ac:dyDescent="0.25">
      <c r="A75" s="5">
        <v>55</v>
      </c>
      <c r="C75" s="6">
        <f t="shared" ca="1" si="30"/>
        <v>150</v>
      </c>
      <c r="E75" s="6">
        <f t="shared" ca="1" si="31"/>
        <v>230</v>
      </c>
      <c r="F75" s="21"/>
      <c r="G75" s="6">
        <f t="shared" ca="1" si="32"/>
        <v>177.83553438969136</v>
      </c>
      <c r="I75" s="6">
        <f t="shared" ca="1" si="33"/>
        <v>610</v>
      </c>
      <c r="K75" s="6">
        <f t="shared" ca="1" si="34"/>
        <v>450</v>
      </c>
      <c r="L75" s="21"/>
      <c r="M75" s="6">
        <f t="shared" ca="1" si="35"/>
        <v>190</v>
      </c>
      <c r="O75" s="6" t="str">
        <f ca="1">HLOOKUP(P75,C75:$M$521,A575,0)</f>
        <v>A</v>
      </c>
      <c r="P75" s="6">
        <f t="shared" ca="1" si="15"/>
        <v>150</v>
      </c>
      <c r="Q75" s="6" t="str">
        <f t="shared" ca="1" si="46"/>
        <v>PM</v>
      </c>
      <c r="R75" s="32">
        <f t="shared" ca="1" si="36"/>
        <v>5</v>
      </c>
      <c r="S75" s="17"/>
      <c r="T75" s="6">
        <f t="shared" ca="1" si="16"/>
        <v>0</v>
      </c>
      <c r="U75" s="21"/>
      <c r="V75" s="6">
        <f t="shared" ca="1" si="17"/>
        <v>80</v>
      </c>
      <c r="X75" s="6">
        <f t="shared" ca="1" si="18"/>
        <v>27.835534389691361</v>
      </c>
      <c r="Z75" s="6">
        <f t="shared" ca="1" si="19"/>
        <v>460</v>
      </c>
      <c r="AB75" s="6">
        <f t="shared" ca="1" si="20"/>
        <v>300</v>
      </c>
      <c r="AD75" s="6">
        <f t="shared" ca="1" si="21"/>
        <v>40</v>
      </c>
      <c r="AF75" s="6">
        <f t="shared" ca="1" si="22"/>
        <v>655.57414127418315</v>
      </c>
      <c r="AG75" s="21" t="str">
        <f t="shared" ca="1" si="23"/>
        <v/>
      </c>
      <c r="AH75" s="6">
        <f t="shared" ca="1" si="24"/>
        <v>785.13985879912605</v>
      </c>
      <c r="AI75" s="21" t="str">
        <f t="shared" ca="1" si="25"/>
        <v/>
      </c>
      <c r="AJ75" s="6">
        <f t="shared" ca="1" si="26"/>
        <v>875.54677126953163</v>
      </c>
      <c r="AL75" s="6">
        <f t="shared" ca="1" si="27"/>
        <v>877.01923190027208</v>
      </c>
      <c r="AN75" s="6">
        <f t="shared" ca="1" si="28"/>
        <v>1034.7277964932678</v>
      </c>
      <c r="AP75" s="6">
        <f t="shared" ca="1" si="29"/>
        <v>263.58153948749435</v>
      </c>
      <c r="AR75" s="6">
        <f t="shared" ca="1" si="37"/>
        <v>2</v>
      </c>
      <c r="AT75" s="6">
        <f t="shared" ca="1" si="37"/>
        <v>0</v>
      </c>
      <c r="AV75" s="6">
        <f t="shared" ca="1" si="37"/>
        <v>0</v>
      </c>
      <c r="AX75" s="6">
        <f t="shared" ca="1" si="37"/>
        <v>0</v>
      </c>
      <c r="AZ75" s="6">
        <f t="shared" ca="1" si="38"/>
        <v>0</v>
      </c>
      <c r="BB75" s="6">
        <f t="shared" ca="1" si="39"/>
        <v>0</v>
      </c>
      <c r="BE75" s="32">
        <f t="shared" ca="1" si="47"/>
        <v>5</v>
      </c>
      <c r="BF75" s="37"/>
      <c r="BG75" s="32" t="str">
        <f t="shared" ca="1" si="47"/>
        <v>-</v>
      </c>
      <c r="BH75" s="37"/>
      <c r="BI75" s="32" t="str">
        <f t="shared" ca="1" si="47"/>
        <v>-</v>
      </c>
      <c r="BJ75" s="37"/>
      <c r="BK75" s="32" t="str">
        <f t="shared" ca="1" si="47"/>
        <v>-</v>
      </c>
      <c r="BL75" s="37"/>
      <c r="BM75" s="32" t="str">
        <f t="shared" ca="1" si="48"/>
        <v>-</v>
      </c>
      <c r="BN75" s="37"/>
      <c r="BO75" s="32" t="str">
        <f t="shared" ca="1" si="49"/>
        <v>-</v>
      </c>
      <c r="BQ75" s="32">
        <f t="shared" ca="1" si="40"/>
        <v>0</v>
      </c>
      <c r="BR75" s="37"/>
      <c r="BS75" s="32">
        <f t="shared" ca="1" si="41"/>
        <v>2</v>
      </c>
      <c r="BT75" s="37"/>
      <c r="BU75" s="32">
        <f t="shared" ca="1" si="42"/>
        <v>2</v>
      </c>
      <c r="BV75" s="37"/>
      <c r="BW75" s="32">
        <f t="shared" ca="1" si="43"/>
        <v>2</v>
      </c>
      <c r="BX75" s="37"/>
      <c r="BY75" s="32">
        <f t="shared" ca="1" si="44"/>
        <v>2</v>
      </c>
      <c r="BZ75" s="37"/>
      <c r="CA75" s="32">
        <f t="shared" ca="1" si="45"/>
        <v>2</v>
      </c>
    </row>
    <row r="76" spans="1:79" x14ac:dyDescent="0.25">
      <c r="A76" s="5">
        <v>56</v>
      </c>
      <c r="C76" s="6">
        <f t="shared" ca="1" si="30"/>
        <v>470</v>
      </c>
      <c r="E76" s="6">
        <f t="shared" ca="1" si="31"/>
        <v>80</v>
      </c>
      <c r="F76" s="21"/>
      <c r="G76" s="6">
        <f t="shared" ca="1" si="32"/>
        <v>27.835534389691361</v>
      </c>
      <c r="I76" s="6">
        <f t="shared" ca="1" si="33"/>
        <v>460</v>
      </c>
      <c r="K76" s="6">
        <f t="shared" ca="1" si="34"/>
        <v>300</v>
      </c>
      <c r="L76" s="21"/>
      <c r="M76" s="6">
        <f t="shared" ca="1" si="35"/>
        <v>40</v>
      </c>
      <c r="O76" s="6" t="str">
        <f ca="1">HLOOKUP(P76,C76:$M$521,A576,0)</f>
        <v>C</v>
      </c>
      <c r="P76" s="6">
        <f t="shared" ca="1" si="15"/>
        <v>27.835534389691361</v>
      </c>
      <c r="Q76" s="6" t="str">
        <f t="shared" ca="1" si="46"/>
        <v>PM</v>
      </c>
      <c r="R76" s="32">
        <f t="shared" ca="1" si="36"/>
        <v>3</v>
      </c>
      <c r="S76" s="17"/>
      <c r="T76" s="6">
        <f t="shared" ca="1" si="16"/>
        <v>442.16446561030864</v>
      </c>
      <c r="U76" s="21"/>
      <c r="V76" s="6">
        <f t="shared" ca="1" si="17"/>
        <v>52.164465610308639</v>
      </c>
      <c r="X76" s="6">
        <f t="shared" ca="1" si="18"/>
        <v>0</v>
      </c>
      <c r="Z76" s="6">
        <f t="shared" ca="1" si="19"/>
        <v>432.16446561030864</v>
      </c>
      <c r="AB76" s="6">
        <f t="shared" ca="1" si="20"/>
        <v>272.16446561030864</v>
      </c>
      <c r="AD76" s="6">
        <f t="shared" ca="1" si="21"/>
        <v>12.164465610308639</v>
      </c>
      <c r="AF76" s="6">
        <f t="shared" ca="1" si="22"/>
        <v>881.86780108032372</v>
      </c>
      <c r="AG76" s="21" t="str">
        <f t="shared" ca="1" si="23"/>
        <v/>
      </c>
      <c r="AH76" s="6">
        <f t="shared" ca="1" si="24"/>
        <v>943.39961470017101</v>
      </c>
      <c r="AI76" s="21" t="str">
        <f t="shared" ca="1" si="25"/>
        <v/>
      </c>
      <c r="AJ76" s="6">
        <f t="shared" ca="1" si="26"/>
        <v>846.59855007921556</v>
      </c>
      <c r="AL76" s="6">
        <f t="shared" ca="1" si="27"/>
        <v>1382.0879324518858</v>
      </c>
      <c r="AN76" s="6">
        <f t="shared" ca="1" si="28"/>
        <v>889.86647651035503</v>
      </c>
      <c r="AP76" s="6">
        <f t="shared" ca="1" si="29"/>
        <v>1565.6688639049441</v>
      </c>
      <c r="AR76" s="6">
        <f t="shared" ca="1" si="37"/>
        <v>0</v>
      </c>
      <c r="AT76" s="6">
        <f t="shared" ca="1" si="37"/>
        <v>0</v>
      </c>
      <c r="AV76" s="6">
        <f t="shared" ca="1" si="37"/>
        <v>2</v>
      </c>
      <c r="AX76" s="6">
        <f t="shared" ca="1" si="37"/>
        <v>0</v>
      </c>
      <c r="AZ76" s="6">
        <f t="shared" ca="1" si="38"/>
        <v>0</v>
      </c>
      <c r="BB76" s="6">
        <f t="shared" ca="1" si="39"/>
        <v>0</v>
      </c>
      <c r="BE76" s="32" t="str">
        <f t="shared" ca="1" si="47"/>
        <v>-</v>
      </c>
      <c r="BF76" s="37"/>
      <c r="BG76" s="32" t="str">
        <f t="shared" ca="1" si="47"/>
        <v>-</v>
      </c>
      <c r="BH76" s="37"/>
      <c r="BI76" s="32">
        <f t="shared" ca="1" si="47"/>
        <v>3</v>
      </c>
      <c r="BJ76" s="37"/>
      <c r="BK76" s="32" t="str">
        <f t="shared" ca="1" si="47"/>
        <v>-</v>
      </c>
      <c r="BL76" s="37"/>
      <c r="BM76" s="32" t="str">
        <f t="shared" ca="1" si="48"/>
        <v>-</v>
      </c>
      <c r="BN76" s="37"/>
      <c r="BO76" s="32" t="str">
        <f t="shared" ca="1" si="49"/>
        <v>-</v>
      </c>
      <c r="BQ76" s="32">
        <f t="shared" ca="1" si="40"/>
        <v>2</v>
      </c>
      <c r="BR76" s="37"/>
      <c r="BS76" s="32">
        <f t="shared" ca="1" si="41"/>
        <v>2</v>
      </c>
      <c r="BT76" s="37"/>
      <c r="BU76" s="32">
        <f t="shared" ca="1" si="42"/>
        <v>0</v>
      </c>
      <c r="BV76" s="37"/>
      <c r="BW76" s="32">
        <f t="shared" ca="1" si="43"/>
        <v>2</v>
      </c>
      <c r="BX76" s="37"/>
      <c r="BY76" s="32">
        <f t="shared" ca="1" si="44"/>
        <v>2</v>
      </c>
      <c r="BZ76" s="37"/>
      <c r="CA76" s="32">
        <f t="shared" ca="1" si="45"/>
        <v>2</v>
      </c>
    </row>
    <row r="77" spans="1:79" x14ac:dyDescent="0.25">
      <c r="A77" s="5">
        <v>57</v>
      </c>
      <c r="C77" s="6">
        <f t="shared" ca="1" si="30"/>
        <v>442.16446561030864</v>
      </c>
      <c r="E77" s="6">
        <f t="shared" ca="1" si="31"/>
        <v>52.164465610308639</v>
      </c>
      <c r="F77" s="21"/>
      <c r="G77" s="6">
        <f t="shared" ca="1" si="32"/>
        <v>570</v>
      </c>
      <c r="I77" s="6">
        <f t="shared" ca="1" si="33"/>
        <v>432.16446561030864</v>
      </c>
      <c r="K77" s="6">
        <f t="shared" ca="1" si="34"/>
        <v>272.16446561030864</v>
      </c>
      <c r="L77" s="21"/>
      <c r="M77" s="6">
        <f t="shared" ca="1" si="35"/>
        <v>12.164465610308639</v>
      </c>
      <c r="O77" s="6" t="str">
        <f ca="1">HLOOKUP(P77,C77:$M$521,A577,0)</f>
        <v>F</v>
      </c>
      <c r="P77" s="6">
        <f t="shared" ca="1" si="15"/>
        <v>12.164465610308639</v>
      </c>
      <c r="Q77" s="6" t="str">
        <f t="shared" ca="1" si="46"/>
        <v>PM</v>
      </c>
      <c r="R77" s="32">
        <f t="shared" ca="1" si="36"/>
        <v>7.5</v>
      </c>
      <c r="S77" s="17"/>
      <c r="T77" s="6">
        <f t="shared" ca="1" si="16"/>
        <v>430</v>
      </c>
      <c r="U77" s="21"/>
      <c r="V77" s="6">
        <f t="shared" ca="1" si="17"/>
        <v>40</v>
      </c>
      <c r="X77" s="6">
        <f t="shared" ca="1" si="18"/>
        <v>557.83553438969136</v>
      </c>
      <c r="Z77" s="6">
        <f t="shared" ca="1" si="19"/>
        <v>420</v>
      </c>
      <c r="AB77" s="6">
        <f t="shared" ca="1" si="20"/>
        <v>260</v>
      </c>
      <c r="AD77" s="6">
        <f t="shared" ca="1" si="21"/>
        <v>0</v>
      </c>
      <c r="AF77" s="6">
        <f t="shared" ca="1" si="22"/>
        <v>390.42547562827917</v>
      </c>
      <c r="AG77" s="21" t="str">
        <f t="shared" ca="1" si="23"/>
        <v/>
      </c>
      <c r="AH77" s="6">
        <f t="shared" ca="1" si="24"/>
        <v>1203.2687727286495</v>
      </c>
      <c r="AI77" s="21" t="str">
        <f t="shared" ca="1" si="25"/>
        <v/>
      </c>
      <c r="AJ77" s="6">
        <f t="shared" ca="1" si="26"/>
        <v>1170.1910178116188</v>
      </c>
      <c r="AL77" s="6">
        <f t="shared" ca="1" si="27"/>
        <v>1333.2965708749186</v>
      </c>
      <c r="AN77" s="6">
        <f t="shared" ca="1" si="28"/>
        <v>302.24819020122868</v>
      </c>
      <c r="AP77" s="6">
        <f t="shared" ca="1" si="29"/>
        <v>373.10687723430175</v>
      </c>
      <c r="AR77" s="6">
        <f t="shared" ca="1" si="37"/>
        <v>0</v>
      </c>
      <c r="AT77" s="6">
        <f t="shared" ca="1" si="37"/>
        <v>0</v>
      </c>
      <c r="AV77" s="6">
        <f t="shared" ca="1" si="37"/>
        <v>0</v>
      </c>
      <c r="AX77" s="6">
        <f t="shared" ca="1" si="37"/>
        <v>0</v>
      </c>
      <c r="AZ77" s="6">
        <f t="shared" ca="1" si="38"/>
        <v>0</v>
      </c>
      <c r="BB77" s="6">
        <f t="shared" ca="1" si="39"/>
        <v>2</v>
      </c>
      <c r="BE77" s="32" t="str">
        <f t="shared" ca="1" si="47"/>
        <v>-</v>
      </c>
      <c r="BF77" s="37"/>
      <c r="BG77" s="32" t="str">
        <f t="shared" ca="1" si="47"/>
        <v>-</v>
      </c>
      <c r="BH77" s="37"/>
      <c r="BI77" s="32" t="str">
        <f t="shared" ca="1" si="47"/>
        <v>-</v>
      </c>
      <c r="BJ77" s="37"/>
      <c r="BK77" s="32" t="str">
        <f t="shared" ca="1" si="47"/>
        <v>-</v>
      </c>
      <c r="BL77" s="37"/>
      <c r="BM77" s="32" t="str">
        <f t="shared" ca="1" si="48"/>
        <v>-</v>
      </c>
      <c r="BN77" s="37"/>
      <c r="BO77" s="32">
        <f t="shared" ca="1" si="49"/>
        <v>7.5</v>
      </c>
      <c r="BQ77" s="32">
        <f t="shared" ca="1" si="40"/>
        <v>2</v>
      </c>
      <c r="BR77" s="37"/>
      <c r="BS77" s="32">
        <f t="shared" ca="1" si="41"/>
        <v>2</v>
      </c>
      <c r="BT77" s="37"/>
      <c r="BU77" s="32">
        <f t="shared" ca="1" si="42"/>
        <v>2</v>
      </c>
      <c r="BV77" s="37"/>
      <c r="BW77" s="32">
        <f t="shared" ca="1" si="43"/>
        <v>2</v>
      </c>
      <c r="BX77" s="37"/>
      <c r="BY77" s="32">
        <f t="shared" ca="1" si="44"/>
        <v>2</v>
      </c>
      <c r="BZ77" s="37"/>
      <c r="CA77" s="32">
        <f t="shared" ca="1" si="45"/>
        <v>0</v>
      </c>
    </row>
    <row r="78" spans="1:79" x14ac:dyDescent="0.25">
      <c r="A78" s="5">
        <v>58</v>
      </c>
      <c r="C78" s="6">
        <f t="shared" ca="1" si="30"/>
        <v>430</v>
      </c>
      <c r="E78" s="6">
        <f t="shared" ca="1" si="31"/>
        <v>40</v>
      </c>
      <c r="F78" s="21"/>
      <c r="G78" s="6">
        <f t="shared" ca="1" si="32"/>
        <v>557.83553438969136</v>
      </c>
      <c r="I78" s="6">
        <f t="shared" ca="1" si="33"/>
        <v>420</v>
      </c>
      <c r="K78" s="6">
        <f t="shared" ca="1" si="34"/>
        <v>260</v>
      </c>
      <c r="L78" s="21"/>
      <c r="M78" s="6">
        <f t="shared" ca="1" si="35"/>
        <v>710</v>
      </c>
      <c r="O78" s="6" t="str">
        <f ca="1">HLOOKUP(P78,C78:$M$521,A578,0)</f>
        <v>B</v>
      </c>
      <c r="P78" s="6">
        <f t="shared" ca="1" si="15"/>
        <v>40</v>
      </c>
      <c r="Q78" s="6" t="str">
        <f t="shared" ca="1" si="46"/>
        <v>PM</v>
      </c>
      <c r="R78" s="32">
        <f t="shared" ca="1" si="36"/>
        <v>4</v>
      </c>
      <c r="S78" s="17"/>
      <c r="T78" s="6">
        <f t="shared" ca="1" si="16"/>
        <v>390</v>
      </c>
      <c r="U78" s="21"/>
      <c r="V78" s="6">
        <f t="shared" ca="1" si="17"/>
        <v>0</v>
      </c>
      <c r="X78" s="6">
        <f t="shared" ca="1" si="18"/>
        <v>517.83553438969136</v>
      </c>
      <c r="Z78" s="6">
        <f t="shared" ca="1" si="19"/>
        <v>380</v>
      </c>
      <c r="AB78" s="6">
        <f t="shared" ca="1" si="20"/>
        <v>220</v>
      </c>
      <c r="AD78" s="6">
        <f t="shared" ca="1" si="21"/>
        <v>670</v>
      </c>
      <c r="AF78" s="6">
        <f t="shared" ca="1" si="22"/>
        <v>456.3729867711192</v>
      </c>
      <c r="AG78" s="21" t="str">
        <f t="shared" ca="1" si="23"/>
        <v/>
      </c>
      <c r="AH78" s="6">
        <f t="shared" ca="1" si="24"/>
        <v>1227.3120626177999</v>
      </c>
      <c r="AI78" s="21" t="str">
        <f t="shared" ca="1" si="25"/>
        <v/>
      </c>
      <c r="AJ78" s="6">
        <f t="shared" ca="1" si="26"/>
        <v>1188.6703979692288</v>
      </c>
      <c r="AL78" s="6">
        <f t="shared" ca="1" si="27"/>
        <v>1507.9571459786835</v>
      </c>
      <c r="AN78" s="6">
        <f t="shared" ca="1" si="28"/>
        <v>1464.4934970662746</v>
      </c>
      <c r="AP78" s="6">
        <f t="shared" ca="1" si="29"/>
        <v>1003.0293685084467</v>
      </c>
      <c r="AR78" s="6">
        <f t="shared" ca="1" si="37"/>
        <v>0</v>
      </c>
      <c r="AT78" s="6">
        <f t="shared" ca="1" si="37"/>
        <v>2</v>
      </c>
      <c r="AV78" s="6">
        <f t="shared" ca="1" si="37"/>
        <v>0</v>
      </c>
      <c r="AX78" s="6">
        <f t="shared" ca="1" si="37"/>
        <v>0</v>
      </c>
      <c r="AZ78" s="6">
        <f t="shared" ca="1" si="38"/>
        <v>0</v>
      </c>
      <c r="BB78" s="6">
        <f t="shared" ca="1" si="39"/>
        <v>0</v>
      </c>
      <c r="BE78" s="32" t="str">
        <f t="shared" ca="1" si="47"/>
        <v>-</v>
      </c>
      <c r="BF78" s="37"/>
      <c r="BG78" s="32">
        <f t="shared" ca="1" si="47"/>
        <v>4</v>
      </c>
      <c r="BH78" s="37"/>
      <c r="BI78" s="32" t="str">
        <f t="shared" ca="1" si="47"/>
        <v>-</v>
      </c>
      <c r="BJ78" s="37"/>
      <c r="BK78" s="32" t="str">
        <f t="shared" ca="1" si="47"/>
        <v>-</v>
      </c>
      <c r="BL78" s="37"/>
      <c r="BM78" s="32" t="str">
        <f t="shared" ca="1" si="48"/>
        <v>-</v>
      </c>
      <c r="BN78" s="37"/>
      <c r="BO78" s="32" t="str">
        <f t="shared" ca="1" si="49"/>
        <v>-</v>
      </c>
      <c r="BQ78" s="32">
        <f t="shared" ca="1" si="40"/>
        <v>2</v>
      </c>
      <c r="BR78" s="37"/>
      <c r="BS78" s="32">
        <f t="shared" ca="1" si="41"/>
        <v>0</v>
      </c>
      <c r="BT78" s="37"/>
      <c r="BU78" s="32">
        <f t="shared" ca="1" si="42"/>
        <v>2</v>
      </c>
      <c r="BV78" s="37"/>
      <c r="BW78" s="32">
        <f t="shared" ca="1" si="43"/>
        <v>2</v>
      </c>
      <c r="BX78" s="37"/>
      <c r="BY78" s="32">
        <f t="shared" ca="1" si="44"/>
        <v>2</v>
      </c>
      <c r="BZ78" s="37"/>
      <c r="CA78" s="32">
        <f t="shared" ca="1" si="45"/>
        <v>2</v>
      </c>
    </row>
    <row r="79" spans="1:79" x14ac:dyDescent="0.25">
      <c r="A79" s="5">
        <v>59</v>
      </c>
      <c r="C79" s="6">
        <f t="shared" ca="1" si="30"/>
        <v>390</v>
      </c>
      <c r="E79" s="6">
        <f t="shared" ca="1" si="31"/>
        <v>520</v>
      </c>
      <c r="F79" s="21"/>
      <c r="G79" s="6">
        <f t="shared" ca="1" si="32"/>
        <v>517.83553438969136</v>
      </c>
      <c r="I79" s="6">
        <f t="shared" ca="1" si="33"/>
        <v>380</v>
      </c>
      <c r="K79" s="6">
        <f t="shared" ca="1" si="34"/>
        <v>220</v>
      </c>
      <c r="L79" s="21"/>
      <c r="M79" s="6">
        <f t="shared" ca="1" si="35"/>
        <v>670</v>
      </c>
      <c r="O79" s="6" t="str">
        <f ca="1">HLOOKUP(P79,C79:$M$521,A579,0)</f>
        <v>E</v>
      </c>
      <c r="P79" s="6">
        <f t="shared" ca="1" si="15"/>
        <v>220</v>
      </c>
      <c r="Q79" s="6" t="str">
        <f t="shared" ca="1" si="46"/>
        <v>PM</v>
      </c>
      <c r="R79" s="32">
        <f t="shared" ca="1" si="36"/>
        <v>6</v>
      </c>
      <c r="S79" s="17"/>
      <c r="T79" s="6">
        <f t="shared" ca="1" si="16"/>
        <v>170</v>
      </c>
      <c r="U79" s="21"/>
      <c r="V79" s="6">
        <f t="shared" ca="1" si="17"/>
        <v>300</v>
      </c>
      <c r="X79" s="6">
        <f t="shared" ca="1" si="18"/>
        <v>297.83553438969136</v>
      </c>
      <c r="Z79" s="6">
        <f t="shared" ca="1" si="19"/>
        <v>160</v>
      </c>
      <c r="AB79" s="6">
        <f t="shared" ca="1" si="20"/>
        <v>0</v>
      </c>
      <c r="AD79" s="6">
        <f t="shared" ca="1" si="21"/>
        <v>450</v>
      </c>
      <c r="AF79" s="6">
        <f t="shared" ca="1" si="22"/>
        <v>394.14933812335494</v>
      </c>
      <c r="AG79" s="21" t="str">
        <f t="shared" ca="1" si="23"/>
        <v/>
      </c>
      <c r="AH79" s="6">
        <f t="shared" ca="1" si="24"/>
        <v>1390.5407026731893</v>
      </c>
      <c r="AI79" s="21" t="str">
        <f t="shared" ca="1" si="25"/>
        <v/>
      </c>
      <c r="AJ79" s="6">
        <f t="shared" ca="1" si="26"/>
        <v>791.79855587437044</v>
      </c>
      <c r="AL79" s="6">
        <f t="shared" ca="1" si="27"/>
        <v>1331.5158687722676</v>
      </c>
      <c r="AN79" s="6">
        <f t="shared" ca="1" si="28"/>
        <v>366.37830508944717</v>
      </c>
      <c r="AP79" s="6">
        <f t="shared" ca="1" si="29"/>
        <v>1353.2981086294133</v>
      </c>
      <c r="AR79" s="6">
        <f t="shared" ca="1" si="37"/>
        <v>0</v>
      </c>
      <c r="AT79" s="6">
        <f t="shared" ca="1" si="37"/>
        <v>0</v>
      </c>
      <c r="AV79" s="6">
        <f t="shared" ca="1" si="37"/>
        <v>0</v>
      </c>
      <c r="AX79" s="6">
        <f t="shared" ca="1" si="37"/>
        <v>0</v>
      </c>
      <c r="AZ79" s="6">
        <f t="shared" ca="1" si="38"/>
        <v>2</v>
      </c>
      <c r="BB79" s="6">
        <f t="shared" ca="1" si="39"/>
        <v>0</v>
      </c>
      <c r="BE79" s="32" t="str">
        <f t="shared" ca="1" si="47"/>
        <v>-</v>
      </c>
      <c r="BF79" s="37"/>
      <c r="BG79" s="32" t="str">
        <f t="shared" ca="1" si="47"/>
        <v>-</v>
      </c>
      <c r="BH79" s="37"/>
      <c r="BI79" s="32" t="str">
        <f t="shared" ca="1" si="47"/>
        <v>-</v>
      </c>
      <c r="BJ79" s="37"/>
      <c r="BK79" s="32" t="str">
        <f t="shared" ca="1" si="47"/>
        <v>-</v>
      </c>
      <c r="BL79" s="37"/>
      <c r="BM79" s="32">
        <f t="shared" ca="1" si="48"/>
        <v>6</v>
      </c>
      <c r="BN79" s="37"/>
      <c r="BO79" s="32" t="str">
        <f t="shared" ca="1" si="49"/>
        <v>-</v>
      </c>
      <c r="BQ79" s="32">
        <f t="shared" ca="1" si="40"/>
        <v>2</v>
      </c>
      <c r="BR79" s="37"/>
      <c r="BS79" s="32">
        <f t="shared" ca="1" si="41"/>
        <v>2</v>
      </c>
      <c r="BT79" s="37"/>
      <c r="BU79" s="32">
        <f t="shared" ca="1" si="42"/>
        <v>2</v>
      </c>
      <c r="BV79" s="37"/>
      <c r="BW79" s="32">
        <f t="shared" ca="1" si="43"/>
        <v>2</v>
      </c>
      <c r="BX79" s="37"/>
      <c r="BY79" s="32">
        <f t="shared" ca="1" si="44"/>
        <v>0</v>
      </c>
      <c r="BZ79" s="37"/>
      <c r="CA79" s="32">
        <f t="shared" ca="1" si="45"/>
        <v>2</v>
      </c>
    </row>
    <row r="80" spans="1:79" x14ac:dyDescent="0.25">
      <c r="A80" s="5">
        <v>60</v>
      </c>
      <c r="C80" s="6">
        <f t="shared" ca="1" si="30"/>
        <v>170</v>
      </c>
      <c r="E80" s="6">
        <f t="shared" ca="1" si="31"/>
        <v>300</v>
      </c>
      <c r="F80" s="21"/>
      <c r="G80" s="6">
        <f t="shared" ca="1" si="32"/>
        <v>297.83553438969136</v>
      </c>
      <c r="I80" s="6">
        <f t="shared" ca="1" si="33"/>
        <v>160</v>
      </c>
      <c r="K80" s="6">
        <f t="shared" ca="1" si="34"/>
        <v>660</v>
      </c>
      <c r="L80" s="21"/>
      <c r="M80" s="6">
        <f t="shared" ca="1" si="35"/>
        <v>450</v>
      </c>
      <c r="O80" s="6" t="str">
        <f ca="1">HLOOKUP(P80,C80:$M$521,A580,0)</f>
        <v>D</v>
      </c>
      <c r="P80" s="6">
        <f t="shared" ca="1" si="15"/>
        <v>160</v>
      </c>
      <c r="Q80" s="6" t="str">
        <f t="shared" ca="1" si="46"/>
        <v>PM</v>
      </c>
      <c r="R80" s="32">
        <f t="shared" ca="1" si="36"/>
        <v>2.5</v>
      </c>
      <c r="S80" s="17"/>
      <c r="T80" s="6">
        <f t="shared" ca="1" si="16"/>
        <v>10</v>
      </c>
      <c r="U80" s="21"/>
      <c r="V80" s="6">
        <f t="shared" ca="1" si="17"/>
        <v>140</v>
      </c>
      <c r="X80" s="6">
        <f t="shared" ca="1" si="18"/>
        <v>137.83553438969136</v>
      </c>
      <c r="Z80" s="6">
        <f t="shared" ca="1" si="19"/>
        <v>0</v>
      </c>
      <c r="AB80" s="6">
        <f t="shared" ca="1" si="20"/>
        <v>500</v>
      </c>
      <c r="AD80" s="6">
        <f t="shared" ca="1" si="21"/>
        <v>290</v>
      </c>
      <c r="AF80" s="6">
        <f t="shared" ca="1" si="22"/>
        <v>981.59842276713812</v>
      </c>
      <c r="AG80" s="21" t="str">
        <f t="shared" ca="1" si="23"/>
        <v/>
      </c>
      <c r="AH80" s="6">
        <f t="shared" ca="1" si="24"/>
        <v>673.16000244681356</v>
      </c>
      <c r="AI80" s="21" t="str">
        <f t="shared" ca="1" si="25"/>
        <v/>
      </c>
      <c r="AJ80" s="6">
        <f t="shared" ca="1" si="26"/>
        <v>568.63658521125262</v>
      </c>
      <c r="AL80" s="6">
        <f t="shared" ca="1" si="27"/>
        <v>947.02008753600774</v>
      </c>
      <c r="AN80" s="6">
        <f t="shared" ca="1" si="28"/>
        <v>1264.9923752275602</v>
      </c>
      <c r="AP80" s="6">
        <f t="shared" ca="1" si="29"/>
        <v>1481.4034853465669</v>
      </c>
      <c r="AR80" s="6">
        <f t="shared" ca="1" si="37"/>
        <v>0</v>
      </c>
      <c r="AT80" s="6">
        <f t="shared" ca="1" si="37"/>
        <v>0</v>
      </c>
      <c r="AV80" s="6">
        <f t="shared" ca="1" si="37"/>
        <v>0</v>
      </c>
      <c r="AX80" s="6">
        <f t="shared" ca="1" si="37"/>
        <v>2</v>
      </c>
      <c r="AZ80" s="6">
        <f t="shared" ca="1" si="38"/>
        <v>0</v>
      </c>
      <c r="BB80" s="6">
        <f t="shared" ca="1" si="39"/>
        <v>0</v>
      </c>
      <c r="BE80" s="32" t="str">
        <f t="shared" ca="1" si="47"/>
        <v>-</v>
      </c>
      <c r="BF80" s="37"/>
      <c r="BG80" s="32" t="str">
        <f t="shared" ca="1" si="47"/>
        <v>-</v>
      </c>
      <c r="BH80" s="37"/>
      <c r="BI80" s="32" t="str">
        <f t="shared" ca="1" si="47"/>
        <v>-</v>
      </c>
      <c r="BJ80" s="37"/>
      <c r="BK80" s="32">
        <f t="shared" ca="1" si="47"/>
        <v>2.5</v>
      </c>
      <c r="BL80" s="37"/>
      <c r="BM80" s="32" t="str">
        <f t="shared" ca="1" si="48"/>
        <v>-</v>
      </c>
      <c r="BN80" s="37"/>
      <c r="BO80" s="32" t="str">
        <f t="shared" ca="1" si="49"/>
        <v>-</v>
      </c>
      <c r="BQ80" s="32">
        <f t="shared" ca="1" si="40"/>
        <v>2</v>
      </c>
      <c r="BR80" s="37"/>
      <c r="BS80" s="32">
        <f t="shared" ca="1" si="41"/>
        <v>2</v>
      </c>
      <c r="BT80" s="37"/>
      <c r="BU80" s="32">
        <f t="shared" ca="1" si="42"/>
        <v>2</v>
      </c>
      <c r="BV80" s="37"/>
      <c r="BW80" s="32">
        <f t="shared" ca="1" si="43"/>
        <v>0</v>
      </c>
      <c r="BX80" s="37"/>
      <c r="BY80" s="32">
        <f t="shared" ca="1" si="44"/>
        <v>2</v>
      </c>
      <c r="BZ80" s="37"/>
      <c r="CA80" s="32">
        <f t="shared" ca="1" si="45"/>
        <v>2</v>
      </c>
    </row>
    <row r="81" spans="1:79" x14ac:dyDescent="0.25">
      <c r="A81" s="5">
        <v>61</v>
      </c>
      <c r="C81" s="6">
        <f t="shared" ca="1" si="30"/>
        <v>10</v>
      </c>
      <c r="E81" s="6">
        <f t="shared" ca="1" si="31"/>
        <v>140</v>
      </c>
      <c r="F81" s="21"/>
      <c r="G81" s="6">
        <f t="shared" ca="1" si="32"/>
        <v>137.83553438969136</v>
      </c>
      <c r="I81" s="6">
        <f t="shared" ca="1" si="33"/>
        <v>610</v>
      </c>
      <c r="K81" s="6">
        <f t="shared" ca="1" si="34"/>
        <v>500</v>
      </c>
      <c r="L81" s="21"/>
      <c r="M81" s="6">
        <f t="shared" ca="1" si="35"/>
        <v>290</v>
      </c>
      <c r="O81" s="6" t="str">
        <f ca="1">HLOOKUP(P81,C81:$M$521,A581,0)</f>
        <v>A</v>
      </c>
      <c r="P81" s="6">
        <f t="shared" ca="1" si="15"/>
        <v>10</v>
      </c>
      <c r="Q81" s="6" t="str">
        <f t="shared" ca="1" si="46"/>
        <v>PM</v>
      </c>
      <c r="R81" s="32">
        <f t="shared" ca="1" si="36"/>
        <v>5</v>
      </c>
      <c r="S81" s="17"/>
      <c r="T81" s="6">
        <f t="shared" ca="1" si="16"/>
        <v>0</v>
      </c>
      <c r="U81" s="21"/>
      <c r="V81" s="6">
        <f t="shared" ca="1" si="17"/>
        <v>130</v>
      </c>
      <c r="X81" s="6">
        <f t="shared" ca="1" si="18"/>
        <v>127.83553438969136</v>
      </c>
      <c r="Z81" s="6">
        <f t="shared" ca="1" si="19"/>
        <v>600</v>
      </c>
      <c r="AB81" s="6">
        <f t="shared" ca="1" si="20"/>
        <v>490</v>
      </c>
      <c r="AD81" s="6">
        <f t="shared" ca="1" si="21"/>
        <v>280</v>
      </c>
      <c r="AF81" s="6">
        <f t="shared" ca="1" si="22"/>
        <v>477.50573568538698</v>
      </c>
      <c r="AG81" s="21" t="str">
        <f t="shared" ca="1" si="23"/>
        <v/>
      </c>
      <c r="AH81" s="6">
        <f t="shared" ca="1" si="24"/>
        <v>1276.8390745562986</v>
      </c>
      <c r="AI81" s="21" t="str">
        <f t="shared" ca="1" si="25"/>
        <v/>
      </c>
      <c r="AJ81" s="6">
        <f t="shared" ca="1" si="26"/>
        <v>306.2811781107801</v>
      </c>
      <c r="AL81" s="6">
        <f t="shared" ca="1" si="27"/>
        <v>1284.9630342848441</v>
      </c>
      <c r="AN81" s="6">
        <f t="shared" ca="1" si="28"/>
        <v>1500.4961461765965</v>
      </c>
      <c r="AP81" s="6">
        <f t="shared" ca="1" si="29"/>
        <v>1652.7221456532368</v>
      </c>
      <c r="AR81" s="6">
        <f t="shared" ca="1" si="37"/>
        <v>2</v>
      </c>
      <c r="AT81" s="6">
        <f t="shared" ca="1" si="37"/>
        <v>0</v>
      </c>
      <c r="AV81" s="6">
        <f t="shared" ca="1" si="37"/>
        <v>0</v>
      </c>
      <c r="AX81" s="6">
        <f t="shared" ref="AX81:AX85" ca="1" si="50">IF(AND(BW80=2,BW81=0),2,IF(AND(BW80=1,BW81=0),1,0))</f>
        <v>0</v>
      </c>
      <c r="AZ81" s="6">
        <f t="shared" ca="1" si="38"/>
        <v>0</v>
      </c>
      <c r="BB81" s="6">
        <f t="shared" ca="1" si="39"/>
        <v>0</v>
      </c>
      <c r="BE81" s="32">
        <f t="shared" ca="1" si="47"/>
        <v>5</v>
      </c>
      <c r="BF81" s="37"/>
      <c r="BG81" s="32" t="str">
        <f t="shared" ca="1" si="47"/>
        <v>-</v>
      </c>
      <c r="BH81" s="37"/>
      <c r="BI81" s="32" t="str">
        <f t="shared" ca="1" si="47"/>
        <v>-</v>
      </c>
      <c r="BJ81" s="37"/>
      <c r="BK81" s="32" t="str">
        <f t="shared" ca="1" si="47"/>
        <v>-</v>
      </c>
      <c r="BL81" s="37"/>
      <c r="BM81" s="32" t="str">
        <f t="shared" ca="1" si="48"/>
        <v>-</v>
      </c>
      <c r="BN81" s="37"/>
      <c r="BO81" s="32" t="str">
        <f t="shared" ca="1" si="49"/>
        <v>-</v>
      </c>
      <c r="BQ81" s="32">
        <f t="shared" ca="1" si="40"/>
        <v>0</v>
      </c>
      <c r="BR81" s="37"/>
      <c r="BS81" s="32">
        <f t="shared" ca="1" si="41"/>
        <v>2</v>
      </c>
      <c r="BT81" s="37"/>
      <c r="BU81" s="32">
        <f t="shared" ca="1" si="42"/>
        <v>2</v>
      </c>
      <c r="BV81" s="37"/>
      <c r="BW81" s="32">
        <f t="shared" ca="1" si="43"/>
        <v>2</v>
      </c>
      <c r="BX81" s="37"/>
      <c r="BY81" s="32">
        <f t="shared" ca="1" si="44"/>
        <v>2</v>
      </c>
      <c r="BZ81" s="37"/>
      <c r="CA81" s="32">
        <f t="shared" ca="1" si="45"/>
        <v>2</v>
      </c>
    </row>
    <row r="82" spans="1:79" x14ac:dyDescent="0.25">
      <c r="A82" s="5">
        <v>62</v>
      </c>
      <c r="C82" s="6">
        <f t="shared" ca="1" si="30"/>
        <v>470</v>
      </c>
      <c r="E82" s="6">
        <f t="shared" ca="1" si="31"/>
        <v>130</v>
      </c>
      <c r="F82" s="21"/>
      <c r="G82" s="6">
        <f t="shared" ca="1" si="32"/>
        <v>127.83553438969136</v>
      </c>
      <c r="I82" s="6">
        <f t="shared" ca="1" si="33"/>
        <v>600</v>
      </c>
      <c r="K82" s="6">
        <f t="shared" ca="1" si="34"/>
        <v>490</v>
      </c>
      <c r="L82" s="21"/>
      <c r="M82" s="6">
        <f t="shared" ca="1" si="35"/>
        <v>280</v>
      </c>
      <c r="O82" s="6" t="str">
        <f ca="1">HLOOKUP(P82,C82:$M$521,A582,0)</f>
        <v>C</v>
      </c>
      <c r="P82" s="6">
        <f t="shared" ca="1" si="15"/>
        <v>127.83553438969136</v>
      </c>
      <c r="Q82" s="6" t="str">
        <f t="shared" ca="1" si="46"/>
        <v>PM</v>
      </c>
      <c r="R82" s="32">
        <f t="shared" ca="1" si="36"/>
        <v>3</v>
      </c>
      <c r="S82" s="17"/>
      <c r="T82" s="6">
        <f t="shared" ca="1" si="16"/>
        <v>342.16446561030864</v>
      </c>
      <c r="U82" s="21"/>
      <c r="V82" s="6">
        <f t="shared" ca="1" si="17"/>
        <v>2.164465610308639</v>
      </c>
      <c r="X82" s="6">
        <f t="shared" ca="1" si="18"/>
        <v>0</v>
      </c>
      <c r="Z82" s="6">
        <f t="shared" ca="1" si="19"/>
        <v>472.16446561030864</v>
      </c>
      <c r="AB82" s="6">
        <f t="shared" ca="1" si="20"/>
        <v>362.16446561030864</v>
      </c>
      <c r="AD82" s="6">
        <f t="shared" ca="1" si="21"/>
        <v>152.16446561030864</v>
      </c>
      <c r="AF82" s="6">
        <f t="shared" ca="1" si="22"/>
        <v>1294.7192792589346</v>
      </c>
      <c r="AG82" s="21" t="str">
        <f t="shared" ca="1" si="23"/>
        <v/>
      </c>
      <c r="AH82" s="6">
        <f t="shared" ca="1" si="24"/>
        <v>586.90687497862518</v>
      </c>
      <c r="AI82" s="21" t="str">
        <f t="shared" ca="1" si="25"/>
        <v/>
      </c>
      <c r="AJ82" s="6">
        <f t="shared" ca="1" si="26"/>
        <v>857.56054160465226</v>
      </c>
      <c r="AL82" s="6">
        <f t="shared" ca="1" si="27"/>
        <v>1307.5028478199292</v>
      </c>
      <c r="AN82" s="6">
        <f t="shared" ca="1" si="28"/>
        <v>1532.7507644181978</v>
      </c>
      <c r="AP82" s="6">
        <f t="shared" ca="1" si="29"/>
        <v>2403.6517682459421</v>
      </c>
      <c r="AR82" s="6">
        <f t="shared" ca="1" si="37"/>
        <v>0</v>
      </c>
      <c r="AT82" s="6">
        <f t="shared" ca="1" si="37"/>
        <v>0</v>
      </c>
      <c r="AV82" s="6">
        <f t="shared" ca="1" si="37"/>
        <v>2</v>
      </c>
      <c r="AX82" s="6">
        <f t="shared" ca="1" si="50"/>
        <v>0</v>
      </c>
      <c r="AZ82" s="6">
        <f t="shared" ca="1" si="38"/>
        <v>0</v>
      </c>
      <c r="BB82" s="6">
        <f t="shared" ca="1" si="39"/>
        <v>0</v>
      </c>
      <c r="BE82" s="32" t="str">
        <f t="shared" ca="1" si="47"/>
        <v>-</v>
      </c>
      <c r="BF82" s="37"/>
      <c r="BG82" s="32" t="str">
        <f t="shared" ca="1" si="47"/>
        <v>-</v>
      </c>
      <c r="BH82" s="37"/>
      <c r="BI82" s="32">
        <f t="shared" ca="1" si="47"/>
        <v>3</v>
      </c>
      <c r="BJ82" s="37"/>
      <c r="BK82" s="32" t="str">
        <f t="shared" ca="1" si="47"/>
        <v>-</v>
      </c>
      <c r="BL82" s="37"/>
      <c r="BM82" s="32" t="str">
        <f t="shared" ca="1" si="48"/>
        <v>-</v>
      </c>
      <c r="BN82" s="37"/>
      <c r="BO82" s="32" t="str">
        <f t="shared" ca="1" si="49"/>
        <v>-</v>
      </c>
      <c r="BQ82" s="32">
        <f t="shared" ca="1" si="40"/>
        <v>2</v>
      </c>
      <c r="BR82" s="37"/>
      <c r="BS82" s="32">
        <f t="shared" ca="1" si="41"/>
        <v>2</v>
      </c>
      <c r="BT82" s="37"/>
      <c r="BU82" s="32">
        <f t="shared" ca="1" si="42"/>
        <v>0</v>
      </c>
      <c r="BV82" s="37"/>
      <c r="BW82" s="32">
        <f t="shared" ca="1" si="43"/>
        <v>2</v>
      </c>
      <c r="BX82" s="37"/>
      <c r="BY82" s="32">
        <f t="shared" ca="1" si="44"/>
        <v>2</v>
      </c>
      <c r="BZ82" s="37"/>
      <c r="CA82" s="32">
        <f t="shared" ca="1" si="45"/>
        <v>2</v>
      </c>
    </row>
    <row r="83" spans="1:79" x14ac:dyDescent="0.25">
      <c r="A83" s="5">
        <v>63</v>
      </c>
      <c r="C83" s="6">
        <f t="shared" ca="1" si="30"/>
        <v>342.16446561030864</v>
      </c>
      <c r="E83" s="6">
        <f t="shared" ca="1" si="31"/>
        <v>2.164465610308639</v>
      </c>
      <c r="F83" s="21"/>
      <c r="G83" s="6">
        <f t="shared" ca="1" si="32"/>
        <v>517.81682461973492</v>
      </c>
      <c r="I83" s="6">
        <f t="shared" ca="1" si="33"/>
        <v>472.16446561030864</v>
      </c>
      <c r="K83" s="6">
        <f t="shared" ca="1" si="34"/>
        <v>362.16446561030864</v>
      </c>
      <c r="L83" s="21"/>
      <c r="M83" s="6">
        <f t="shared" ca="1" si="35"/>
        <v>152.16446561030864</v>
      </c>
      <c r="O83" s="6" t="str">
        <f ca="1">HLOOKUP(P83,C83:$M$521,A583,0)</f>
        <v>B</v>
      </c>
      <c r="P83" s="6">
        <f t="shared" ca="1" si="15"/>
        <v>2.164465610308639</v>
      </c>
      <c r="Q83" s="6" t="str">
        <f t="shared" ca="1" si="46"/>
        <v>PM</v>
      </c>
      <c r="R83" s="32">
        <f t="shared" ca="1" si="36"/>
        <v>4</v>
      </c>
      <c r="S83" s="17"/>
      <c r="T83" s="6">
        <f t="shared" ca="1" si="16"/>
        <v>340</v>
      </c>
      <c r="U83" s="21"/>
      <c r="V83" s="6">
        <f t="shared" ca="1" si="17"/>
        <v>0</v>
      </c>
      <c r="X83" s="6">
        <f t="shared" ca="1" si="18"/>
        <v>515.65235900942628</v>
      </c>
      <c r="Z83" s="6">
        <f t="shared" ca="1" si="19"/>
        <v>470</v>
      </c>
      <c r="AB83" s="6">
        <f t="shared" ca="1" si="20"/>
        <v>360</v>
      </c>
      <c r="AD83" s="6">
        <f t="shared" ca="1" si="21"/>
        <v>150</v>
      </c>
      <c r="AF83" s="6">
        <f t="shared" ca="1" si="22"/>
        <v>683.5630696441799</v>
      </c>
      <c r="AG83" s="21" t="str">
        <f t="shared" ca="1" si="23"/>
        <v/>
      </c>
      <c r="AH83" s="6">
        <f t="shared" ca="1" si="24"/>
        <v>920.77705496291969</v>
      </c>
      <c r="AI83" s="21" t="str">
        <f t="shared" ca="1" si="25"/>
        <v/>
      </c>
      <c r="AJ83" s="6">
        <f t="shared" ca="1" si="26"/>
        <v>517.81682461973492</v>
      </c>
      <c r="AL83" s="6">
        <f t="shared" ca="1" si="27"/>
        <v>1119.7729803900349</v>
      </c>
      <c r="AN83" s="6">
        <f t="shared" ca="1" si="28"/>
        <v>1946.1655605282142</v>
      </c>
      <c r="AP83" s="6">
        <f t="shared" ca="1" si="29"/>
        <v>1419.867387723471</v>
      </c>
      <c r="AR83" s="6">
        <f t="shared" ca="1" si="37"/>
        <v>0</v>
      </c>
      <c r="AT83" s="6">
        <f t="shared" ca="1" si="37"/>
        <v>2</v>
      </c>
      <c r="AV83" s="6">
        <f t="shared" ca="1" si="37"/>
        <v>0</v>
      </c>
      <c r="AX83" s="6">
        <f t="shared" ca="1" si="50"/>
        <v>0</v>
      </c>
      <c r="AZ83" s="6">
        <f t="shared" ca="1" si="38"/>
        <v>0</v>
      </c>
      <c r="BB83" s="6">
        <f t="shared" ca="1" si="39"/>
        <v>0</v>
      </c>
      <c r="BE83" s="32" t="str">
        <f t="shared" ca="1" si="47"/>
        <v>-</v>
      </c>
      <c r="BF83" s="37"/>
      <c r="BG83" s="32">
        <f t="shared" ca="1" si="47"/>
        <v>4</v>
      </c>
      <c r="BH83" s="37"/>
      <c r="BI83" s="32" t="str">
        <f t="shared" ca="1" si="47"/>
        <v>-</v>
      </c>
      <c r="BJ83" s="37"/>
      <c r="BK83" s="32" t="str">
        <f t="shared" ca="1" si="47"/>
        <v>-</v>
      </c>
      <c r="BL83" s="37"/>
      <c r="BM83" s="32" t="str">
        <f t="shared" ca="1" si="48"/>
        <v>-</v>
      </c>
      <c r="BN83" s="37"/>
      <c r="BO83" s="32" t="str">
        <f t="shared" ca="1" si="49"/>
        <v>-</v>
      </c>
      <c r="BQ83" s="32">
        <f t="shared" ca="1" si="40"/>
        <v>2</v>
      </c>
      <c r="BR83" s="37"/>
      <c r="BS83" s="32">
        <f t="shared" ca="1" si="41"/>
        <v>0</v>
      </c>
      <c r="BT83" s="37"/>
      <c r="BU83" s="32">
        <f t="shared" ca="1" si="42"/>
        <v>1</v>
      </c>
      <c r="BV83" s="37"/>
      <c r="BW83" s="32">
        <f t="shared" ca="1" si="43"/>
        <v>2</v>
      </c>
      <c r="BX83" s="37"/>
      <c r="BY83" s="32">
        <f t="shared" ca="1" si="44"/>
        <v>2</v>
      </c>
      <c r="BZ83" s="37"/>
      <c r="CA83" s="32">
        <f t="shared" ca="1" si="45"/>
        <v>2</v>
      </c>
    </row>
    <row r="84" spans="1:79" x14ac:dyDescent="0.25">
      <c r="A84" s="5">
        <v>64</v>
      </c>
      <c r="C84" s="6">
        <f t="shared" ca="1" si="30"/>
        <v>340</v>
      </c>
      <c r="E84" s="6">
        <f t="shared" ca="1" si="31"/>
        <v>520</v>
      </c>
      <c r="F84" s="21"/>
      <c r="G84" s="6">
        <f t="shared" ca="1" si="32"/>
        <v>515.65235900942628</v>
      </c>
      <c r="I84" s="6">
        <f t="shared" ca="1" si="33"/>
        <v>470</v>
      </c>
      <c r="K84" s="6">
        <f t="shared" ca="1" si="34"/>
        <v>360</v>
      </c>
      <c r="L84" s="21"/>
      <c r="M84" s="6">
        <f t="shared" ca="1" si="35"/>
        <v>150</v>
      </c>
      <c r="O84" s="6" t="str">
        <f ca="1">HLOOKUP(P84,C84:$M$521,A584,0)</f>
        <v>F</v>
      </c>
      <c r="P84" s="6">
        <f t="shared" ca="1" si="15"/>
        <v>150</v>
      </c>
      <c r="Q84" s="6" t="str">
        <f t="shared" ca="1" si="46"/>
        <v>PM</v>
      </c>
      <c r="R84" s="32">
        <f t="shared" ca="1" si="36"/>
        <v>7.5</v>
      </c>
      <c r="S84" s="17"/>
      <c r="T84" s="6">
        <f t="shared" ca="1" si="16"/>
        <v>190</v>
      </c>
      <c r="U84" s="21"/>
      <c r="V84" s="6">
        <f t="shared" ca="1" si="17"/>
        <v>370</v>
      </c>
      <c r="X84" s="6">
        <f t="shared" ca="1" si="18"/>
        <v>365.65235900942628</v>
      </c>
      <c r="Z84" s="6">
        <f t="shared" ca="1" si="19"/>
        <v>320</v>
      </c>
      <c r="AB84" s="6">
        <f t="shared" ca="1" si="20"/>
        <v>210</v>
      </c>
      <c r="AD84" s="6">
        <f t="shared" ca="1" si="21"/>
        <v>0</v>
      </c>
      <c r="AF84" s="6">
        <f t="shared" ca="1" si="22"/>
        <v>1175.4077110588623</v>
      </c>
      <c r="AG84" s="21" t="str">
        <f t="shared" ca="1" si="23"/>
        <v/>
      </c>
      <c r="AH84" s="6">
        <f t="shared" ca="1" si="24"/>
        <v>998.88578659011966</v>
      </c>
      <c r="AI84" s="21" t="str">
        <f t="shared" ca="1" si="25"/>
        <v/>
      </c>
      <c r="AJ84" s="6">
        <f t="shared" ca="1" si="26"/>
        <v>501.28001491649411</v>
      </c>
      <c r="AL84" s="6">
        <f t="shared" ca="1" si="27"/>
        <v>867.4410210309353</v>
      </c>
      <c r="AN84" s="6">
        <f t="shared" ca="1" si="28"/>
        <v>1097.3965121626024</v>
      </c>
      <c r="AP84" s="6">
        <f t="shared" ca="1" si="29"/>
        <v>921.62199300032512</v>
      </c>
      <c r="AR84" s="6">
        <f t="shared" ca="1" si="37"/>
        <v>0</v>
      </c>
      <c r="AT84" s="6">
        <f t="shared" ca="1" si="37"/>
        <v>0</v>
      </c>
      <c r="AV84" s="6">
        <f t="shared" ca="1" si="37"/>
        <v>0</v>
      </c>
      <c r="AX84" s="6">
        <f t="shared" ca="1" si="50"/>
        <v>0</v>
      </c>
      <c r="AZ84" s="6">
        <f t="shared" ca="1" si="38"/>
        <v>0</v>
      </c>
      <c r="BB84" s="6">
        <f t="shared" ca="1" si="39"/>
        <v>2</v>
      </c>
      <c r="BE84" s="32" t="str">
        <f t="shared" ca="1" si="47"/>
        <v>-</v>
      </c>
      <c r="BF84" s="37"/>
      <c r="BG84" s="32" t="str">
        <f t="shared" ca="1" si="47"/>
        <v>-</v>
      </c>
      <c r="BH84" s="37"/>
      <c r="BI84" s="32" t="str">
        <f t="shared" ca="1" si="47"/>
        <v>-</v>
      </c>
      <c r="BJ84" s="37"/>
      <c r="BK84" s="32" t="str">
        <f t="shared" ca="1" si="47"/>
        <v>-</v>
      </c>
      <c r="BL84" s="37"/>
      <c r="BM84" s="32" t="str">
        <f t="shared" ca="1" si="48"/>
        <v>-</v>
      </c>
      <c r="BN84" s="37"/>
      <c r="BO84" s="32">
        <f t="shared" ca="1" si="49"/>
        <v>7.5</v>
      </c>
      <c r="BQ84" s="32">
        <f t="shared" ca="1" si="40"/>
        <v>2</v>
      </c>
      <c r="BR84" s="37"/>
      <c r="BS84" s="32">
        <f t="shared" ca="1" si="41"/>
        <v>2</v>
      </c>
      <c r="BT84" s="37"/>
      <c r="BU84" s="32">
        <f t="shared" ca="1" si="42"/>
        <v>1</v>
      </c>
      <c r="BV84" s="37"/>
      <c r="BW84" s="32">
        <f t="shared" ca="1" si="43"/>
        <v>2</v>
      </c>
      <c r="BX84" s="37"/>
      <c r="BY84" s="32">
        <f t="shared" ca="1" si="44"/>
        <v>2</v>
      </c>
      <c r="BZ84" s="37"/>
      <c r="CA84" s="32">
        <f t="shared" ca="1" si="45"/>
        <v>0</v>
      </c>
    </row>
    <row r="85" spans="1:79" x14ac:dyDescent="0.25">
      <c r="A85" s="5">
        <v>65</v>
      </c>
      <c r="C85" s="6">
        <f t="shared" ca="1" si="30"/>
        <v>190</v>
      </c>
      <c r="E85" s="6">
        <f t="shared" ca="1" si="31"/>
        <v>370</v>
      </c>
      <c r="F85" s="21"/>
      <c r="G85" s="6">
        <f t="shared" ca="1" si="32"/>
        <v>365.65235900942628</v>
      </c>
      <c r="I85" s="6">
        <f t="shared" ca="1" si="33"/>
        <v>320</v>
      </c>
      <c r="K85" s="6">
        <f t="shared" ca="1" si="34"/>
        <v>210</v>
      </c>
      <c r="L85" s="21"/>
      <c r="M85" s="6">
        <f t="shared" ca="1" si="35"/>
        <v>710</v>
      </c>
      <c r="O85" s="6" t="str">
        <f ca="1">HLOOKUP(P85,C85:$M$521,A585,0)</f>
        <v>A</v>
      </c>
      <c r="P85" s="6">
        <f t="shared" ref="P85:P148" ca="1" si="51">MIN(C85:M85)</f>
        <v>190</v>
      </c>
      <c r="Q85" s="6" t="str">
        <f t="shared" ca="1" si="46"/>
        <v>PM</v>
      </c>
      <c r="R85" s="32">
        <f t="shared" ca="1" si="36"/>
        <v>5</v>
      </c>
      <c r="S85" s="17"/>
      <c r="T85" s="6">
        <f t="shared" ref="T85:T148" ca="1" si="52">IF(OR(C$3="",C$4=""),"",IF(AND(C85=C$5,$O85=T$20),0,C85-$P85))</f>
        <v>0</v>
      </c>
      <c r="U85" s="21"/>
      <c r="V85" s="6">
        <f t="shared" ref="V85:V148" ca="1" si="53">IF(OR(E$3="",E$4=""),"",IF(AND(E85=E$5,$O85=V$20),0,E85-$P85))</f>
        <v>180</v>
      </c>
      <c r="X85" s="6">
        <f t="shared" ref="X85:X148" ca="1" si="54">IF(OR(G$3="",G$4=""),"",IF(AND(G85=G$5,$O85=X$20),0,G85-$P85))</f>
        <v>175.65235900942628</v>
      </c>
      <c r="Z85" s="6">
        <f t="shared" ref="Z85:Z148" ca="1" si="55">IF(OR(I$3="",I$4=""),"",IF(AND(I85=I$5,$O85=Z$20),0,I85-$P85))</f>
        <v>130</v>
      </c>
      <c r="AB85" s="6">
        <f t="shared" ref="AB85:AB148" ca="1" si="56">IF(OR(K$3="",K$4=""),"",IF(AND(K85=K$5,$O85=AB$20),0,K85-$P85))</f>
        <v>20</v>
      </c>
      <c r="AD85" s="6">
        <f t="shared" ref="AD85:AD148" ca="1" si="57">IF(OR(M$3="",M$4=""),"",IF(AND(M85=M$5,$O85=AD$20),0,M85-$P85))</f>
        <v>520</v>
      </c>
      <c r="AF85" s="6">
        <f t="shared" ref="AF85:AF148" ca="1" si="58">IF(OR(C$3="",C$4=""),"",C$2+C$4*(LN(1/(1-RAND())))^(1/C$3))</f>
        <v>807.57412570213364</v>
      </c>
      <c r="AG85" s="21" t="str">
        <f t="shared" ref="AG85:AG148" ca="1" si="59">IF(OR(D$3="",D$4=""),"",D$2+D$4*(LN(1/(1-RAND())))^(1/D$3))</f>
        <v/>
      </c>
      <c r="AH85" s="6">
        <f t="shared" ref="AH85:AH148" ca="1" si="60">IF(OR(E$3="",E$4=""),"",E$2+E$4*(LN(1/(1-RAND())))^(1/E$3))</f>
        <v>903.05158486575272</v>
      </c>
      <c r="AI85" s="21" t="str">
        <f t="shared" ref="AI85:AI148" ca="1" si="61">IF(OR(F$3="",F$4=""),"",F$2+F$4*(LN(1/(1-RAND())))^(1/F$3))</f>
        <v/>
      </c>
      <c r="AJ85" s="6">
        <f t="shared" ref="AJ85:AJ148" ca="1" si="62">IF(OR(G$3="",G$4=""),"",G$2+G$4*(LN(1/(1-RAND())))^(1/G$3))</f>
        <v>1804.3071856495828</v>
      </c>
      <c r="AL85" s="6">
        <f t="shared" ref="AL85:AL148" ca="1" si="63">IF(OR(I$3="",I$4=""),"",I$2+I$4*(LN(1/(1-RAND())))^(1/I$3))</f>
        <v>1501.2686218809254</v>
      </c>
      <c r="AN85" s="6">
        <f t="shared" ref="AN85:AN148" ca="1" si="64">IF(OR(K$3="",K$4=""),"",K$2+K$4*(LN(1/(1-RAND())))^(1/K$3))</f>
        <v>974.8838138120617</v>
      </c>
      <c r="AP85" s="6">
        <f t="shared" ref="AP85:AP148" ca="1" si="65">IF(OR(M$3="",M$4=""),"",M$2+M$4*(LN(1/(1-RAND())))^(1/M$3))</f>
        <v>1565.1795438371519</v>
      </c>
      <c r="AR85" s="6">
        <f t="shared" ca="1" si="37"/>
        <v>2</v>
      </c>
      <c r="AT85" s="6">
        <f t="shared" ca="1" si="37"/>
        <v>0</v>
      </c>
      <c r="AV85" s="6">
        <f t="shared" ca="1" si="37"/>
        <v>0</v>
      </c>
      <c r="AX85" s="6">
        <f t="shared" ca="1" si="50"/>
        <v>0</v>
      </c>
      <c r="AZ85" s="6">
        <f t="shared" ca="1" si="38"/>
        <v>0</v>
      </c>
      <c r="BB85" s="6">
        <f t="shared" ca="1" si="39"/>
        <v>0</v>
      </c>
      <c r="BE85" s="32">
        <f t="shared" ca="1" si="47"/>
        <v>5</v>
      </c>
      <c r="BF85" s="37"/>
      <c r="BG85" s="32" t="str">
        <f t="shared" ca="1" si="47"/>
        <v>-</v>
      </c>
      <c r="BH85" s="37"/>
      <c r="BI85" s="32" t="str">
        <f t="shared" ca="1" si="47"/>
        <v>-</v>
      </c>
      <c r="BJ85" s="37"/>
      <c r="BK85" s="32" t="str">
        <f t="shared" ca="1" si="47"/>
        <v>-</v>
      </c>
      <c r="BL85" s="37"/>
      <c r="BM85" s="32" t="str">
        <f t="shared" ca="1" si="48"/>
        <v>-</v>
      </c>
      <c r="BN85" s="37"/>
      <c r="BO85" s="32" t="str">
        <f t="shared" ca="1" si="49"/>
        <v>-</v>
      </c>
      <c r="BQ85" s="32">
        <f t="shared" ca="1" si="40"/>
        <v>0</v>
      </c>
      <c r="BR85" s="37"/>
      <c r="BS85" s="32">
        <f t="shared" ca="1" si="41"/>
        <v>2</v>
      </c>
      <c r="BT85" s="37"/>
      <c r="BU85" s="32">
        <f t="shared" ca="1" si="42"/>
        <v>1</v>
      </c>
      <c r="BV85" s="37"/>
      <c r="BW85" s="32">
        <f t="shared" ca="1" si="43"/>
        <v>2</v>
      </c>
      <c r="BX85" s="37"/>
      <c r="BY85" s="32">
        <f t="shared" ca="1" si="44"/>
        <v>2</v>
      </c>
      <c r="BZ85" s="37"/>
      <c r="CA85" s="32">
        <f t="shared" ca="1" si="45"/>
        <v>2</v>
      </c>
    </row>
    <row r="86" spans="1:79" x14ac:dyDescent="0.25">
      <c r="A86" s="5">
        <v>66</v>
      </c>
      <c r="C86" s="6">
        <f t="shared" ref="C86:C149" ca="1" si="66">IF(OR(C$3="",C$4=""),"",IF(T85=0,IF(AF86&lt;C$5,AF86,C$5),T85))</f>
        <v>470</v>
      </c>
      <c r="E86" s="6">
        <f t="shared" ref="E86:E149" ca="1" si="67">IF(OR(E$3="",E$4=""),"",IF(V85=0,IF(AH86&lt;E$5,AH86,E$5),V85))</f>
        <v>180</v>
      </c>
      <c r="F86" s="21"/>
      <c r="G86" s="6">
        <f t="shared" ref="G86:G149" ca="1" si="68">IF(OR(G$3="",G$4=""),"",IF(X85=0,IF(AJ86&lt;G$5,AJ86,G$5),X85))</f>
        <v>175.65235900942628</v>
      </c>
      <c r="I86" s="6">
        <f t="shared" ref="I86:I149" ca="1" si="69">IF(OR(I$3="",I$4=""),"",IF(Z85=0,IF(AL86&lt;I$5,AL86,I$5),Z85))</f>
        <v>130</v>
      </c>
      <c r="K86" s="6">
        <f t="shared" ref="K86:K149" ca="1" si="70">IF(OR(K$3="",K$4=""),"",IF(AB85=0,IF(AN86&lt;K$5,AN86,K$5),AB85))</f>
        <v>20</v>
      </c>
      <c r="L86" s="21"/>
      <c r="M86" s="6">
        <f t="shared" ref="M86:M149" ca="1" si="71">IF(OR(M$3="",M$4=""),"",IF(AD85=0,IF(AP86&lt;M$5,AP86,M$5),AD85))</f>
        <v>520</v>
      </c>
      <c r="O86" s="6" t="str">
        <f ca="1">HLOOKUP(P86,C86:$M$521,A586,0)</f>
        <v>E</v>
      </c>
      <c r="P86" s="6">
        <f t="shared" ca="1" si="51"/>
        <v>20</v>
      </c>
      <c r="Q86" s="6" t="str">
        <f t="shared" ca="1" si="46"/>
        <v>PM</v>
      </c>
      <c r="R86" s="32">
        <f t="shared" ref="R86:R149" ca="1" si="72">SUM(BE86:BO86)</f>
        <v>6</v>
      </c>
      <c r="S86" s="17"/>
      <c r="T86" s="6">
        <f t="shared" ca="1" si="52"/>
        <v>450</v>
      </c>
      <c r="U86" s="21"/>
      <c r="V86" s="6">
        <f t="shared" ca="1" si="53"/>
        <v>160</v>
      </c>
      <c r="X86" s="6">
        <f t="shared" ca="1" si="54"/>
        <v>155.65235900942628</v>
      </c>
      <c r="Z86" s="6">
        <f t="shared" ca="1" si="55"/>
        <v>110</v>
      </c>
      <c r="AB86" s="6">
        <f t="shared" ca="1" si="56"/>
        <v>0</v>
      </c>
      <c r="AD86" s="6">
        <f t="shared" ca="1" si="57"/>
        <v>500</v>
      </c>
      <c r="AF86" s="6">
        <f t="shared" ca="1" si="58"/>
        <v>671.85136778328445</v>
      </c>
      <c r="AG86" s="21" t="str">
        <f t="shared" ca="1" si="59"/>
        <v/>
      </c>
      <c r="AH86" s="6">
        <f t="shared" ca="1" si="60"/>
        <v>1276.9019706706576</v>
      </c>
      <c r="AI86" s="21" t="str">
        <f t="shared" ca="1" si="61"/>
        <v/>
      </c>
      <c r="AJ86" s="6">
        <f t="shared" ca="1" si="62"/>
        <v>589.99207652911014</v>
      </c>
      <c r="AL86" s="6">
        <f t="shared" ca="1" si="63"/>
        <v>994.17212256724076</v>
      </c>
      <c r="AN86" s="6">
        <f t="shared" ca="1" si="64"/>
        <v>1108.8460387199359</v>
      </c>
      <c r="AP86" s="6">
        <f t="shared" ca="1" si="65"/>
        <v>1071.1133308321917</v>
      </c>
      <c r="AR86" s="6">
        <f t="shared" ref="AR86:AX149" ca="1" si="73">IF(AND(BQ85=2,BQ86=0),2,IF(AND(BQ85=1,BQ86=0),1,0))</f>
        <v>0</v>
      </c>
      <c r="AT86" s="6">
        <f t="shared" ca="1" si="73"/>
        <v>0</v>
      </c>
      <c r="AV86" s="6">
        <f t="shared" ca="1" si="73"/>
        <v>0</v>
      </c>
      <c r="AX86" s="6">
        <f t="shared" ca="1" si="73"/>
        <v>0</v>
      </c>
      <c r="AZ86" s="6">
        <f t="shared" ref="AZ86:AZ149" ca="1" si="74">IF(AND(BY85=2,BY86=0),2,IF(AND(BY85=1,BY86=0),1,0))</f>
        <v>2</v>
      </c>
      <c r="BB86" s="6">
        <f t="shared" ref="BB86:BB149" ca="1" si="75">IF(AND(CA85=2,CA86=0),2,IF(AND(CA85=1,CA86=0),1,0))</f>
        <v>0</v>
      </c>
      <c r="BE86" s="32" t="str">
        <f t="shared" ca="1" si="47"/>
        <v>-</v>
      </c>
      <c r="BF86" s="37"/>
      <c r="BG86" s="32" t="str">
        <f t="shared" ca="1" si="47"/>
        <v>-</v>
      </c>
      <c r="BH86" s="37"/>
      <c r="BI86" s="32" t="str">
        <f t="shared" ca="1" si="47"/>
        <v>-</v>
      </c>
      <c r="BJ86" s="37"/>
      <c r="BK86" s="32" t="str">
        <f t="shared" ref="BK86" ca="1" si="76">IF(OR(I$3="",I$4=""),"",IF(AX86=0,"-",IF(AX86=2,I$9,I$8)))</f>
        <v>-</v>
      </c>
      <c r="BL86" s="37"/>
      <c r="BM86" s="32">
        <f t="shared" ca="1" si="48"/>
        <v>6</v>
      </c>
      <c r="BN86" s="37"/>
      <c r="BO86" s="32" t="str">
        <f t="shared" ca="1" si="49"/>
        <v>-</v>
      </c>
      <c r="BQ86" s="32">
        <f t="shared" ref="BQ86:BQ149" ca="1" si="77">IF(C86=C$5,2,IF(C86=AF86,1,IF(AND(BQ85=2,C87&lt;C86),2,IF(AND(BQ85=1,C87&lt;C86),1,0))))</f>
        <v>2</v>
      </c>
      <c r="BR86" s="37"/>
      <c r="BS86" s="32">
        <f t="shared" ref="BS86:BS149" ca="1" si="78">IF(E86=E$5,2,IF(E86=AH86,1,IF(AND(BS85=2,E87&lt;E86),2,IF(AND(BS85=1,E87&lt;E86),1,0))))</f>
        <v>2</v>
      </c>
      <c r="BT86" s="37"/>
      <c r="BU86" s="32">
        <f t="shared" ref="BU86:BU149" ca="1" si="79">IF(G86=G$5,2,IF(G86=AJ86,1,IF(AND(BU85=2,G87&lt;G86),2,IF(AND(BU85=1,G87&lt;G86),1,0))))</f>
        <v>1</v>
      </c>
      <c r="BV86" s="37"/>
      <c r="BW86" s="32">
        <f t="shared" ref="BW86:BW149" ca="1" si="80">IF(I86=I$5,2,IF(I86=AL86,1,IF(AND(BW85=2,I87&lt;I86),2,IF(AND(BW85=1,I87&lt;I86),1,0))))</f>
        <v>2</v>
      </c>
      <c r="BX86" s="37"/>
      <c r="BY86" s="32">
        <f t="shared" ref="BY86:BY149" ca="1" si="81">IF(K86=K$5,2,IF(K86=AN86,1,IF(AND(BY85=2,K87&lt;K86),2,IF(AND(BY85=1,K87&lt;K86),1,0))))</f>
        <v>0</v>
      </c>
      <c r="BZ86" s="37"/>
      <c r="CA86" s="32">
        <f t="shared" ref="CA86:CA149" ca="1" si="82">IF(M86=M$5,2,IF(M86=AP86,1,IF(AND(CA85=2,M87&lt;M86),2,IF(AND(CA85=1,M87&lt;M86),1,0))))</f>
        <v>2</v>
      </c>
    </row>
    <row r="87" spans="1:79" x14ac:dyDescent="0.25">
      <c r="A87" s="5">
        <v>67</v>
      </c>
      <c r="C87" s="6">
        <f t="shared" ca="1" si="66"/>
        <v>450</v>
      </c>
      <c r="E87" s="6">
        <f t="shared" ca="1" si="67"/>
        <v>160</v>
      </c>
      <c r="F87" s="21"/>
      <c r="G87" s="6">
        <f t="shared" ca="1" si="68"/>
        <v>155.65235900942628</v>
      </c>
      <c r="I87" s="6">
        <f t="shared" ca="1" si="69"/>
        <v>110</v>
      </c>
      <c r="K87" s="6">
        <f t="shared" ca="1" si="70"/>
        <v>660</v>
      </c>
      <c r="L87" s="21"/>
      <c r="M87" s="6">
        <f t="shared" ca="1" si="71"/>
        <v>500</v>
      </c>
      <c r="O87" s="6" t="str">
        <f ca="1">HLOOKUP(P87,C87:$M$521,A587,0)</f>
        <v>D</v>
      </c>
      <c r="P87" s="6">
        <f t="shared" ca="1" si="51"/>
        <v>110</v>
      </c>
      <c r="Q87" s="6" t="str">
        <f t="shared" ref="Q87:Q150" ca="1" si="83">IF(SUM(AR87:BB87)=2,"PM","CM")</f>
        <v>PM</v>
      </c>
      <c r="R87" s="32">
        <f t="shared" ca="1" si="72"/>
        <v>2.5</v>
      </c>
      <c r="S87" s="17"/>
      <c r="T87" s="6">
        <f t="shared" ca="1" si="52"/>
        <v>340</v>
      </c>
      <c r="U87" s="21"/>
      <c r="V87" s="6">
        <f t="shared" ca="1" si="53"/>
        <v>50</v>
      </c>
      <c r="X87" s="6">
        <f t="shared" ca="1" si="54"/>
        <v>45.652359009426277</v>
      </c>
      <c r="Z87" s="6">
        <f t="shared" ca="1" si="55"/>
        <v>0</v>
      </c>
      <c r="AB87" s="6">
        <f t="shared" ca="1" si="56"/>
        <v>550</v>
      </c>
      <c r="AD87" s="6">
        <f t="shared" ca="1" si="57"/>
        <v>390</v>
      </c>
      <c r="AF87" s="6">
        <f t="shared" ca="1" si="58"/>
        <v>983.83589236915009</v>
      </c>
      <c r="AG87" s="21" t="str">
        <f t="shared" ca="1" si="59"/>
        <v/>
      </c>
      <c r="AH87" s="6">
        <f t="shared" ca="1" si="60"/>
        <v>1028.1149138161115</v>
      </c>
      <c r="AI87" s="21" t="str">
        <f t="shared" ca="1" si="61"/>
        <v/>
      </c>
      <c r="AJ87" s="6">
        <f t="shared" ca="1" si="62"/>
        <v>707.35577296765052</v>
      </c>
      <c r="AL87" s="6">
        <f t="shared" ca="1" si="63"/>
        <v>1217.7023591566444</v>
      </c>
      <c r="AN87" s="6">
        <f t="shared" ca="1" si="64"/>
        <v>1351.2596401033111</v>
      </c>
      <c r="AP87" s="6">
        <f t="shared" ca="1" si="65"/>
        <v>1508.1519173701131</v>
      </c>
      <c r="AR87" s="6">
        <f t="shared" ca="1" si="73"/>
        <v>0</v>
      </c>
      <c r="AT87" s="6">
        <f t="shared" ca="1" si="73"/>
        <v>0</v>
      </c>
      <c r="AV87" s="6">
        <f t="shared" ca="1" si="73"/>
        <v>0</v>
      </c>
      <c r="AX87" s="6">
        <f t="shared" ca="1" si="73"/>
        <v>2</v>
      </c>
      <c r="AZ87" s="6">
        <f t="shared" ca="1" si="74"/>
        <v>0</v>
      </c>
      <c r="BB87" s="6">
        <f t="shared" ca="1" si="75"/>
        <v>0</v>
      </c>
      <c r="BE87" s="32" t="str">
        <f t="shared" ref="BE87:BK150" ca="1" si="84">IF(OR(C$3="",C$4=""),"",IF(AR87=0,"-",IF(AR87=2,C$9,C$8)))</f>
        <v>-</v>
      </c>
      <c r="BF87" s="37"/>
      <c r="BG87" s="32" t="str">
        <f t="shared" ca="1" si="84"/>
        <v>-</v>
      </c>
      <c r="BH87" s="37"/>
      <c r="BI87" s="32" t="str">
        <f t="shared" ca="1" si="84"/>
        <v>-</v>
      </c>
      <c r="BJ87" s="37"/>
      <c r="BK87" s="32">
        <f t="shared" ca="1" si="84"/>
        <v>2.5</v>
      </c>
      <c r="BL87" s="37"/>
      <c r="BM87" s="32" t="str">
        <f t="shared" ref="BM87:BM150" ca="1" si="85">IF(OR(K$3="",K$4=""),"",IF(AZ87=0,"-",IF(AZ87=2,K$9,K$8)))</f>
        <v>-</v>
      </c>
      <c r="BN87" s="37"/>
      <c r="BO87" s="32" t="str">
        <f t="shared" ref="BO87:BO150" ca="1" si="86">IF(OR(M$3="",M$4=""),"",IF(BB87=0,"-",IF(BB87=2,M$9,M$8)))</f>
        <v>-</v>
      </c>
      <c r="BQ87" s="32">
        <f t="shared" ca="1" si="77"/>
        <v>2</v>
      </c>
      <c r="BR87" s="37"/>
      <c r="BS87" s="32">
        <f t="shared" ca="1" si="78"/>
        <v>2</v>
      </c>
      <c r="BT87" s="37"/>
      <c r="BU87" s="32">
        <f t="shared" ca="1" si="79"/>
        <v>1</v>
      </c>
      <c r="BV87" s="37"/>
      <c r="BW87" s="32">
        <f t="shared" ca="1" si="80"/>
        <v>0</v>
      </c>
      <c r="BX87" s="37"/>
      <c r="BY87" s="32">
        <f t="shared" ca="1" si="81"/>
        <v>2</v>
      </c>
      <c r="BZ87" s="37"/>
      <c r="CA87" s="32">
        <f t="shared" ca="1" si="82"/>
        <v>2</v>
      </c>
    </row>
    <row r="88" spans="1:79" x14ac:dyDescent="0.25">
      <c r="A88" s="5">
        <v>68</v>
      </c>
      <c r="C88" s="6">
        <f t="shared" ca="1" si="66"/>
        <v>340</v>
      </c>
      <c r="E88" s="6">
        <f t="shared" ca="1" si="67"/>
        <v>50</v>
      </c>
      <c r="F88" s="21"/>
      <c r="G88" s="6">
        <f t="shared" ca="1" si="68"/>
        <v>45.652359009426277</v>
      </c>
      <c r="I88" s="6">
        <f t="shared" ca="1" si="69"/>
        <v>610</v>
      </c>
      <c r="K88" s="6">
        <f t="shared" ca="1" si="70"/>
        <v>550</v>
      </c>
      <c r="L88" s="21"/>
      <c r="M88" s="6">
        <f t="shared" ca="1" si="71"/>
        <v>390</v>
      </c>
      <c r="O88" s="6" t="str">
        <f ca="1">HLOOKUP(P88,C88:$M$521,A588,0)</f>
        <v>C</v>
      </c>
      <c r="P88" s="6">
        <f t="shared" ca="1" si="51"/>
        <v>45.652359009426277</v>
      </c>
      <c r="Q88" s="6" t="str">
        <f t="shared" ca="1" si="83"/>
        <v>CM</v>
      </c>
      <c r="R88" s="32">
        <f t="shared" ca="1" si="72"/>
        <v>6</v>
      </c>
      <c r="S88" s="17"/>
      <c r="T88" s="6">
        <f t="shared" ca="1" si="52"/>
        <v>294.34764099057372</v>
      </c>
      <c r="U88" s="21"/>
      <c r="V88" s="6">
        <f t="shared" ca="1" si="53"/>
        <v>4.3476409905737228</v>
      </c>
      <c r="X88" s="6">
        <f t="shared" ca="1" si="54"/>
        <v>0</v>
      </c>
      <c r="Z88" s="6">
        <f t="shared" ca="1" si="55"/>
        <v>564.34764099057372</v>
      </c>
      <c r="AB88" s="6">
        <f t="shared" ca="1" si="56"/>
        <v>504.34764099057372</v>
      </c>
      <c r="AD88" s="6">
        <f t="shared" ca="1" si="57"/>
        <v>344.34764099057372</v>
      </c>
      <c r="AF88" s="6">
        <f t="shared" ca="1" si="58"/>
        <v>934.08098517736073</v>
      </c>
      <c r="AG88" s="21" t="str">
        <f t="shared" ca="1" si="59"/>
        <v/>
      </c>
      <c r="AH88" s="6">
        <f t="shared" ca="1" si="60"/>
        <v>352.55026461429128</v>
      </c>
      <c r="AI88" s="21" t="str">
        <f t="shared" ca="1" si="61"/>
        <v/>
      </c>
      <c r="AJ88" s="6">
        <f t="shared" ca="1" si="62"/>
        <v>826.57932888961102</v>
      </c>
      <c r="AL88" s="6">
        <f t="shared" ca="1" si="63"/>
        <v>1612.3711987801239</v>
      </c>
      <c r="AN88" s="6">
        <f t="shared" ca="1" si="64"/>
        <v>1295.145214850518</v>
      </c>
      <c r="AP88" s="6">
        <f t="shared" ca="1" si="65"/>
        <v>1533.4076469334893</v>
      </c>
      <c r="AR88" s="6">
        <f t="shared" ca="1" si="73"/>
        <v>0</v>
      </c>
      <c r="AT88" s="6">
        <f t="shared" ca="1" si="73"/>
        <v>0</v>
      </c>
      <c r="AV88" s="6">
        <f t="shared" ca="1" si="73"/>
        <v>1</v>
      </c>
      <c r="AX88" s="6">
        <f t="shared" ca="1" si="73"/>
        <v>0</v>
      </c>
      <c r="AZ88" s="6">
        <f t="shared" ca="1" si="74"/>
        <v>0</v>
      </c>
      <c r="BB88" s="6">
        <f t="shared" ca="1" si="75"/>
        <v>0</v>
      </c>
      <c r="BE88" s="32" t="str">
        <f t="shared" ca="1" si="84"/>
        <v>-</v>
      </c>
      <c r="BF88" s="37"/>
      <c r="BG88" s="32" t="str">
        <f t="shared" ca="1" si="84"/>
        <v>-</v>
      </c>
      <c r="BH88" s="37"/>
      <c r="BI88" s="32">
        <f t="shared" ca="1" si="84"/>
        <v>6</v>
      </c>
      <c r="BJ88" s="37"/>
      <c r="BK88" s="32" t="str">
        <f t="shared" ca="1" si="84"/>
        <v>-</v>
      </c>
      <c r="BL88" s="37"/>
      <c r="BM88" s="32" t="str">
        <f t="shared" ca="1" si="85"/>
        <v>-</v>
      </c>
      <c r="BN88" s="37"/>
      <c r="BO88" s="32" t="str">
        <f t="shared" ca="1" si="86"/>
        <v>-</v>
      </c>
      <c r="BQ88" s="32">
        <f t="shared" ca="1" si="77"/>
        <v>2</v>
      </c>
      <c r="BR88" s="37"/>
      <c r="BS88" s="32">
        <f t="shared" ca="1" si="78"/>
        <v>2</v>
      </c>
      <c r="BT88" s="37"/>
      <c r="BU88" s="32">
        <f t="shared" ca="1" si="79"/>
        <v>0</v>
      </c>
      <c r="BV88" s="37"/>
      <c r="BW88" s="32">
        <f t="shared" ca="1" si="80"/>
        <v>2</v>
      </c>
      <c r="BX88" s="37"/>
      <c r="BY88" s="32">
        <f t="shared" ca="1" si="81"/>
        <v>2</v>
      </c>
      <c r="BZ88" s="37"/>
      <c r="CA88" s="32">
        <f t="shared" ca="1" si="82"/>
        <v>2</v>
      </c>
    </row>
    <row r="89" spans="1:79" x14ac:dyDescent="0.25">
      <c r="A89" s="5">
        <v>69</v>
      </c>
      <c r="C89" s="6">
        <f t="shared" ca="1" si="66"/>
        <v>294.34764099057372</v>
      </c>
      <c r="E89" s="6">
        <f t="shared" ca="1" si="67"/>
        <v>4.3476409905737228</v>
      </c>
      <c r="F89" s="21"/>
      <c r="G89" s="6">
        <f t="shared" ca="1" si="68"/>
        <v>570</v>
      </c>
      <c r="I89" s="6">
        <f t="shared" ca="1" si="69"/>
        <v>564.34764099057372</v>
      </c>
      <c r="K89" s="6">
        <f t="shared" ca="1" si="70"/>
        <v>504.34764099057372</v>
      </c>
      <c r="L89" s="21"/>
      <c r="M89" s="6">
        <f t="shared" ca="1" si="71"/>
        <v>344.34764099057372</v>
      </c>
      <c r="O89" s="6" t="str">
        <f ca="1">HLOOKUP(P89,C89:$M$521,A589,0)</f>
        <v>B</v>
      </c>
      <c r="P89" s="6">
        <f t="shared" ca="1" si="51"/>
        <v>4.3476409905737228</v>
      </c>
      <c r="Q89" s="6" t="str">
        <f t="shared" ca="1" si="83"/>
        <v>PM</v>
      </c>
      <c r="R89" s="32">
        <f t="shared" ca="1" si="72"/>
        <v>4</v>
      </c>
      <c r="S89" s="17"/>
      <c r="T89" s="6">
        <f t="shared" ca="1" si="52"/>
        <v>290</v>
      </c>
      <c r="U89" s="21"/>
      <c r="V89" s="6">
        <f t="shared" ca="1" si="53"/>
        <v>0</v>
      </c>
      <c r="X89" s="6">
        <f t="shared" ca="1" si="54"/>
        <v>565.65235900942628</v>
      </c>
      <c r="Z89" s="6">
        <f t="shared" ca="1" si="55"/>
        <v>560</v>
      </c>
      <c r="AB89" s="6">
        <f t="shared" ca="1" si="56"/>
        <v>500</v>
      </c>
      <c r="AD89" s="6">
        <f t="shared" ca="1" si="57"/>
        <v>340</v>
      </c>
      <c r="AF89" s="6">
        <f t="shared" ca="1" si="58"/>
        <v>1214.4472937518383</v>
      </c>
      <c r="AG89" s="21" t="str">
        <f t="shared" ca="1" si="59"/>
        <v/>
      </c>
      <c r="AH89" s="6">
        <f t="shared" ca="1" si="60"/>
        <v>264.24557780025009</v>
      </c>
      <c r="AI89" s="21" t="str">
        <f t="shared" ca="1" si="61"/>
        <v/>
      </c>
      <c r="AJ89" s="6">
        <f t="shared" ca="1" si="62"/>
        <v>709.12008065034752</v>
      </c>
      <c r="AL89" s="6">
        <f t="shared" ca="1" si="63"/>
        <v>1127.3476851558864</v>
      </c>
      <c r="AN89" s="6">
        <f t="shared" ca="1" si="64"/>
        <v>734.2932859441994</v>
      </c>
      <c r="AP89" s="6">
        <f t="shared" ca="1" si="65"/>
        <v>1160.7904910982277</v>
      </c>
      <c r="AR89" s="6">
        <f t="shared" ca="1" si="73"/>
        <v>0</v>
      </c>
      <c r="AT89" s="6">
        <f t="shared" ca="1" si="73"/>
        <v>2</v>
      </c>
      <c r="AV89" s="6">
        <f t="shared" ca="1" si="73"/>
        <v>0</v>
      </c>
      <c r="AX89" s="6">
        <f t="shared" ca="1" si="73"/>
        <v>0</v>
      </c>
      <c r="AZ89" s="6">
        <f t="shared" ca="1" si="74"/>
        <v>0</v>
      </c>
      <c r="BB89" s="6">
        <f t="shared" ca="1" si="75"/>
        <v>0</v>
      </c>
      <c r="BE89" s="32" t="str">
        <f t="shared" ca="1" si="84"/>
        <v>-</v>
      </c>
      <c r="BF89" s="37"/>
      <c r="BG89" s="32">
        <f t="shared" ca="1" si="84"/>
        <v>4</v>
      </c>
      <c r="BH89" s="37"/>
      <c r="BI89" s="32" t="str">
        <f t="shared" ca="1" si="84"/>
        <v>-</v>
      </c>
      <c r="BJ89" s="37"/>
      <c r="BK89" s="32" t="str">
        <f t="shared" ca="1" si="84"/>
        <v>-</v>
      </c>
      <c r="BL89" s="37"/>
      <c r="BM89" s="32" t="str">
        <f t="shared" ca="1" si="85"/>
        <v>-</v>
      </c>
      <c r="BN89" s="37"/>
      <c r="BO89" s="32" t="str">
        <f t="shared" ca="1" si="86"/>
        <v>-</v>
      </c>
      <c r="BQ89" s="32">
        <f t="shared" ca="1" si="77"/>
        <v>2</v>
      </c>
      <c r="BR89" s="37"/>
      <c r="BS89" s="32">
        <f t="shared" ca="1" si="78"/>
        <v>0</v>
      </c>
      <c r="BT89" s="37"/>
      <c r="BU89" s="32">
        <f t="shared" ca="1" si="79"/>
        <v>2</v>
      </c>
      <c r="BV89" s="37"/>
      <c r="BW89" s="32">
        <f t="shared" ca="1" si="80"/>
        <v>2</v>
      </c>
      <c r="BX89" s="37"/>
      <c r="BY89" s="32">
        <f t="shared" ca="1" si="81"/>
        <v>2</v>
      </c>
      <c r="BZ89" s="37"/>
      <c r="CA89" s="32">
        <f t="shared" ca="1" si="82"/>
        <v>2</v>
      </c>
    </row>
    <row r="90" spans="1:79" x14ac:dyDescent="0.25">
      <c r="A90" s="5">
        <v>70</v>
      </c>
      <c r="C90" s="6">
        <f t="shared" ca="1" si="66"/>
        <v>290</v>
      </c>
      <c r="E90" s="6">
        <f t="shared" ca="1" si="67"/>
        <v>520</v>
      </c>
      <c r="F90" s="21"/>
      <c r="G90" s="6">
        <f t="shared" ca="1" si="68"/>
        <v>565.65235900942628</v>
      </c>
      <c r="I90" s="6">
        <f t="shared" ca="1" si="69"/>
        <v>560</v>
      </c>
      <c r="K90" s="6">
        <f t="shared" ca="1" si="70"/>
        <v>500</v>
      </c>
      <c r="L90" s="21"/>
      <c r="M90" s="6">
        <f t="shared" ca="1" si="71"/>
        <v>340</v>
      </c>
      <c r="O90" s="6" t="str">
        <f ca="1">HLOOKUP(P90,C90:$M$521,A590,0)</f>
        <v>A</v>
      </c>
      <c r="P90" s="6">
        <f t="shared" ca="1" si="51"/>
        <v>290</v>
      </c>
      <c r="Q90" s="6" t="str">
        <f t="shared" ca="1" si="83"/>
        <v>PM</v>
      </c>
      <c r="R90" s="32">
        <f t="shared" ca="1" si="72"/>
        <v>5</v>
      </c>
      <c r="S90" s="17"/>
      <c r="T90" s="6">
        <f t="shared" ca="1" si="52"/>
        <v>0</v>
      </c>
      <c r="U90" s="21"/>
      <c r="V90" s="6">
        <f t="shared" ca="1" si="53"/>
        <v>230</v>
      </c>
      <c r="X90" s="6">
        <f t="shared" ca="1" si="54"/>
        <v>275.65235900942628</v>
      </c>
      <c r="Z90" s="6">
        <f t="shared" ca="1" si="55"/>
        <v>270</v>
      </c>
      <c r="AB90" s="6">
        <f t="shared" ca="1" si="56"/>
        <v>210</v>
      </c>
      <c r="AD90" s="6">
        <f t="shared" ca="1" si="57"/>
        <v>50</v>
      </c>
      <c r="AF90" s="6">
        <f t="shared" ca="1" si="58"/>
        <v>1024.5715548401708</v>
      </c>
      <c r="AG90" s="21" t="str">
        <f t="shared" ca="1" si="59"/>
        <v/>
      </c>
      <c r="AH90" s="6">
        <f t="shared" ca="1" si="60"/>
        <v>700.5164393983066</v>
      </c>
      <c r="AI90" s="21" t="str">
        <f t="shared" ca="1" si="61"/>
        <v/>
      </c>
      <c r="AJ90" s="6">
        <f t="shared" ca="1" si="62"/>
        <v>433.84597851974434</v>
      </c>
      <c r="AL90" s="6">
        <f t="shared" ca="1" si="63"/>
        <v>883.02191065293721</v>
      </c>
      <c r="AN90" s="6">
        <f t="shared" ca="1" si="64"/>
        <v>1202.5758475167268</v>
      </c>
      <c r="AP90" s="6">
        <f t="shared" ca="1" si="65"/>
        <v>793.43792221774595</v>
      </c>
      <c r="AR90" s="6">
        <f t="shared" ca="1" si="73"/>
        <v>2</v>
      </c>
      <c r="AT90" s="6">
        <f t="shared" ca="1" si="73"/>
        <v>0</v>
      </c>
      <c r="AV90" s="6">
        <f t="shared" ca="1" si="73"/>
        <v>0</v>
      </c>
      <c r="AX90" s="6">
        <f t="shared" ca="1" si="73"/>
        <v>0</v>
      </c>
      <c r="AZ90" s="6">
        <f t="shared" ca="1" si="74"/>
        <v>0</v>
      </c>
      <c r="BB90" s="6">
        <f t="shared" ca="1" si="75"/>
        <v>0</v>
      </c>
      <c r="BE90" s="32">
        <f t="shared" ca="1" si="84"/>
        <v>5</v>
      </c>
      <c r="BF90" s="37"/>
      <c r="BG90" s="32" t="str">
        <f t="shared" ca="1" si="84"/>
        <v>-</v>
      </c>
      <c r="BH90" s="37"/>
      <c r="BI90" s="32" t="str">
        <f t="shared" ca="1" si="84"/>
        <v>-</v>
      </c>
      <c r="BJ90" s="37"/>
      <c r="BK90" s="32" t="str">
        <f t="shared" ca="1" si="84"/>
        <v>-</v>
      </c>
      <c r="BL90" s="37"/>
      <c r="BM90" s="32" t="str">
        <f t="shared" ca="1" si="85"/>
        <v>-</v>
      </c>
      <c r="BN90" s="37"/>
      <c r="BO90" s="32" t="str">
        <f t="shared" ca="1" si="86"/>
        <v>-</v>
      </c>
      <c r="BQ90" s="32">
        <f t="shared" ca="1" si="77"/>
        <v>0</v>
      </c>
      <c r="BR90" s="37"/>
      <c r="BS90" s="32">
        <f t="shared" ca="1" si="78"/>
        <v>2</v>
      </c>
      <c r="BT90" s="37"/>
      <c r="BU90" s="32">
        <f t="shared" ca="1" si="79"/>
        <v>2</v>
      </c>
      <c r="BV90" s="37"/>
      <c r="BW90" s="32">
        <f t="shared" ca="1" si="80"/>
        <v>2</v>
      </c>
      <c r="BX90" s="37"/>
      <c r="BY90" s="32">
        <f t="shared" ca="1" si="81"/>
        <v>2</v>
      </c>
      <c r="BZ90" s="37"/>
      <c r="CA90" s="32">
        <f t="shared" ca="1" si="82"/>
        <v>2</v>
      </c>
    </row>
    <row r="91" spans="1:79" x14ac:dyDescent="0.25">
      <c r="A91" s="5">
        <v>71</v>
      </c>
      <c r="C91" s="6">
        <f t="shared" ca="1" si="66"/>
        <v>470</v>
      </c>
      <c r="E91" s="6">
        <f t="shared" ca="1" si="67"/>
        <v>230</v>
      </c>
      <c r="F91" s="21"/>
      <c r="G91" s="6">
        <f t="shared" ca="1" si="68"/>
        <v>275.65235900942628</v>
      </c>
      <c r="I91" s="6">
        <f t="shared" ca="1" si="69"/>
        <v>270</v>
      </c>
      <c r="K91" s="6">
        <f t="shared" ca="1" si="70"/>
        <v>210</v>
      </c>
      <c r="L91" s="21"/>
      <c r="M91" s="6">
        <f t="shared" ca="1" si="71"/>
        <v>50</v>
      </c>
      <c r="O91" s="6" t="str">
        <f ca="1">HLOOKUP(P91,C91:$M$521,A591,0)</f>
        <v>F</v>
      </c>
      <c r="P91" s="6">
        <f t="shared" ca="1" si="51"/>
        <v>50</v>
      </c>
      <c r="Q91" s="6" t="str">
        <f t="shared" ca="1" si="83"/>
        <v>PM</v>
      </c>
      <c r="R91" s="32">
        <f t="shared" ca="1" si="72"/>
        <v>7.5</v>
      </c>
      <c r="S91" s="17"/>
      <c r="T91" s="6">
        <f t="shared" ca="1" si="52"/>
        <v>420</v>
      </c>
      <c r="U91" s="21"/>
      <c r="V91" s="6">
        <f t="shared" ca="1" si="53"/>
        <v>180</v>
      </c>
      <c r="X91" s="6">
        <f t="shared" ca="1" si="54"/>
        <v>225.65235900942628</v>
      </c>
      <c r="Z91" s="6">
        <f t="shared" ca="1" si="55"/>
        <v>220</v>
      </c>
      <c r="AB91" s="6">
        <f t="shared" ca="1" si="56"/>
        <v>160</v>
      </c>
      <c r="AD91" s="6">
        <f t="shared" ca="1" si="57"/>
        <v>0</v>
      </c>
      <c r="AF91" s="6">
        <f t="shared" ca="1" si="58"/>
        <v>1351.8490626158209</v>
      </c>
      <c r="AG91" s="21" t="str">
        <f t="shared" ca="1" si="59"/>
        <v/>
      </c>
      <c r="AH91" s="6">
        <f t="shared" ca="1" si="60"/>
        <v>685.67329449075839</v>
      </c>
      <c r="AI91" s="21" t="str">
        <f t="shared" ca="1" si="61"/>
        <v/>
      </c>
      <c r="AJ91" s="6">
        <f t="shared" ca="1" si="62"/>
        <v>1448.2368350865665</v>
      </c>
      <c r="AL91" s="6">
        <f t="shared" ca="1" si="63"/>
        <v>676.44121662109853</v>
      </c>
      <c r="AN91" s="6">
        <f t="shared" ca="1" si="64"/>
        <v>1607.0915627745526</v>
      </c>
      <c r="AP91" s="6">
        <f t="shared" ca="1" si="65"/>
        <v>1955.2591312872685</v>
      </c>
      <c r="AR91" s="6">
        <f t="shared" ca="1" si="73"/>
        <v>0</v>
      </c>
      <c r="AT91" s="6">
        <f t="shared" ca="1" si="73"/>
        <v>0</v>
      </c>
      <c r="AV91" s="6">
        <f t="shared" ca="1" si="73"/>
        <v>0</v>
      </c>
      <c r="AX91" s="6">
        <f t="shared" ca="1" si="73"/>
        <v>0</v>
      </c>
      <c r="AZ91" s="6">
        <f t="shared" ca="1" si="74"/>
        <v>0</v>
      </c>
      <c r="BB91" s="6">
        <f t="shared" ca="1" si="75"/>
        <v>2</v>
      </c>
      <c r="BE91" s="32" t="str">
        <f t="shared" ca="1" si="84"/>
        <v>-</v>
      </c>
      <c r="BF91" s="37"/>
      <c r="BG91" s="32" t="str">
        <f t="shared" ca="1" si="84"/>
        <v>-</v>
      </c>
      <c r="BH91" s="37"/>
      <c r="BI91" s="32" t="str">
        <f t="shared" ca="1" si="84"/>
        <v>-</v>
      </c>
      <c r="BJ91" s="37"/>
      <c r="BK91" s="32" t="str">
        <f t="shared" ca="1" si="84"/>
        <v>-</v>
      </c>
      <c r="BL91" s="37"/>
      <c r="BM91" s="32" t="str">
        <f t="shared" ca="1" si="85"/>
        <v>-</v>
      </c>
      <c r="BN91" s="37"/>
      <c r="BO91" s="32">
        <f t="shared" ca="1" si="86"/>
        <v>7.5</v>
      </c>
      <c r="BQ91" s="32">
        <f t="shared" ca="1" si="77"/>
        <v>2</v>
      </c>
      <c r="BR91" s="37"/>
      <c r="BS91" s="32">
        <f t="shared" ca="1" si="78"/>
        <v>2</v>
      </c>
      <c r="BT91" s="37"/>
      <c r="BU91" s="32">
        <f t="shared" ca="1" si="79"/>
        <v>2</v>
      </c>
      <c r="BV91" s="37"/>
      <c r="BW91" s="32">
        <f t="shared" ca="1" si="80"/>
        <v>2</v>
      </c>
      <c r="BX91" s="37"/>
      <c r="BY91" s="32">
        <f t="shared" ca="1" si="81"/>
        <v>2</v>
      </c>
      <c r="BZ91" s="37"/>
      <c r="CA91" s="32">
        <f t="shared" ca="1" si="82"/>
        <v>0</v>
      </c>
    </row>
    <row r="92" spans="1:79" x14ac:dyDescent="0.25">
      <c r="A92" s="5">
        <v>72</v>
      </c>
      <c r="C92" s="6">
        <f t="shared" ca="1" si="66"/>
        <v>420</v>
      </c>
      <c r="E92" s="6">
        <f t="shared" ca="1" si="67"/>
        <v>180</v>
      </c>
      <c r="F92" s="21"/>
      <c r="G92" s="6">
        <f t="shared" ca="1" si="68"/>
        <v>225.65235900942628</v>
      </c>
      <c r="I92" s="6">
        <f t="shared" ca="1" si="69"/>
        <v>220</v>
      </c>
      <c r="K92" s="6">
        <f t="shared" ca="1" si="70"/>
        <v>160</v>
      </c>
      <c r="L92" s="21"/>
      <c r="M92" s="6">
        <f t="shared" ca="1" si="71"/>
        <v>710</v>
      </c>
      <c r="O92" s="6" t="str">
        <f ca="1">HLOOKUP(P92,C92:$M$521,A592,0)</f>
        <v>E</v>
      </c>
      <c r="P92" s="6">
        <f t="shared" ca="1" si="51"/>
        <v>160</v>
      </c>
      <c r="Q92" s="6" t="str">
        <f t="shared" ca="1" si="83"/>
        <v>PM</v>
      </c>
      <c r="R92" s="32">
        <f t="shared" ca="1" si="72"/>
        <v>6</v>
      </c>
      <c r="S92" s="17"/>
      <c r="T92" s="6">
        <f t="shared" ca="1" si="52"/>
        <v>260</v>
      </c>
      <c r="U92" s="21"/>
      <c r="V92" s="6">
        <f t="shared" ca="1" si="53"/>
        <v>20</v>
      </c>
      <c r="X92" s="6">
        <f t="shared" ca="1" si="54"/>
        <v>65.652359009426277</v>
      </c>
      <c r="Z92" s="6">
        <f t="shared" ca="1" si="55"/>
        <v>60</v>
      </c>
      <c r="AB92" s="6">
        <f t="shared" ca="1" si="56"/>
        <v>0</v>
      </c>
      <c r="AD92" s="6">
        <f t="shared" ca="1" si="57"/>
        <v>550</v>
      </c>
      <c r="AF92" s="6">
        <f t="shared" ca="1" si="58"/>
        <v>994.91391750345747</v>
      </c>
      <c r="AG92" s="21" t="str">
        <f t="shared" ca="1" si="59"/>
        <v/>
      </c>
      <c r="AH92" s="6">
        <f t="shared" ca="1" si="60"/>
        <v>993.15144548518504</v>
      </c>
      <c r="AI92" s="21" t="str">
        <f t="shared" ca="1" si="61"/>
        <v/>
      </c>
      <c r="AJ92" s="6">
        <f t="shared" ca="1" si="62"/>
        <v>1281.1113320619174</v>
      </c>
      <c r="AL92" s="6">
        <f t="shared" ca="1" si="63"/>
        <v>920.11766377663855</v>
      </c>
      <c r="AN92" s="6">
        <f t="shared" ca="1" si="64"/>
        <v>1469.0891608416823</v>
      </c>
      <c r="AP92" s="6">
        <f t="shared" ca="1" si="65"/>
        <v>1309.2188928780265</v>
      </c>
      <c r="AR92" s="6">
        <f t="shared" ca="1" si="73"/>
        <v>0</v>
      </c>
      <c r="AT92" s="6">
        <f t="shared" ca="1" si="73"/>
        <v>0</v>
      </c>
      <c r="AV92" s="6">
        <f t="shared" ca="1" si="73"/>
        <v>0</v>
      </c>
      <c r="AX92" s="6">
        <f t="shared" ca="1" si="73"/>
        <v>0</v>
      </c>
      <c r="AZ92" s="6">
        <f t="shared" ca="1" si="74"/>
        <v>2</v>
      </c>
      <c r="BB92" s="6">
        <f t="shared" ca="1" si="75"/>
        <v>0</v>
      </c>
      <c r="BE92" s="32" t="str">
        <f t="shared" ca="1" si="84"/>
        <v>-</v>
      </c>
      <c r="BF92" s="37"/>
      <c r="BG92" s="32" t="str">
        <f t="shared" ca="1" si="84"/>
        <v>-</v>
      </c>
      <c r="BH92" s="37"/>
      <c r="BI92" s="32" t="str">
        <f t="shared" ca="1" si="84"/>
        <v>-</v>
      </c>
      <c r="BJ92" s="37"/>
      <c r="BK92" s="32" t="str">
        <f t="shared" ca="1" si="84"/>
        <v>-</v>
      </c>
      <c r="BL92" s="37"/>
      <c r="BM92" s="32">
        <f t="shared" ca="1" si="85"/>
        <v>6</v>
      </c>
      <c r="BN92" s="37"/>
      <c r="BO92" s="32" t="str">
        <f t="shared" ca="1" si="86"/>
        <v>-</v>
      </c>
      <c r="BQ92" s="32">
        <f t="shared" ca="1" si="77"/>
        <v>2</v>
      </c>
      <c r="BR92" s="37"/>
      <c r="BS92" s="32">
        <f t="shared" ca="1" si="78"/>
        <v>2</v>
      </c>
      <c r="BT92" s="37"/>
      <c r="BU92" s="32">
        <f t="shared" ca="1" si="79"/>
        <v>2</v>
      </c>
      <c r="BV92" s="37"/>
      <c r="BW92" s="32">
        <f t="shared" ca="1" si="80"/>
        <v>2</v>
      </c>
      <c r="BX92" s="37"/>
      <c r="BY92" s="32">
        <f t="shared" ca="1" si="81"/>
        <v>0</v>
      </c>
      <c r="BZ92" s="37"/>
      <c r="CA92" s="32">
        <f t="shared" ca="1" si="82"/>
        <v>2</v>
      </c>
    </row>
    <row r="93" spans="1:79" x14ac:dyDescent="0.25">
      <c r="A93" s="5">
        <v>73</v>
      </c>
      <c r="C93" s="6">
        <f t="shared" ca="1" si="66"/>
        <v>260</v>
      </c>
      <c r="E93" s="6">
        <f t="shared" ca="1" si="67"/>
        <v>20</v>
      </c>
      <c r="F93" s="21"/>
      <c r="G93" s="6">
        <f t="shared" ca="1" si="68"/>
        <v>65.652359009426277</v>
      </c>
      <c r="I93" s="6">
        <f t="shared" ca="1" si="69"/>
        <v>60</v>
      </c>
      <c r="K93" s="6">
        <f t="shared" ca="1" si="70"/>
        <v>660</v>
      </c>
      <c r="L93" s="21"/>
      <c r="M93" s="6">
        <f t="shared" ca="1" si="71"/>
        <v>550</v>
      </c>
      <c r="O93" s="6" t="str">
        <f ca="1">HLOOKUP(P93,C93:$M$521,A593,0)</f>
        <v>B</v>
      </c>
      <c r="P93" s="6">
        <f t="shared" ca="1" si="51"/>
        <v>20</v>
      </c>
      <c r="Q93" s="6" t="str">
        <f t="shared" ca="1" si="83"/>
        <v>PM</v>
      </c>
      <c r="R93" s="32">
        <f t="shared" ca="1" si="72"/>
        <v>4</v>
      </c>
      <c r="S93" s="17"/>
      <c r="T93" s="6">
        <f t="shared" ca="1" si="52"/>
        <v>240</v>
      </c>
      <c r="U93" s="21"/>
      <c r="V93" s="6">
        <f t="shared" ca="1" si="53"/>
        <v>0</v>
      </c>
      <c r="X93" s="6">
        <f t="shared" ca="1" si="54"/>
        <v>45.652359009426277</v>
      </c>
      <c r="Z93" s="6">
        <f t="shared" ca="1" si="55"/>
        <v>40</v>
      </c>
      <c r="AB93" s="6">
        <f t="shared" ca="1" si="56"/>
        <v>640</v>
      </c>
      <c r="AD93" s="6">
        <f t="shared" ca="1" si="57"/>
        <v>530</v>
      </c>
      <c r="AF93" s="6">
        <f t="shared" ca="1" si="58"/>
        <v>553.95902671180158</v>
      </c>
      <c r="AG93" s="21" t="str">
        <f t="shared" ca="1" si="59"/>
        <v/>
      </c>
      <c r="AH93" s="6">
        <f t="shared" ca="1" si="60"/>
        <v>1470.3309116429509</v>
      </c>
      <c r="AI93" s="21" t="str">
        <f t="shared" ca="1" si="61"/>
        <v/>
      </c>
      <c r="AJ93" s="6">
        <f t="shared" ca="1" si="62"/>
        <v>887.90297560286501</v>
      </c>
      <c r="AL93" s="6">
        <f t="shared" ca="1" si="63"/>
        <v>1493.4788191661034</v>
      </c>
      <c r="AN93" s="6">
        <f t="shared" ca="1" si="64"/>
        <v>1487.9270338398633</v>
      </c>
      <c r="AP93" s="6">
        <f t="shared" ca="1" si="65"/>
        <v>2095.9629638269262</v>
      </c>
      <c r="AR93" s="6">
        <f t="shared" ca="1" si="73"/>
        <v>0</v>
      </c>
      <c r="AT93" s="6">
        <f t="shared" ca="1" si="73"/>
        <v>2</v>
      </c>
      <c r="AV93" s="6">
        <f t="shared" ca="1" si="73"/>
        <v>0</v>
      </c>
      <c r="AX93" s="6">
        <f t="shared" ca="1" si="73"/>
        <v>0</v>
      </c>
      <c r="AZ93" s="6">
        <f t="shared" ca="1" si="74"/>
        <v>0</v>
      </c>
      <c r="BB93" s="6">
        <f t="shared" ca="1" si="75"/>
        <v>0</v>
      </c>
      <c r="BE93" s="32" t="str">
        <f t="shared" ca="1" si="84"/>
        <v>-</v>
      </c>
      <c r="BF93" s="37"/>
      <c r="BG93" s="32">
        <f t="shared" ca="1" si="84"/>
        <v>4</v>
      </c>
      <c r="BH93" s="37"/>
      <c r="BI93" s="32" t="str">
        <f t="shared" ca="1" si="84"/>
        <v>-</v>
      </c>
      <c r="BJ93" s="37"/>
      <c r="BK93" s="32" t="str">
        <f t="shared" ca="1" si="84"/>
        <v>-</v>
      </c>
      <c r="BL93" s="37"/>
      <c r="BM93" s="32" t="str">
        <f t="shared" ca="1" si="85"/>
        <v>-</v>
      </c>
      <c r="BN93" s="37"/>
      <c r="BO93" s="32" t="str">
        <f t="shared" ca="1" si="86"/>
        <v>-</v>
      </c>
      <c r="BQ93" s="32">
        <f t="shared" ca="1" si="77"/>
        <v>2</v>
      </c>
      <c r="BR93" s="37"/>
      <c r="BS93" s="32">
        <f t="shared" ca="1" si="78"/>
        <v>0</v>
      </c>
      <c r="BT93" s="37"/>
      <c r="BU93" s="32">
        <f t="shared" ca="1" si="79"/>
        <v>2</v>
      </c>
      <c r="BV93" s="37"/>
      <c r="BW93" s="32">
        <f t="shared" ca="1" si="80"/>
        <v>2</v>
      </c>
      <c r="BX93" s="37"/>
      <c r="BY93" s="32">
        <f t="shared" ca="1" si="81"/>
        <v>2</v>
      </c>
      <c r="BZ93" s="37"/>
      <c r="CA93" s="32">
        <f t="shared" ca="1" si="82"/>
        <v>2</v>
      </c>
    </row>
    <row r="94" spans="1:79" x14ac:dyDescent="0.25">
      <c r="A94" s="5">
        <v>74</v>
      </c>
      <c r="C94" s="6">
        <f t="shared" ca="1" si="66"/>
        <v>240</v>
      </c>
      <c r="E94" s="6">
        <f t="shared" ca="1" si="67"/>
        <v>520</v>
      </c>
      <c r="F94" s="21"/>
      <c r="G94" s="6">
        <f t="shared" ca="1" si="68"/>
        <v>45.652359009426277</v>
      </c>
      <c r="I94" s="6">
        <f t="shared" ca="1" si="69"/>
        <v>40</v>
      </c>
      <c r="K94" s="6">
        <f t="shared" ca="1" si="70"/>
        <v>640</v>
      </c>
      <c r="L94" s="21"/>
      <c r="M94" s="6">
        <f t="shared" ca="1" si="71"/>
        <v>530</v>
      </c>
      <c r="O94" s="6" t="str">
        <f ca="1">HLOOKUP(P94,C94:$M$521,A594,0)</f>
        <v>D</v>
      </c>
      <c r="P94" s="6">
        <f t="shared" ca="1" si="51"/>
        <v>40</v>
      </c>
      <c r="Q94" s="6" t="str">
        <f t="shared" ca="1" si="83"/>
        <v>PM</v>
      </c>
      <c r="R94" s="32">
        <f t="shared" ca="1" si="72"/>
        <v>2.5</v>
      </c>
      <c r="S94" s="17"/>
      <c r="T94" s="6">
        <f t="shared" ca="1" si="52"/>
        <v>200</v>
      </c>
      <c r="U94" s="21"/>
      <c r="V94" s="6">
        <f t="shared" ca="1" si="53"/>
        <v>480</v>
      </c>
      <c r="X94" s="6">
        <f t="shared" ca="1" si="54"/>
        <v>5.6523590094262772</v>
      </c>
      <c r="Z94" s="6">
        <f t="shared" ca="1" si="55"/>
        <v>0</v>
      </c>
      <c r="AB94" s="6">
        <f t="shared" ca="1" si="56"/>
        <v>600</v>
      </c>
      <c r="AD94" s="6">
        <f t="shared" ca="1" si="57"/>
        <v>490</v>
      </c>
      <c r="AF94" s="6">
        <f t="shared" ca="1" si="58"/>
        <v>441.42370714451903</v>
      </c>
      <c r="AG94" s="21" t="str">
        <f t="shared" ca="1" si="59"/>
        <v/>
      </c>
      <c r="AH94" s="6">
        <f t="shared" ca="1" si="60"/>
        <v>543.04558156796725</v>
      </c>
      <c r="AI94" s="21" t="str">
        <f t="shared" ca="1" si="61"/>
        <v/>
      </c>
      <c r="AJ94" s="6">
        <f t="shared" ca="1" si="62"/>
        <v>1562.6051079596068</v>
      </c>
      <c r="AL94" s="6">
        <f t="shared" ca="1" si="63"/>
        <v>1230.4897513285273</v>
      </c>
      <c r="AN94" s="6">
        <f t="shared" ca="1" si="64"/>
        <v>1769.4927599188763</v>
      </c>
      <c r="AP94" s="6">
        <f t="shared" ca="1" si="65"/>
        <v>1680.1884299582775</v>
      </c>
      <c r="AR94" s="6">
        <f t="shared" ca="1" si="73"/>
        <v>0</v>
      </c>
      <c r="AT94" s="6">
        <f t="shared" ca="1" si="73"/>
        <v>0</v>
      </c>
      <c r="AV94" s="6">
        <f t="shared" ca="1" si="73"/>
        <v>0</v>
      </c>
      <c r="AX94" s="6">
        <f t="shared" ca="1" si="73"/>
        <v>2</v>
      </c>
      <c r="AZ94" s="6">
        <f t="shared" ca="1" si="74"/>
        <v>0</v>
      </c>
      <c r="BB94" s="6">
        <f t="shared" ca="1" si="75"/>
        <v>0</v>
      </c>
      <c r="BE94" s="32" t="str">
        <f t="shared" ca="1" si="84"/>
        <v>-</v>
      </c>
      <c r="BF94" s="37"/>
      <c r="BG94" s="32" t="str">
        <f t="shared" ca="1" si="84"/>
        <v>-</v>
      </c>
      <c r="BH94" s="37"/>
      <c r="BI94" s="32" t="str">
        <f t="shared" ca="1" si="84"/>
        <v>-</v>
      </c>
      <c r="BJ94" s="37"/>
      <c r="BK94" s="32">
        <f t="shared" ca="1" si="84"/>
        <v>2.5</v>
      </c>
      <c r="BL94" s="37"/>
      <c r="BM94" s="32" t="str">
        <f t="shared" ca="1" si="85"/>
        <v>-</v>
      </c>
      <c r="BN94" s="37"/>
      <c r="BO94" s="32" t="str">
        <f t="shared" ca="1" si="86"/>
        <v>-</v>
      </c>
      <c r="BQ94" s="32">
        <f t="shared" ca="1" si="77"/>
        <v>2</v>
      </c>
      <c r="BR94" s="37"/>
      <c r="BS94" s="32">
        <f t="shared" ca="1" si="78"/>
        <v>2</v>
      </c>
      <c r="BT94" s="37"/>
      <c r="BU94" s="32">
        <f t="shared" ca="1" si="79"/>
        <v>2</v>
      </c>
      <c r="BV94" s="37"/>
      <c r="BW94" s="32">
        <f t="shared" ca="1" si="80"/>
        <v>0</v>
      </c>
      <c r="BX94" s="37"/>
      <c r="BY94" s="32">
        <f t="shared" ca="1" si="81"/>
        <v>2</v>
      </c>
      <c r="BZ94" s="37"/>
      <c r="CA94" s="32">
        <f t="shared" ca="1" si="82"/>
        <v>2</v>
      </c>
    </row>
    <row r="95" spans="1:79" x14ac:dyDescent="0.25">
      <c r="A95" s="5">
        <v>75</v>
      </c>
      <c r="C95" s="6">
        <f t="shared" ca="1" si="66"/>
        <v>200</v>
      </c>
      <c r="E95" s="6">
        <f t="shared" ca="1" si="67"/>
        <v>480</v>
      </c>
      <c r="F95" s="21"/>
      <c r="G95" s="6">
        <f t="shared" ca="1" si="68"/>
        <v>5.6523590094262772</v>
      </c>
      <c r="I95" s="6">
        <f t="shared" ca="1" si="69"/>
        <v>610</v>
      </c>
      <c r="K95" s="6">
        <f t="shared" ca="1" si="70"/>
        <v>600</v>
      </c>
      <c r="L95" s="21"/>
      <c r="M95" s="6">
        <f t="shared" ca="1" si="71"/>
        <v>490</v>
      </c>
      <c r="O95" s="6" t="str">
        <f ca="1">HLOOKUP(P95,C95:$M$521,A595,0)</f>
        <v>C</v>
      </c>
      <c r="P95" s="6">
        <f t="shared" ca="1" si="51"/>
        <v>5.6523590094262772</v>
      </c>
      <c r="Q95" s="6" t="str">
        <f t="shared" ca="1" si="83"/>
        <v>PM</v>
      </c>
      <c r="R95" s="32">
        <f t="shared" ca="1" si="72"/>
        <v>3</v>
      </c>
      <c r="S95" s="17"/>
      <c r="T95" s="6">
        <f t="shared" ca="1" si="52"/>
        <v>194.34764099057372</v>
      </c>
      <c r="U95" s="21"/>
      <c r="V95" s="6">
        <f t="shared" ca="1" si="53"/>
        <v>474.34764099057372</v>
      </c>
      <c r="X95" s="6">
        <f t="shared" ca="1" si="54"/>
        <v>0</v>
      </c>
      <c r="Z95" s="6">
        <f t="shared" ca="1" si="55"/>
        <v>604.34764099057372</v>
      </c>
      <c r="AB95" s="6">
        <f t="shared" ca="1" si="56"/>
        <v>594.34764099057372</v>
      </c>
      <c r="AD95" s="6">
        <f t="shared" ca="1" si="57"/>
        <v>484.34764099057372</v>
      </c>
      <c r="AF95" s="6">
        <f t="shared" ca="1" si="58"/>
        <v>691.95277896767197</v>
      </c>
      <c r="AG95" s="21" t="str">
        <f t="shared" ca="1" si="59"/>
        <v/>
      </c>
      <c r="AH95" s="6">
        <f t="shared" ca="1" si="60"/>
        <v>1211.3894574530425</v>
      </c>
      <c r="AI95" s="21" t="str">
        <f t="shared" ca="1" si="61"/>
        <v/>
      </c>
      <c r="AJ95" s="6">
        <f t="shared" ca="1" si="62"/>
        <v>1329.2539595376177</v>
      </c>
      <c r="AL95" s="6">
        <f t="shared" ca="1" si="63"/>
        <v>1680.3675724890393</v>
      </c>
      <c r="AN95" s="6">
        <f t="shared" ca="1" si="64"/>
        <v>1396.3879623517425</v>
      </c>
      <c r="AP95" s="6">
        <f t="shared" ca="1" si="65"/>
        <v>1658.5638436815682</v>
      </c>
      <c r="AR95" s="6">
        <f t="shared" ca="1" si="73"/>
        <v>0</v>
      </c>
      <c r="AT95" s="6">
        <f t="shared" ca="1" si="73"/>
        <v>0</v>
      </c>
      <c r="AV95" s="6">
        <f t="shared" ca="1" si="73"/>
        <v>2</v>
      </c>
      <c r="AX95" s="6">
        <f t="shared" ca="1" si="73"/>
        <v>0</v>
      </c>
      <c r="AZ95" s="6">
        <f t="shared" ca="1" si="74"/>
        <v>0</v>
      </c>
      <c r="BB95" s="6">
        <f t="shared" ca="1" si="75"/>
        <v>0</v>
      </c>
      <c r="BE95" s="32" t="str">
        <f t="shared" ca="1" si="84"/>
        <v>-</v>
      </c>
      <c r="BF95" s="37"/>
      <c r="BG95" s="32" t="str">
        <f t="shared" ca="1" si="84"/>
        <v>-</v>
      </c>
      <c r="BH95" s="37"/>
      <c r="BI95" s="32">
        <f t="shared" ca="1" si="84"/>
        <v>3</v>
      </c>
      <c r="BJ95" s="37"/>
      <c r="BK95" s="32" t="str">
        <f t="shared" ca="1" si="84"/>
        <v>-</v>
      </c>
      <c r="BL95" s="37"/>
      <c r="BM95" s="32" t="str">
        <f t="shared" ca="1" si="85"/>
        <v>-</v>
      </c>
      <c r="BN95" s="37"/>
      <c r="BO95" s="32" t="str">
        <f t="shared" ca="1" si="86"/>
        <v>-</v>
      </c>
      <c r="BQ95" s="32">
        <f t="shared" ca="1" si="77"/>
        <v>2</v>
      </c>
      <c r="BR95" s="37"/>
      <c r="BS95" s="32">
        <f t="shared" ca="1" si="78"/>
        <v>2</v>
      </c>
      <c r="BT95" s="37"/>
      <c r="BU95" s="32">
        <f t="shared" ca="1" si="79"/>
        <v>0</v>
      </c>
      <c r="BV95" s="37"/>
      <c r="BW95" s="32">
        <f t="shared" ca="1" si="80"/>
        <v>2</v>
      </c>
      <c r="BX95" s="37"/>
      <c r="BY95" s="32">
        <f t="shared" ca="1" si="81"/>
        <v>2</v>
      </c>
      <c r="BZ95" s="37"/>
      <c r="CA95" s="32">
        <f t="shared" ca="1" si="82"/>
        <v>2</v>
      </c>
    </row>
    <row r="96" spans="1:79" x14ac:dyDescent="0.25">
      <c r="A96" s="5">
        <v>76</v>
      </c>
      <c r="C96" s="6">
        <f t="shared" ca="1" si="66"/>
        <v>194.34764099057372</v>
      </c>
      <c r="E96" s="6">
        <f t="shared" ca="1" si="67"/>
        <v>474.34764099057372</v>
      </c>
      <c r="F96" s="21"/>
      <c r="G96" s="6">
        <f t="shared" ca="1" si="68"/>
        <v>570</v>
      </c>
      <c r="I96" s="6">
        <f t="shared" ca="1" si="69"/>
        <v>604.34764099057372</v>
      </c>
      <c r="K96" s="6">
        <f t="shared" ca="1" si="70"/>
        <v>594.34764099057372</v>
      </c>
      <c r="L96" s="21"/>
      <c r="M96" s="6">
        <f t="shared" ca="1" si="71"/>
        <v>484.34764099057372</v>
      </c>
      <c r="O96" s="6" t="str">
        <f ca="1">HLOOKUP(P96,C96:$M$521,A596,0)</f>
        <v>A</v>
      </c>
      <c r="P96" s="6">
        <f t="shared" ca="1" si="51"/>
        <v>194.34764099057372</v>
      </c>
      <c r="Q96" s="6" t="str">
        <f t="shared" ca="1" si="83"/>
        <v>PM</v>
      </c>
      <c r="R96" s="32">
        <f t="shared" ca="1" si="72"/>
        <v>5</v>
      </c>
      <c r="S96" s="17"/>
      <c r="T96" s="6">
        <f t="shared" ca="1" si="52"/>
        <v>0</v>
      </c>
      <c r="U96" s="21"/>
      <c r="V96" s="6">
        <f t="shared" ca="1" si="53"/>
        <v>280</v>
      </c>
      <c r="X96" s="6">
        <f t="shared" ca="1" si="54"/>
        <v>375.65235900942628</v>
      </c>
      <c r="Z96" s="6">
        <f t="shared" ca="1" si="55"/>
        <v>410</v>
      </c>
      <c r="AB96" s="6">
        <f t="shared" ca="1" si="56"/>
        <v>400</v>
      </c>
      <c r="AD96" s="6">
        <f t="shared" ca="1" si="57"/>
        <v>290</v>
      </c>
      <c r="AF96" s="6">
        <f t="shared" ca="1" si="58"/>
        <v>1509.9130355730151</v>
      </c>
      <c r="AG96" s="21" t="str">
        <f t="shared" ca="1" si="59"/>
        <v/>
      </c>
      <c r="AH96" s="6">
        <f t="shared" ca="1" si="60"/>
        <v>876.0355835825593</v>
      </c>
      <c r="AI96" s="21" t="str">
        <f t="shared" ca="1" si="61"/>
        <v/>
      </c>
      <c r="AJ96" s="6">
        <f t="shared" ca="1" si="62"/>
        <v>1093.4579646561242</v>
      </c>
      <c r="AL96" s="6">
        <f t="shared" ca="1" si="63"/>
        <v>1081.4290464342087</v>
      </c>
      <c r="AN96" s="6">
        <f t="shared" ca="1" si="64"/>
        <v>918.60944385415121</v>
      </c>
      <c r="AP96" s="6">
        <f t="shared" ca="1" si="65"/>
        <v>1558.9166022823388</v>
      </c>
      <c r="AR96" s="6">
        <f t="shared" ca="1" si="73"/>
        <v>2</v>
      </c>
      <c r="AT96" s="6">
        <f t="shared" ca="1" si="73"/>
        <v>0</v>
      </c>
      <c r="AV96" s="6">
        <f t="shared" ca="1" si="73"/>
        <v>0</v>
      </c>
      <c r="AX96" s="6">
        <f t="shared" ca="1" si="73"/>
        <v>0</v>
      </c>
      <c r="AZ96" s="6">
        <f t="shared" ca="1" si="74"/>
        <v>0</v>
      </c>
      <c r="BB96" s="6">
        <f t="shared" ca="1" si="75"/>
        <v>0</v>
      </c>
      <c r="BE96" s="32">
        <f t="shared" ca="1" si="84"/>
        <v>5</v>
      </c>
      <c r="BF96" s="37"/>
      <c r="BG96" s="32" t="str">
        <f t="shared" ca="1" si="84"/>
        <v>-</v>
      </c>
      <c r="BH96" s="37"/>
      <c r="BI96" s="32" t="str">
        <f t="shared" ca="1" si="84"/>
        <v>-</v>
      </c>
      <c r="BJ96" s="37"/>
      <c r="BK96" s="32" t="str">
        <f t="shared" ca="1" si="84"/>
        <v>-</v>
      </c>
      <c r="BL96" s="37"/>
      <c r="BM96" s="32" t="str">
        <f t="shared" ca="1" si="85"/>
        <v>-</v>
      </c>
      <c r="BN96" s="37"/>
      <c r="BO96" s="32" t="str">
        <f t="shared" ca="1" si="86"/>
        <v>-</v>
      </c>
      <c r="BQ96" s="32">
        <f t="shared" ca="1" si="77"/>
        <v>0</v>
      </c>
      <c r="BR96" s="37"/>
      <c r="BS96" s="32">
        <f t="shared" ca="1" si="78"/>
        <v>2</v>
      </c>
      <c r="BT96" s="37"/>
      <c r="BU96" s="32">
        <f t="shared" ca="1" si="79"/>
        <v>2</v>
      </c>
      <c r="BV96" s="37"/>
      <c r="BW96" s="32">
        <f t="shared" ca="1" si="80"/>
        <v>2</v>
      </c>
      <c r="BX96" s="37"/>
      <c r="BY96" s="32">
        <f t="shared" ca="1" si="81"/>
        <v>2</v>
      </c>
      <c r="BZ96" s="37"/>
      <c r="CA96" s="32">
        <f t="shared" ca="1" si="82"/>
        <v>2</v>
      </c>
    </row>
    <row r="97" spans="1:79" x14ac:dyDescent="0.25">
      <c r="A97" s="5">
        <v>77</v>
      </c>
      <c r="C97" s="6">
        <f t="shared" ca="1" si="66"/>
        <v>470</v>
      </c>
      <c r="E97" s="6">
        <f t="shared" ca="1" si="67"/>
        <v>280</v>
      </c>
      <c r="F97" s="21"/>
      <c r="G97" s="6">
        <f t="shared" ca="1" si="68"/>
        <v>375.65235900942628</v>
      </c>
      <c r="I97" s="6">
        <f t="shared" ca="1" si="69"/>
        <v>410</v>
      </c>
      <c r="K97" s="6">
        <f t="shared" ca="1" si="70"/>
        <v>400</v>
      </c>
      <c r="L97" s="21"/>
      <c r="M97" s="6">
        <f t="shared" ca="1" si="71"/>
        <v>290</v>
      </c>
      <c r="O97" s="6" t="str">
        <f ca="1">HLOOKUP(P97,C97:$M$521,A597,0)</f>
        <v>B</v>
      </c>
      <c r="P97" s="6">
        <f t="shared" ca="1" si="51"/>
        <v>280</v>
      </c>
      <c r="Q97" s="6" t="str">
        <f t="shared" ca="1" si="83"/>
        <v>PM</v>
      </c>
      <c r="R97" s="32">
        <f t="shared" ca="1" si="72"/>
        <v>4</v>
      </c>
      <c r="S97" s="17"/>
      <c r="T97" s="6">
        <f t="shared" ca="1" si="52"/>
        <v>190</v>
      </c>
      <c r="U97" s="21"/>
      <c r="V97" s="6">
        <f t="shared" ca="1" si="53"/>
        <v>0</v>
      </c>
      <c r="X97" s="6">
        <f t="shared" ca="1" si="54"/>
        <v>95.652359009426277</v>
      </c>
      <c r="Z97" s="6">
        <f t="shared" ca="1" si="55"/>
        <v>130</v>
      </c>
      <c r="AB97" s="6">
        <f t="shared" ca="1" si="56"/>
        <v>120</v>
      </c>
      <c r="AD97" s="6">
        <f t="shared" ca="1" si="57"/>
        <v>10</v>
      </c>
      <c r="AF97" s="6">
        <f t="shared" ca="1" si="58"/>
        <v>1018.1359494734726</v>
      </c>
      <c r="AG97" s="21" t="str">
        <f t="shared" ca="1" si="59"/>
        <v/>
      </c>
      <c r="AH97" s="6">
        <f t="shared" ca="1" si="60"/>
        <v>1236.8721986942055</v>
      </c>
      <c r="AI97" s="21" t="str">
        <f t="shared" ca="1" si="61"/>
        <v/>
      </c>
      <c r="AJ97" s="6">
        <f t="shared" ca="1" si="62"/>
        <v>1446.1401635902409</v>
      </c>
      <c r="AL97" s="6">
        <f t="shared" ca="1" si="63"/>
        <v>1078.7625602334119</v>
      </c>
      <c r="AN97" s="6">
        <f t="shared" ca="1" si="64"/>
        <v>1682.0240217439828</v>
      </c>
      <c r="AP97" s="6">
        <f t="shared" ca="1" si="65"/>
        <v>1478.3816204790244</v>
      </c>
      <c r="AR97" s="6">
        <f t="shared" ca="1" si="73"/>
        <v>0</v>
      </c>
      <c r="AT97" s="6">
        <f t="shared" ca="1" si="73"/>
        <v>2</v>
      </c>
      <c r="AV97" s="6">
        <f t="shared" ca="1" si="73"/>
        <v>0</v>
      </c>
      <c r="AX97" s="6">
        <f t="shared" ca="1" si="73"/>
        <v>0</v>
      </c>
      <c r="AZ97" s="6">
        <f t="shared" ca="1" si="74"/>
        <v>0</v>
      </c>
      <c r="BB97" s="6">
        <f t="shared" ca="1" si="75"/>
        <v>0</v>
      </c>
      <c r="BE97" s="32" t="str">
        <f t="shared" ca="1" si="84"/>
        <v>-</v>
      </c>
      <c r="BF97" s="37"/>
      <c r="BG97" s="32">
        <f t="shared" ca="1" si="84"/>
        <v>4</v>
      </c>
      <c r="BH97" s="37"/>
      <c r="BI97" s="32" t="str">
        <f t="shared" ca="1" si="84"/>
        <v>-</v>
      </c>
      <c r="BJ97" s="37"/>
      <c r="BK97" s="32" t="str">
        <f t="shared" ca="1" si="84"/>
        <v>-</v>
      </c>
      <c r="BL97" s="37"/>
      <c r="BM97" s="32" t="str">
        <f t="shared" ca="1" si="85"/>
        <v>-</v>
      </c>
      <c r="BN97" s="37"/>
      <c r="BO97" s="32" t="str">
        <f t="shared" ca="1" si="86"/>
        <v>-</v>
      </c>
      <c r="BQ97" s="32">
        <f t="shared" ca="1" si="77"/>
        <v>2</v>
      </c>
      <c r="BR97" s="37"/>
      <c r="BS97" s="32">
        <f t="shared" ca="1" si="78"/>
        <v>0</v>
      </c>
      <c r="BT97" s="37"/>
      <c r="BU97" s="32">
        <f t="shared" ca="1" si="79"/>
        <v>2</v>
      </c>
      <c r="BV97" s="37"/>
      <c r="BW97" s="32">
        <f t="shared" ca="1" si="80"/>
        <v>2</v>
      </c>
      <c r="BX97" s="37"/>
      <c r="BY97" s="32">
        <f t="shared" ca="1" si="81"/>
        <v>2</v>
      </c>
      <c r="BZ97" s="37"/>
      <c r="CA97" s="32">
        <f t="shared" ca="1" si="82"/>
        <v>2</v>
      </c>
    </row>
    <row r="98" spans="1:79" x14ac:dyDescent="0.25">
      <c r="A98" s="5">
        <v>78</v>
      </c>
      <c r="C98" s="6">
        <f t="shared" ca="1" si="66"/>
        <v>190</v>
      </c>
      <c r="E98" s="6">
        <f t="shared" ca="1" si="67"/>
        <v>520</v>
      </c>
      <c r="F98" s="21"/>
      <c r="G98" s="6">
        <f t="shared" ca="1" si="68"/>
        <v>95.652359009426277</v>
      </c>
      <c r="I98" s="6">
        <f t="shared" ca="1" si="69"/>
        <v>130</v>
      </c>
      <c r="K98" s="6">
        <f t="shared" ca="1" si="70"/>
        <v>120</v>
      </c>
      <c r="L98" s="21"/>
      <c r="M98" s="6">
        <f t="shared" ca="1" si="71"/>
        <v>10</v>
      </c>
      <c r="O98" s="6" t="str">
        <f ca="1">HLOOKUP(P98,C98:$M$521,A598,0)</f>
        <v>F</v>
      </c>
      <c r="P98" s="6">
        <f t="shared" ca="1" si="51"/>
        <v>10</v>
      </c>
      <c r="Q98" s="6" t="str">
        <f t="shared" ca="1" si="83"/>
        <v>PM</v>
      </c>
      <c r="R98" s="32">
        <f t="shared" ca="1" si="72"/>
        <v>7.5</v>
      </c>
      <c r="S98" s="17"/>
      <c r="T98" s="6">
        <f t="shared" ca="1" si="52"/>
        <v>180</v>
      </c>
      <c r="U98" s="21"/>
      <c r="V98" s="6">
        <f t="shared" ca="1" si="53"/>
        <v>510</v>
      </c>
      <c r="X98" s="6">
        <f t="shared" ca="1" si="54"/>
        <v>85.652359009426277</v>
      </c>
      <c r="Z98" s="6">
        <f t="shared" ca="1" si="55"/>
        <v>120</v>
      </c>
      <c r="AB98" s="6">
        <f t="shared" ca="1" si="56"/>
        <v>110</v>
      </c>
      <c r="AD98" s="6">
        <f t="shared" ca="1" si="57"/>
        <v>0</v>
      </c>
      <c r="AF98" s="6">
        <f t="shared" ca="1" si="58"/>
        <v>1384.5844241758255</v>
      </c>
      <c r="AG98" s="21" t="str">
        <f t="shared" ca="1" si="59"/>
        <v/>
      </c>
      <c r="AH98" s="6">
        <f t="shared" ca="1" si="60"/>
        <v>692.55728287527961</v>
      </c>
      <c r="AI98" s="21" t="str">
        <f t="shared" ca="1" si="61"/>
        <v/>
      </c>
      <c r="AJ98" s="6">
        <f t="shared" ca="1" si="62"/>
        <v>844.11805581424005</v>
      </c>
      <c r="AL98" s="6">
        <f t="shared" ca="1" si="63"/>
        <v>917.77729259251691</v>
      </c>
      <c r="AN98" s="6">
        <f t="shared" ca="1" si="64"/>
        <v>1335.9767868855956</v>
      </c>
      <c r="AP98" s="6">
        <f t="shared" ca="1" si="65"/>
        <v>886.88878128572196</v>
      </c>
      <c r="AR98" s="6">
        <f t="shared" ca="1" si="73"/>
        <v>0</v>
      </c>
      <c r="AT98" s="6">
        <f t="shared" ca="1" si="73"/>
        <v>0</v>
      </c>
      <c r="AV98" s="6">
        <f t="shared" ca="1" si="73"/>
        <v>0</v>
      </c>
      <c r="AX98" s="6">
        <f t="shared" ca="1" si="73"/>
        <v>0</v>
      </c>
      <c r="AZ98" s="6">
        <f t="shared" ca="1" si="74"/>
        <v>0</v>
      </c>
      <c r="BB98" s="6">
        <f t="shared" ca="1" si="75"/>
        <v>2</v>
      </c>
      <c r="BE98" s="32" t="str">
        <f t="shared" ca="1" si="84"/>
        <v>-</v>
      </c>
      <c r="BF98" s="37"/>
      <c r="BG98" s="32" t="str">
        <f t="shared" ca="1" si="84"/>
        <v>-</v>
      </c>
      <c r="BH98" s="37"/>
      <c r="BI98" s="32" t="str">
        <f t="shared" ca="1" si="84"/>
        <v>-</v>
      </c>
      <c r="BJ98" s="37"/>
      <c r="BK98" s="32" t="str">
        <f t="shared" ca="1" si="84"/>
        <v>-</v>
      </c>
      <c r="BL98" s="37"/>
      <c r="BM98" s="32" t="str">
        <f t="shared" ca="1" si="85"/>
        <v>-</v>
      </c>
      <c r="BN98" s="37"/>
      <c r="BO98" s="32">
        <f t="shared" ca="1" si="86"/>
        <v>7.5</v>
      </c>
      <c r="BQ98" s="32">
        <f t="shared" ca="1" si="77"/>
        <v>2</v>
      </c>
      <c r="BR98" s="37"/>
      <c r="BS98" s="32">
        <f t="shared" ca="1" si="78"/>
        <v>2</v>
      </c>
      <c r="BT98" s="37"/>
      <c r="BU98" s="32">
        <f t="shared" ca="1" si="79"/>
        <v>2</v>
      </c>
      <c r="BV98" s="37"/>
      <c r="BW98" s="32">
        <f t="shared" ca="1" si="80"/>
        <v>2</v>
      </c>
      <c r="BX98" s="37"/>
      <c r="BY98" s="32">
        <f t="shared" ca="1" si="81"/>
        <v>2</v>
      </c>
      <c r="BZ98" s="37"/>
      <c r="CA98" s="32">
        <f t="shared" ca="1" si="82"/>
        <v>0</v>
      </c>
    </row>
    <row r="99" spans="1:79" x14ac:dyDescent="0.25">
      <c r="A99" s="5">
        <v>79</v>
      </c>
      <c r="C99" s="6">
        <f t="shared" ca="1" si="66"/>
        <v>180</v>
      </c>
      <c r="E99" s="6">
        <f t="shared" ca="1" si="67"/>
        <v>510</v>
      </c>
      <c r="F99" s="21"/>
      <c r="G99" s="6">
        <f t="shared" ca="1" si="68"/>
        <v>85.652359009426277</v>
      </c>
      <c r="I99" s="6">
        <f t="shared" ca="1" si="69"/>
        <v>120</v>
      </c>
      <c r="K99" s="6">
        <f t="shared" ca="1" si="70"/>
        <v>110</v>
      </c>
      <c r="L99" s="21"/>
      <c r="M99" s="6">
        <f t="shared" ca="1" si="71"/>
        <v>710</v>
      </c>
      <c r="O99" s="6" t="str">
        <f ca="1">HLOOKUP(P99,C99:$M$521,A599,0)</f>
        <v>C</v>
      </c>
      <c r="P99" s="6">
        <f t="shared" ca="1" si="51"/>
        <v>85.652359009426277</v>
      </c>
      <c r="Q99" s="6" t="str">
        <f t="shared" ca="1" si="83"/>
        <v>PM</v>
      </c>
      <c r="R99" s="32">
        <f t="shared" ca="1" si="72"/>
        <v>3</v>
      </c>
      <c r="S99" s="17"/>
      <c r="T99" s="6">
        <f t="shared" ca="1" si="52"/>
        <v>94.347640990573723</v>
      </c>
      <c r="U99" s="21"/>
      <c r="V99" s="6">
        <f t="shared" ca="1" si="53"/>
        <v>424.34764099057372</v>
      </c>
      <c r="X99" s="6">
        <f t="shared" ca="1" si="54"/>
        <v>0</v>
      </c>
      <c r="Z99" s="6">
        <f t="shared" ca="1" si="55"/>
        <v>34.347640990573723</v>
      </c>
      <c r="AB99" s="6">
        <f t="shared" ca="1" si="56"/>
        <v>24.347640990573723</v>
      </c>
      <c r="AD99" s="6">
        <f t="shared" ca="1" si="57"/>
        <v>624.34764099057372</v>
      </c>
      <c r="AF99" s="6">
        <f t="shared" ca="1" si="58"/>
        <v>1478.4245068241692</v>
      </c>
      <c r="AG99" s="21" t="str">
        <f t="shared" ca="1" si="59"/>
        <v/>
      </c>
      <c r="AH99" s="6">
        <f t="shared" ca="1" si="60"/>
        <v>1186.7429709346891</v>
      </c>
      <c r="AI99" s="21" t="str">
        <f t="shared" ca="1" si="61"/>
        <v/>
      </c>
      <c r="AJ99" s="6">
        <f t="shared" ca="1" si="62"/>
        <v>1262.9272131066436</v>
      </c>
      <c r="AL99" s="6">
        <f t="shared" ca="1" si="63"/>
        <v>643.43273166207075</v>
      </c>
      <c r="AN99" s="6">
        <f t="shared" ca="1" si="64"/>
        <v>791.99462619694577</v>
      </c>
      <c r="AP99" s="6">
        <f t="shared" ca="1" si="65"/>
        <v>1775.9218013791246</v>
      </c>
      <c r="AR99" s="6">
        <f t="shared" ca="1" si="73"/>
        <v>0</v>
      </c>
      <c r="AT99" s="6">
        <f t="shared" ca="1" si="73"/>
        <v>0</v>
      </c>
      <c r="AV99" s="6">
        <f t="shared" ca="1" si="73"/>
        <v>2</v>
      </c>
      <c r="AX99" s="6">
        <f t="shared" ca="1" si="73"/>
        <v>0</v>
      </c>
      <c r="AZ99" s="6">
        <f t="shared" ca="1" si="74"/>
        <v>0</v>
      </c>
      <c r="BB99" s="6">
        <f t="shared" ca="1" si="75"/>
        <v>0</v>
      </c>
      <c r="BE99" s="32" t="str">
        <f t="shared" ca="1" si="84"/>
        <v>-</v>
      </c>
      <c r="BF99" s="37"/>
      <c r="BG99" s="32" t="str">
        <f t="shared" ca="1" si="84"/>
        <v>-</v>
      </c>
      <c r="BH99" s="37"/>
      <c r="BI99" s="32">
        <f t="shared" ca="1" si="84"/>
        <v>3</v>
      </c>
      <c r="BJ99" s="37"/>
      <c r="BK99" s="32" t="str">
        <f t="shared" ca="1" si="84"/>
        <v>-</v>
      </c>
      <c r="BL99" s="37"/>
      <c r="BM99" s="32" t="str">
        <f t="shared" ca="1" si="85"/>
        <v>-</v>
      </c>
      <c r="BN99" s="37"/>
      <c r="BO99" s="32" t="str">
        <f t="shared" ca="1" si="86"/>
        <v>-</v>
      </c>
      <c r="BQ99" s="32">
        <f t="shared" ca="1" si="77"/>
        <v>2</v>
      </c>
      <c r="BR99" s="37"/>
      <c r="BS99" s="32">
        <f t="shared" ca="1" si="78"/>
        <v>2</v>
      </c>
      <c r="BT99" s="37"/>
      <c r="BU99" s="32">
        <f t="shared" ca="1" si="79"/>
        <v>0</v>
      </c>
      <c r="BV99" s="37"/>
      <c r="BW99" s="32">
        <f t="shared" ca="1" si="80"/>
        <v>2</v>
      </c>
      <c r="BX99" s="37"/>
      <c r="BY99" s="32">
        <f t="shared" ca="1" si="81"/>
        <v>2</v>
      </c>
      <c r="BZ99" s="37"/>
      <c r="CA99" s="32">
        <f t="shared" ca="1" si="82"/>
        <v>2</v>
      </c>
    </row>
    <row r="100" spans="1:79" x14ac:dyDescent="0.25">
      <c r="A100" s="5">
        <v>80</v>
      </c>
      <c r="C100" s="6">
        <f t="shared" ca="1" si="66"/>
        <v>94.347640990573723</v>
      </c>
      <c r="E100" s="6">
        <f t="shared" ca="1" si="67"/>
        <v>424.34764099057372</v>
      </c>
      <c r="F100" s="21"/>
      <c r="G100" s="6">
        <f t="shared" ca="1" si="68"/>
        <v>570</v>
      </c>
      <c r="I100" s="6">
        <f t="shared" ca="1" si="69"/>
        <v>34.347640990573723</v>
      </c>
      <c r="K100" s="6">
        <f t="shared" ca="1" si="70"/>
        <v>24.347640990573723</v>
      </c>
      <c r="L100" s="21"/>
      <c r="M100" s="6">
        <f t="shared" ca="1" si="71"/>
        <v>624.34764099057372</v>
      </c>
      <c r="O100" s="6" t="str">
        <f ca="1">HLOOKUP(P100,C100:$M$521,A600,0)</f>
        <v>E</v>
      </c>
      <c r="P100" s="6">
        <f t="shared" ca="1" si="51"/>
        <v>24.347640990573723</v>
      </c>
      <c r="Q100" s="6" t="str">
        <f t="shared" ca="1" si="83"/>
        <v>PM</v>
      </c>
      <c r="R100" s="32">
        <f t="shared" ca="1" si="72"/>
        <v>6</v>
      </c>
      <c r="S100" s="17"/>
      <c r="T100" s="6">
        <f t="shared" ca="1" si="52"/>
        <v>70</v>
      </c>
      <c r="U100" s="21"/>
      <c r="V100" s="6">
        <f t="shared" ca="1" si="53"/>
        <v>400</v>
      </c>
      <c r="X100" s="6">
        <f t="shared" ca="1" si="54"/>
        <v>545.65235900942628</v>
      </c>
      <c r="Z100" s="6">
        <f t="shared" ca="1" si="55"/>
        <v>10</v>
      </c>
      <c r="AB100" s="6">
        <f t="shared" ca="1" si="56"/>
        <v>0</v>
      </c>
      <c r="AD100" s="6">
        <f t="shared" ca="1" si="57"/>
        <v>600</v>
      </c>
      <c r="AF100" s="6">
        <f t="shared" ca="1" si="58"/>
        <v>956.27372322945894</v>
      </c>
      <c r="AG100" s="21" t="str">
        <f t="shared" ca="1" si="59"/>
        <v/>
      </c>
      <c r="AH100" s="6">
        <f t="shared" ca="1" si="60"/>
        <v>642.94373497225081</v>
      </c>
      <c r="AI100" s="21" t="str">
        <f t="shared" ca="1" si="61"/>
        <v/>
      </c>
      <c r="AJ100" s="6">
        <f t="shared" ca="1" si="62"/>
        <v>575.843176139908</v>
      </c>
      <c r="AL100" s="6">
        <f t="shared" ca="1" si="63"/>
        <v>1096.9527889219414</v>
      </c>
      <c r="AN100" s="6">
        <f t="shared" ca="1" si="64"/>
        <v>1429.0828576325696</v>
      </c>
      <c r="AP100" s="6">
        <f t="shared" ca="1" si="65"/>
        <v>1382.4093906014452</v>
      </c>
      <c r="AR100" s="6">
        <f t="shared" ca="1" si="73"/>
        <v>0</v>
      </c>
      <c r="AT100" s="6">
        <f t="shared" ca="1" si="73"/>
        <v>0</v>
      </c>
      <c r="AV100" s="6">
        <f t="shared" ca="1" si="73"/>
        <v>0</v>
      </c>
      <c r="AX100" s="6">
        <f t="shared" ca="1" si="73"/>
        <v>0</v>
      </c>
      <c r="AZ100" s="6">
        <f t="shared" ca="1" si="74"/>
        <v>2</v>
      </c>
      <c r="BB100" s="6">
        <f t="shared" ca="1" si="75"/>
        <v>0</v>
      </c>
      <c r="BE100" s="32" t="str">
        <f t="shared" ca="1" si="84"/>
        <v>-</v>
      </c>
      <c r="BF100" s="37"/>
      <c r="BG100" s="32" t="str">
        <f t="shared" ca="1" si="84"/>
        <v>-</v>
      </c>
      <c r="BH100" s="37"/>
      <c r="BI100" s="32" t="str">
        <f t="shared" ca="1" si="84"/>
        <v>-</v>
      </c>
      <c r="BJ100" s="37"/>
      <c r="BK100" s="32" t="str">
        <f t="shared" ca="1" si="84"/>
        <v>-</v>
      </c>
      <c r="BL100" s="37"/>
      <c r="BM100" s="32">
        <f t="shared" ca="1" si="85"/>
        <v>6</v>
      </c>
      <c r="BN100" s="37"/>
      <c r="BO100" s="32" t="str">
        <f t="shared" ca="1" si="86"/>
        <v>-</v>
      </c>
      <c r="BQ100" s="32">
        <f t="shared" ca="1" si="77"/>
        <v>2</v>
      </c>
      <c r="BR100" s="37"/>
      <c r="BS100" s="32">
        <f t="shared" ca="1" si="78"/>
        <v>2</v>
      </c>
      <c r="BT100" s="37"/>
      <c r="BU100" s="32">
        <f t="shared" ca="1" si="79"/>
        <v>2</v>
      </c>
      <c r="BV100" s="37"/>
      <c r="BW100" s="32">
        <f t="shared" ca="1" si="80"/>
        <v>2</v>
      </c>
      <c r="BX100" s="37"/>
      <c r="BY100" s="32">
        <f t="shared" ca="1" si="81"/>
        <v>0</v>
      </c>
      <c r="BZ100" s="37"/>
      <c r="CA100" s="32">
        <f t="shared" ca="1" si="82"/>
        <v>2</v>
      </c>
    </row>
    <row r="101" spans="1:79" x14ac:dyDescent="0.25">
      <c r="A101" s="5">
        <v>81</v>
      </c>
      <c r="C101" s="6">
        <f t="shared" ca="1" si="66"/>
        <v>70</v>
      </c>
      <c r="E101" s="6">
        <f t="shared" ca="1" si="67"/>
        <v>400</v>
      </c>
      <c r="F101" s="21"/>
      <c r="G101" s="6">
        <f t="shared" ca="1" si="68"/>
        <v>545.65235900942628</v>
      </c>
      <c r="I101" s="6">
        <f t="shared" ca="1" si="69"/>
        <v>10</v>
      </c>
      <c r="K101" s="6">
        <f t="shared" ca="1" si="70"/>
        <v>660</v>
      </c>
      <c r="L101" s="21"/>
      <c r="M101" s="6">
        <f t="shared" ca="1" si="71"/>
        <v>600</v>
      </c>
      <c r="O101" s="6" t="str">
        <f ca="1">HLOOKUP(P101,C101:$M$521,A601,0)</f>
        <v>D</v>
      </c>
      <c r="P101" s="6">
        <f t="shared" ca="1" si="51"/>
        <v>10</v>
      </c>
      <c r="Q101" s="6" t="str">
        <f t="shared" ca="1" si="83"/>
        <v>PM</v>
      </c>
      <c r="R101" s="32">
        <f t="shared" ca="1" si="72"/>
        <v>2.5</v>
      </c>
      <c r="S101" s="17"/>
      <c r="T101" s="6">
        <f t="shared" ca="1" si="52"/>
        <v>60</v>
      </c>
      <c r="U101" s="21"/>
      <c r="V101" s="6">
        <f t="shared" ca="1" si="53"/>
        <v>390</v>
      </c>
      <c r="X101" s="6">
        <f t="shared" ca="1" si="54"/>
        <v>535.65235900942628</v>
      </c>
      <c r="Z101" s="6">
        <f t="shared" ca="1" si="55"/>
        <v>0</v>
      </c>
      <c r="AB101" s="6">
        <f t="shared" ca="1" si="56"/>
        <v>650</v>
      </c>
      <c r="AD101" s="6">
        <f t="shared" ca="1" si="57"/>
        <v>590</v>
      </c>
      <c r="AF101" s="6">
        <f t="shared" ca="1" si="58"/>
        <v>813.91931692532876</v>
      </c>
      <c r="AG101" s="21" t="str">
        <f t="shared" ca="1" si="59"/>
        <v/>
      </c>
      <c r="AH101" s="6">
        <f t="shared" ca="1" si="60"/>
        <v>643.68570662382274</v>
      </c>
      <c r="AI101" s="21" t="str">
        <f t="shared" ca="1" si="61"/>
        <v/>
      </c>
      <c r="AJ101" s="6">
        <f t="shared" ca="1" si="62"/>
        <v>983.93522313369249</v>
      </c>
      <c r="AL101" s="6">
        <f t="shared" ca="1" si="63"/>
        <v>1472.9843817807198</v>
      </c>
      <c r="AN101" s="6">
        <f t="shared" ca="1" si="64"/>
        <v>707.99565756288928</v>
      </c>
      <c r="AP101" s="6">
        <f t="shared" ca="1" si="65"/>
        <v>877.01498932668324</v>
      </c>
      <c r="AR101" s="6">
        <f t="shared" ca="1" si="73"/>
        <v>0</v>
      </c>
      <c r="AT101" s="6">
        <f t="shared" ca="1" si="73"/>
        <v>0</v>
      </c>
      <c r="AV101" s="6">
        <f t="shared" ca="1" si="73"/>
        <v>0</v>
      </c>
      <c r="AX101" s="6">
        <f t="shared" ca="1" si="73"/>
        <v>2</v>
      </c>
      <c r="AZ101" s="6">
        <f t="shared" ca="1" si="74"/>
        <v>0</v>
      </c>
      <c r="BB101" s="6">
        <f t="shared" ca="1" si="75"/>
        <v>0</v>
      </c>
      <c r="BE101" s="32" t="str">
        <f t="shared" ca="1" si="84"/>
        <v>-</v>
      </c>
      <c r="BF101" s="37"/>
      <c r="BG101" s="32" t="str">
        <f t="shared" ca="1" si="84"/>
        <v>-</v>
      </c>
      <c r="BH101" s="37"/>
      <c r="BI101" s="32" t="str">
        <f t="shared" ca="1" si="84"/>
        <v>-</v>
      </c>
      <c r="BJ101" s="37"/>
      <c r="BK101" s="32">
        <f t="shared" ca="1" si="84"/>
        <v>2.5</v>
      </c>
      <c r="BL101" s="37"/>
      <c r="BM101" s="32" t="str">
        <f t="shared" ca="1" si="85"/>
        <v>-</v>
      </c>
      <c r="BN101" s="37"/>
      <c r="BO101" s="32" t="str">
        <f t="shared" ca="1" si="86"/>
        <v>-</v>
      </c>
      <c r="BQ101" s="32">
        <f t="shared" ca="1" si="77"/>
        <v>2</v>
      </c>
      <c r="BR101" s="37"/>
      <c r="BS101" s="32">
        <f t="shared" ca="1" si="78"/>
        <v>2</v>
      </c>
      <c r="BT101" s="37"/>
      <c r="BU101" s="32">
        <f t="shared" ca="1" si="79"/>
        <v>2</v>
      </c>
      <c r="BV101" s="37"/>
      <c r="BW101" s="32">
        <f t="shared" ca="1" si="80"/>
        <v>0</v>
      </c>
      <c r="BX101" s="37"/>
      <c r="BY101" s="32">
        <f t="shared" ca="1" si="81"/>
        <v>2</v>
      </c>
      <c r="BZ101" s="37"/>
      <c r="CA101" s="32">
        <f t="shared" ca="1" si="82"/>
        <v>2</v>
      </c>
    </row>
    <row r="102" spans="1:79" x14ac:dyDescent="0.25">
      <c r="A102" s="5">
        <v>82</v>
      </c>
      <c r="C102" s="6">
        <f t="shared" ca="1" si="66"/>
        <v>60</v>
      </c>
      <c r="E102" s="6">
        <f t="shared" ca="1" si="67"/>
        <v>390</v>
      </c>
      <c r="F102" s="21"/>
      <c r="G102" s="6">
        <f t="shared" ca="1" si="68"/>
        <v>535.65235900942628</v>
      </c>
      <c r="I102" s="6">
        <f t="shared" ca="1" si="69"/>
        <v>610</v>
      </c>
      <c r="K102" s="6">
        <f t="shared" ca="1" si="70"/>
        <v>650</v>
      </c>
      <c r="L102" s="21"/>
      <c r="M102" s="6">
        <f t="shared" ca="1" si="71"/>
        <v>590</v>
      </c>
      <c r="O102" s="6" t="str">
        <f ca="1">HLOOKUP(P102,C102:$M$521,A602,0)</f>
        <v>A</v>
      </c>
      <c r="P102" s="6">
        <f t="shared" ca="1" si="51"/>
        <v>60</v>
      </c>
      <c r="Q102" s="6" t="str">
        <f t="shared" ca="1" si="83"/>
        <v>PM</v>
      </c>
      <c r="R102" s="32">
        <f t="shared" ca="1" si="72"/>
        <v>5</v>
      </c>
      <c r="S102" s="17"/>
      <c r="T102" s="6">
        <f t="shared" ca="1" si="52"/>
        <v>0</v>
      </c>
      <c r="U102" s="21"/>
      <c r="V102" s="6">
        <f t="shared" ca="1" si="53"/>
        <v>330</v>
      </c>
      <c r="X102" s="6">
        <f t="shared" ca="1" si="54"/>
        <v>475.65235900942628</v>
      </c>
      <c r="Z102" s="6">
        <f t="shared" ca="1" si="55"/>
        <v>550</v>
      </c>
      <c r="AB102" s="6">
        <f t="shared" ca="1" si="56"/>
        <v>590</v>
      </c>
      <c r="AD102" s="6">
        <f t="shared" ca="1" si="57"/>
        <v>530</v>
      </c>
      <c r="AF102" s="6">
        <f t="shared" ca="1" si="58"/>
        <v>957.8619890071061</v>
      </c>
      <c r="AG102" s="21" t="str">
        <f t="shared" ca="1" si="59"/>
        <v/>
      </c>
      <c r="AH102" s="6">
        <f t="shared" ca="1" si="60"/>
        <v>1137.1274090775437</v>
      </c>
      <c r="AI102" s="21" t="str">
        <f t="shared" ca="1" si="61"/>
        <v/>
      </c>
      <c r="AJ102" s="6">
        <f t="shared" ca="1" si="62"/>
        <v>1694.1520555328514</v>
      </c>
      <c r="AL102" s="6">
        <f t="shared" ca="1" si="63"/>
        <v>1743.3356243696555</v>
      </c>
      <c r="AN102" s="6">
        <f t="shared" ca="1" si="64"/>
        <v>752.52702375641741</v>
      </c>
      <c r="AP102" s="6">
        <f t="shared" ca="1" si="65"/>
        <v>1171.6472687262847</v>
      </c>
      <c r="AR102" s="6">
        <f t="shared" ca="1" si="73"/>
        <v>2</v>
      </c>
      <c r="AT102" s="6">
        <f t="shared" ca="1" si="73"/>
        <v>0</v>
      </c>
      <c r="AV102" s="6">
        <f t="shared" ca="1" si="73"/>
        <v>0</v>
      </c>
      <c r="AX102" s="6">
        <f t="shared" ca="1" si="73"/>
        <v>0</v>
      </c>
      <c r="AZ102" s="6">
        <f t="shared" ca="1" si="74"/>
        <v>0</v>
      </c>
      <c r="BB102" s="6">
        <f t="shared" ca="1" si="75"/>
        <v>0</v>
      </c>
      <c r="BE102" s="32">
        <f t="shared" ca="1" si="84"/>
        <v>5</v>
      </c>
      <c r="BF102" s="37"/>
      <c r="BG102" s="32" t="str">
        <f t="shared" ca="1" si="84"/>
        <v>-</v>
      </c>
      <c r="BH102" s="37"/>
      <c r="BI102" s="32" t="str">
        <f t="shared" ca="1" si="84"/>
        <v>-</v>
      </c>
      <c r="BJ102" s="37"/>
      <c r="BK102" s="32" t="str">
        <f t="shared" ca="1" si="84"/>
        <v>-</v>
      </c>
      <c r="BL102" s="37"/>
      <c r="BM102" s="32" t="str">
        <f t="shared" ca="1" si="85"/>
        <v>-</v>
      </c>
      <c r="BN102" s="37"/>
      <c r="BO102" s="32" t="str">
        <f t="shared" ca="1" si="86"/>
        <v>-</v>
      </c>
      <c r="BQ102" s="32">
        <f t="shared" ca="1" si="77"/>
        <v>0</v>
      </c>
      <c r="BR102" s="37"/>
      <c r="BS102" s="32">
        <f t="shared" ca="1" si="78"/>
        <v>2</v>
      </c>
      <c r="BT102" s="37"/>
      <c r="BU102" s="32">
        <f t="shared" ca="1" si="79"/>
        <v>2</v>
      </c>
      <c r="BV102" s="37"/>
      <c r="BW102" s="32">
        <f t="shared" ca="1" si="80"/>
        <v>2</v>
      </c>
      <c r="BX102" s="37"/>
      <c r="BY102" s="32">
        <f t="shared" ca="1" si="81"/>
        <v>2</v>
      </c>
      <c r="BZ102" s="37"/>
      <c r="CA102" s="32">
        <f t="shared" ca="1" si="82"/>
        <v>2</v>
      </c>
    </row>
    <row r="103" spans="1:79" x14ac:dyDescent="0.25">
      <c r="A103" s="5">
        <v>83</v>
      </c>
      <c r="C103" s="6">
        <f t="shared" ca="1" si="66"/>
        <v>470</v>
      </c>
      <c r="E103" s="6">
        <f t="shared" ca="1" si="67"/>
        <v>330</v>
      </c>
      <c r="F103" s="21"/>
      <c r="G103" s="6">
        <f t="shared" ca="1" si="68"/>
        <v>475.65235900942628</v>
      </c>
      <c r="I103" s="6">
        <f t="shared" ca="1" si="69"/>
        <v>550</v>
      </c>
      <c r="K103" s="6">
        <f t="shared" ca="1" si="70"/>
        <v>590</v>
      </c>
      <c r="L103" s="21"/>
      <c r="M103" s="6">
        <f t="shared" ca="1" si="71"/>
        <v>530</v>
      </c>
      <c r="O103" s="6" t="str">
        <f ca="1">HLOOKUP(P103,C103:$M$521,A603,0)</f>
        <v>B</v>
      </c>
      <c r="P103" s="6">
        <f t="shared" ca="1" si="51"/>
        <v>330</v>
      </c>
      <c r="Q103" s="6" t="str">
        <f t="shared" ca="1" si="83"/>
        <v>PM</v>
      </c>
      <c r="R103" s="32">
        <f t="shared" ca="1" si="72"/>
        <v>4</v>
      </c>
      <c r="S103" s="17"/>
      <c r="T103" s="6">
        <f t="shared" ca="1" si="52"/>
        <v>140</v>
      </c>
      <c r="U103" s="21"/>
      <c r="V103" s="6">
        <f t="shared" ca="1" si="53"/>
        <v>0</v>
      </c>
      <c r="X103" s="6">
        <f t="shared" ca="1" si="54"/>
        <v>145.65235900942628</v>
      </c>
      <c r="Z103" s="6">
        <f t="shared" ca="1" si="55"/>
        <v>220</v>
      </c>
      <c r="AB103" s="6">
        <f t="shared" ca="1" si="56"/>
        <v>260</v>
      </c>
      <c r="AD103" s="6">
        <f t="shared" ca="1" si="57"/>
        <v>200</v>
      </c>
      <c r="AF103" s="6">
        <f t="shared" ca="1" si="58"/>
        <v>1094.0751638036729</v>
      </c>
      <c r="AG103" s="21" t="str">
        <f t="shared" ca="1" si="59"/>
        <v/>
      </c>
      <c r="AH103" s="6">
        <f t="shared" ca="1" si="60"/>
        <v>1123.8949687268371</v>
      </c>
      <c r="AI103" s="21" t="str">
        <f t="shared" ca="1" si="61"/>
        <v/>
      </c>
      <c r="AJ103" s="6">
        <f t="shared" ca="1" si="62"/>
        <v>1835.1143119030851</v>
      </c>
      <c r="AL103" s="6">
        <f t="shared" ca="1" si="63"/>
        <v>1326.9167271051735</v>
      </c>
      <c r="AN103" s="6">
        <f t="shared" ca="1" si="64"/>
        <v>1578.1729082065774</v>
      </c>
      <c r="AP103" s="6">
        <f t="shared" ca="1" si="65"/>
        <v>1267.5519440382552</v>
      </c>
      <c r="AR103" s="6">
        <f t="shared" ca="1" si="73"/>
        <v>0</v>
      </c>
      <c r="AT103" s="6">
        <f t="shared" ca="1" si="73"/>
        <v>2</v>
      </c>
      <c r="AV103" s="6">
        <f t="shared" ca="1" si="73"/>
        <v>0</v>
      </c>
      <c r="AX103" s="6">
        <f t="shared" ca="1" si="73"/>
        <v>0</v>
      </c>
      <c r="AZ103" s="6">
        <f t="shared" ca="1" si="74"/>
        <v>0</v>
      </c>
      <c r="BB103" s="6">
        <f t="shared" ca="1" si="75"/>
        <v>0</v>
      </c>
      <c r="BE103" s="32" t="str">
        <f t="shared" ca="1" si="84"/>
        <v>-</v>
      </c>
      <c r="BF103" s="37"/>
      <c r="BG103" s="32">
        <f t="shared" ca="1" si="84"/>
        <v>4</v>
      </c>
      <c r="BH103" s="37"/>
      <c r="BI103" s="32" t="str">
        <f t="shared" ca="1" si="84"/>
        <v>-</v>
      </c>
      <c r="BJ103" s="37"/>
      <c r="BK103" s="32" t="str">
        <f t="shared" ca="1" si="84"/>
        <v>-</v>
      </c>
      <c r="BL103" s="37"/>
      <c r="BM103" s="32" t="str">
        <f t="shared" ca="1" si="85"/>
        <v>-</v>
      </c>
      <c r="BN103" s="37"/>
      <c r="BO103" s="32" t="str">
        <f t="shared" ca="1" si="86"/>
        <v>-</v>
      </c>
      <c r="BQ103" s="32">
        <f t="shared" ca="1" si="77"/>
        <v>2</v>
      </c>
      <c r="BR103" s="37"/>
      <c r="BS103" s="32">
        <f t="shared" ca="1" si="78"/>
        <v>0</v>
      </c>
      <c r="BT103" s="37"/>
      <c r="BU103" s="32">
        <f t="shared" ca="1" si="79"/>
        <v>2</v>
      </c>
      <c r="BV103" s="37"/>
      <c r="BW103" s="32">
        <f t="shared" ca="1" si="80"/>
        <v>2</v>
      </c>
      <c r="BX103" s="37"/>
      <c r="BY103" s="32">
        <f t="shared" ca="1" si="81"/>
        <v>2</v>
      </c>
      <c r="BZ103" s="37"/>
      <c r="CA103" s="32">
        <f t="shared" ca="1" si="82"/>
        <v>2</v>
      </c>
    </row>
    <row r="104" spans="1:79" x14ac:dyDescent="0.25">
      <c r="A104" s="5">
        <v>84</v>
      </c>
      <c r="C104" s="6">
        <f t="shared" ca="1" si="66"/>
        <v>140</v>
      </c>
      <c r="E104" s="6">
        <f t="shared" ca="1" si="67"/>
        <v>520</v>
      </c>
      <c r="F104" s="21"/>
      <c r="G104" s="6">
        <f t="shared" ca="1" si="68"/>
        <v>145.65235900942628</v>
      </c>
      <c r="I104" s="6">
        <f t="shared" ca="1" si="69"/>
        <v>220</v>
      </c>
      <c r="K104" s="6">
        <f t="shared" ca="1" si="70"/>
        <v>260</v>
      </c>
      <c r="L104" s="21"/>
      <c r="M104" s="6">
        <f t="shared" ca="1" si="71"/>
        <v>200</v>
      </c>
      <c r="O104" s="6" t="str">
        <f ca="1">HLOOKUP(P104,C104:$M$521,A604,0)</f>
        <v>A</v>
      </c>
      <c r="P104" s="6">
        <f t="shared" ca="1" si="51"/>
        <v>140</v>
      </c>
      <c r="Q104" s="6" t="str">
        <f t="shared" ca="1" si="83"/>
        <v>PM</v>
      </c>
      <c r="R104" s="32">
        <f t="shared" ca="1" si="72"/>
        <v>5</v>
      </c>
      <c r="S104" s="17"/>
      <c r="T104" s="6">
        <f t="shared" ca="1" si="52"/>
        <v>0</v>
      </c>
      <c r="U104" s="21"/>
      <c r="V104" s="6">
        <f t="shared" ca="1" si="53"/>
        <v>380</v>
      </c>
      <c r="X104" s="6">
        <f t="shared" ca="1" si="54"/>
        <v>5.6523590094262772</v>
      </c>
      <c r="Z104" s="6">
        <f t="shared" ca="1" si="55"/>
        <v>80</v>
      </c>
      <c r="AB104" s="6">
        <f t="shared" ca="1" si="56"/>
        <v>120</v>
      </c>
      <c r="AD104" s="6">
        <f t="shared" ca="1" si="57"/>
        <v>60</v>
      </c>
      <c r="AF104" s="6">
        <f t="shared" ca="1" si="58"/>
        <v>665.29837463840965</v>
      </c>
      <c r="AG104" s="21" t="str">
        <f t="shared" ca="1" si="59"/>
        <v/>
      </c>
      <c r="AH104" s="6">
        <f t="shared" ca="1" si="60"/>
        <v>1227.9386395071388</v>
      </c>
      <c r="AI104" s="21" t="str">
        <f t="shared" ca="1" si="61"/>
        <v/>
      </c>
      <c r="AJ104" s="6">
        <f t="shared" ca="1" si="62"/>
        <v>389.64032658730861</v>
      </c>
      <c r="AL104" s="6">
        <f t="shared" ca="1" si="63"/>
        <v>1477.9585732835137</v>
      </c>
      <c r="AN104" s="6">
        <f t="shared" ca="1" si="64"/>
        <v>1497.9385951572046</v>
      </c>
      <c r="AP104" s="6">
        <f t="shared" ca="1" si="65"/>
        <v>1606.0733014135071</v>
      </c>
      <c r="AR104" s="6">
        <f t="shared" ca="1" si="73"/>
        <v>2</v>
      </c>
      <c r="AT104" s="6">
        <f t="shared" ca="1" si="73"/>
        <v>0</v>
      </c>
      <c r="AV104" s="6">
        <f t="shared" ca="1" si="73"/>
        <v>0</v>
      </c>
      <c r="AX104" s="6">
        <f t="shared" ca="1" si="73"/>
        <v>0</v>
      </c>
      <c r="AZ104" s="6">
        <f t="shared" ca="1" si="74"/>
        <v>0</v>
      </c>
      <c r="BB104" s="6">
        <f t="shared" ca="1" si="75"/>
        <v>0</v>
      </c>
      <c r="BE104" s="32">
        <f t="shared" ca="1" si="84"/>
        <v>5</v>
      </c>
      <c r="BF104" s="37"/>
      <c r="BG104" s="32" t="str">
        <f t="shared" ca="1" si="84"/>
        <v>-</v>
      </c>
      <c r="BH104" s="37"/>
      <c r="BI104" s="32" t="str">
        <f t="shared" ca="1" si="84"/>
        <v>-</v>
      </c>
      <c r="BJ104" s="37"/>
      <c r="BK104" s="32" t="str">
        <f t="shared" ca="1" si="84"/>
        <v>-</v>
      </c>
      <c r="BL104" s="37"/>
      <c r="BM104" s="32" t="str">
        <f t="shared" ca="1" si="85"/>
        <v>-</v>
      </c>
      <c r="BN104" s="37"/>
      <c r="BO104" s="32" t="str">
        <f t="shared" ca="1" si="86"/>
        <v>-</v>
      </c>
      <c r="BQ104" s="32">
        <f t="shared" ca="1" si="77"/>
        <v>0</v>
      </c>
      <c r="BR104" s="37"/>
      <c r="BS104" s="32">
        <f t="shared" ca="1" si="78"/>
        <v>2</v>
      </c>
      <c r="BT104" s="37"/>
      <c r="BU104" s="32">
        <f t="shared" ca="1" si="79"/>
        <v>2</v>
      </c>
      <c r="BV104" s="37"/>
      <c r="BW104" s="32">
        <f t="shared" ca="1" si="80"/>
        <v>2</v>
      </c>
      <c r="BX104" s="37"/>
      <c r="BY104" s="32">
        <f t="shared" ca="1" si="81"/>
        <v>2</v>
      </c>
      <c r="BZ104" s="37"/>
      <c r="CA104" s="32">
        <f t="shared" ca="1" si="82"/>
        <v>2</v>
      </c>
    </row>
    <row r="105" spans="1:79" x14ac:dyDescent="0.25">
      <c r="A105" s="5">
        <v>85</v>
      </c>
      <c r="C105" s="6">
        <f t="shared" ca="1" si="66"/>
        <v>470</v>
      </c>
      <c r="E105" s="6">
        <f t="shared" ca="1" si="67"/>
        <v>380</v>
      </c>
      <c r="F105" s="21"/>
      <c r="G105" s="6">
        <f t="shared" ca="1" si="68"/>
        <v>5.6523590094262772</v>
      </c>
      <c r="I105" s="6">
        <f t="shared" ca="1" si="69"/>
        <v>80</v>
      </c>
      <c r="K105" s="6">
        <f t="shared" ca="1" si="70"/>
        <v>120</v>
      </c>
      <c r="L105" s="21"/>
      <c r="M105" s="6">
        <f t="shared" ca="1" si="71"/>
        <v>60</v>
      </c>
      <c r="O105" s="6" t="str">
        <f ca="1">HLOOKUP(P105,C105:$M$521,A605,0)</f>
        <v>C</v>
      </c>
      <c r="P105" s="6">
        <f t="shared" ca="1" si="51"/>
        <v>5.6523590094262772</v>
      </c>
      <c r="Q105" s="6" t="str">
        <f t="shared" ca="1" si="83"/>
        <v>PM</v>
      </c>
      <c r="R105" s="32">
        <f t="shared" ca="1" si="72"/>
        <v>3</v>
      </c>
      <c r="S105" s="17"/>
      <c r="T105" s="6">
        <f t="shared" ca="1" si="52"/>
        <v>464.34764099057372</v>
      </c>
      <c r="U105" s="21"/>
      <c r="V105" s="6">
        <f t="shared" ca="1" si="53"/>
        <v>374.34764099057372</v>
      </c>
      <c r="X105" s="6">
        <f t="shared" ca="1" si="54"/>
        <v>0</v>
      </c>
      <c r="Z105" s="6">
        <f t="shared" ca="1" si="55"/>
        <v>74.347640990573723</v>
      </c>
      <c r="AB105" s="6">
        <f t="shared" ca="1" si="56"/>
        <v>114.34764099057372</v>
      </c>
      <c r="AD105" s="6">
        <f t="shared" ca="1" si="57"/>
        <v>54.347640990573723</v>
      </c>
      <c r="AF105" s="6">
        <f t="shared" ca="1" si="58"/>
        <v>933.14969636772821</v>
      </c>
      <c r="AG105" s="21" t="str">
        <f t="shared" ca="1" si="59"/>
        <v/>
      </c>
      <c r="AH105" s="6">
        <f t="shared" ca="1" si="60"/>
        <v>562.389596400654</v>
      </c>
      <c r="AI105" s="21" t="str">
        <f t="shared" ca="1" si="61"/>
        <v/>
      </c>
      <c r="AJ105" s="6">
        <f t="shared" ca="1" si="62"/>
        <v>759.2776574214023</v>
      </c>
      <c r="AL105" s="6">
        <f t="shared" ca="1" si="63"/>
        <v>1008.3127778026883</v>
      </c>
      <c r="AN105" s="6">
        <f t="shared" ca="1" si="64"/>
        <v>348.76385033369428</v>
      </c>
      <c r="AP105" s="6">
        <f t="shared" ca="1" si="65"/>
        <v>985.36452378329295</v>
      </c>
      <c r="AR105" s="6">
        <f t="shared" ca="1" si="73"/>
        <v>0</v>
      </c>
      <c r="AT105" s="6">
        <f t="shared" ca="1" si="73"/>
        <v>0</v>
      </c>
      <c r="AV105" s="6">
        <f t="shared" ca="1" si="73"/>
        <v>2</v>
      </c>
      <c r="AX105" s="6">
        <f t="shared" ca="1" si="73"/>
        <v>0</v>
      </c>
      <c r="AZ105" s="6">
        <f t="shared" ca="1" si="74"/>
        <v>0</v>
      </c>
      <c r="BB105" s="6">
        <f t="shared" ca="1" si="75"/>
        <v>0</v>
      </c>
      <c r="BE105" s="32" t="str">
        <f t="shared" ca="1" si="84"/>
        <v>-</v>
      </c>
      <c r="BF105" s="37"/>
      <c r="BG105" s="32" t="str">
        <f t="shared" ca="1" si="84"/>
        <v>-</v>
      </c>
      <c r="BH105" s="37"/>
      <c r="BI105" s="32">
        <f t="shared" ca="1" si="84"/>
        <v>3</v>
      </c>
      <c r="BJ105" s="37"/>
      <c r="BK105" s="32" t="str">
        <f t="shared" ca="1" si="84"/>
        <v>-</v>
      </c>
      <c r="BL105" s="37"/>
      <c r="BM105" s="32" t="str">
        <f t="shared" ca="1" si="85"/>
        <v>-</v>
      </c>
      <c r="BN105" s="37"/>
      <c r="BO105" s="32" t="str">
        <f t="shared" ca="1" si="86"/>
        <v>-</v>
      </c>
      <c r="BQ105" s="32">
        <f t="shared" ca="1" si="77"/>
        <v>2</v>
      </c>
      <c r="BR105" s="37"/>
      <c r="BS105" s="32">
        <f t="shared" ca="1" si="78"/>
        <v>2</v>
      </c>
      <c r="BT105" s="37"/>
      <c r="BU105" s="32">
        <f t="shared" ca="1" si="79"/>
        <v>0</v>
      </c>
      <c r="BV105" s="37"/>
      <c r="BW105" s="32">
        <f t="shared" ca="1" si="80"/>
        <v>2</v>
      </c>
      <c r="BX105" s="37"/>
      <c r="BY105" s="32">
        <f t="shared" ca="1" si="81"/>
        <v>2</v>
      </c>
      <c r="BZ105" s="37"/>
      <c r="CA105" s="32">
        <f t="shared" ca="1" si="82"/>
        <v>2</v>
      </c>
    </row>
    <row r="106" spans="1:79" x14ac:dyDescent="0.25">
      <c r="A106" s="5">
        <v>86</v>
      </c>
      <c r="C106" s="6">
        <f t="shared" ca="1" si="66"/>
        <v>464.34764099057372</v>
      </c>
      <c r="E106" s="6">
        <f t="shared" ca="1" si="67"/>
        <v>374.34764099057372</v>
      </c>
      <c r="F106" s="21"/>
      <c r="G106" s="6">
        <f t="shared" ca="1" si="68"/>
        <v>570</v>
      </c>
      <c r="I106" s="6">
        <f t="shared" ca="1" si="69"/>
        <v>74.347640990573723</v>
      </c>
      <c r="K106" s="6">
        <f t="shared" ca="1" si="70"/>
        <v>114.34764099057372</v>
      </c>
      <c r="L106" s="21"/>
      <c r="M106" s="6">
        <f t="shared" ca="1" si="71"/>
        <v>54.347640990573723</v>
      </c>
      <c r="O106" s="6" t="str">
        <f ca="1">HLOOKUP(P106,C106:$M$521,A606,0)</f>
        <v>F</v>
      </c>
      <c r="P106" s="6">
        <f t="shared" ca="1" si="51"/>
        <v>54.347640990573723</v>
      </c>
      <c r="Q106" s="6" t="str">
        <f t="shared" ca="1" si="83"/>
        <v>PM</v>
      </c>
      <c r="R106" s="32">
        <f t="shared" ca="1" si="72"/>
        <v>7.5</v>
      </c>
      <c r="S106" s="17"/>
      <c r="T106" s="6">
        <f t="shared" ca="1" si="52"/>
        <v>410</v>
      </c>
      <c r="U106" s="21"/>
      <c r="V106" s="6">
        <f t="shared" ca="1" si="53"/>
        <v>320</v>
      </c>
      <c r="X106" s="6">
        <f t="shared" ca="1" si="54"/>
        <v>515.65235900942628</v>
      </c>
      <c r="Z106" s="6">
        <f t="shared" ca="1" si="55"/>
        <v>20</v>
      </c>
      <c r="AB106" s="6">
        <f t="shared" ca="1" si="56"/>
        <v>60</v>
      </c>
      <c r="AD106" s="6">
        <f t="shared" ca="1" si="57"/>
        <v>0</v>
      </c>
      <c r="AF106" s="6">
        <f t="shared" ca="1" si="58"/>
        <v>737.08093332366127</v>
      </c>
      <c r="AG106" s="21" t="str">
        <f t="shared" ca="1" si="59"/>
        <v/>
      </c>
      <c r="AH106" s="6">
        <f t="shared" ca="1" si="60"/>
        <v>1175.9470818579239</v>
      </c>
      <c r="AI106" s="21" t="str">
        <f t="shared" ca="1" si="61"/>
        <v/>
      </c>
      <c r="AJ106" s="6">
        <f t="shared" ca="1" si="62"/>
        <v>1074.6493956656759</v>
      </c>
      <c r="AL106" s="6">
        <f t="shared" ca="1" si="63"/>
        <v>798.28625668580798</v>
      </c>
      <c r="AN106" s="6">
        <f t="shared" ca="1" si="64"/>
        <v>2001.3770911345853</v>
      </c>
      <c r="AP106" s="6">
        <f t="shared" ca="1" si="65"/>
        <v>1603.2537266626971</v>
      </c>
      <c r="AR106" s="6">
        <f t="shared" ca="1" si="73"/>
        <v>0</v>
      </c>
      <c r="AT106" s="6">
        <f t="shared" ca="1" si="73"/>
        <v>0</v>
      </c>
      <c r="AV106" s="6">
        <f t="shared" ca="1" si="73"/>
        <v>0</v>
      </c>
      <c r="AX106" s="6">
        <f t="shared" ca="1" si="73"/>
        <v>0</v>
      </c>
      <c r="AZ106" s="6">
        <f t="shared" ca="1" si="74"/>
        <v>0</v>
      </c>
      <c r="BB106" s="6">
        <f t="shared" ca="1" si="75"/>
        <v>2</v>
      </c>
      <c r="BE106" s="32" t="str">
        <f t="shared" ca="1" si="84"/>
        <v>-</v>
      </c>
      <c r="BF106" s="37"/>
      <c r="BG106" s="32" t="str">
        <f t="shared" ca="1" si="84"/>
        <v>-</v>
      </c>
      <c r="BH106" s="37"/>
      <c r="BI106" s="32" t="str">
        <f t="shared" ca="1" si="84"/>
        <v>-</v>
      </c>
      <c r="BJ106" s="37"/>
      <c r="BK106" s="32" t="str">
        <f t="shared" ca="1" si="84"/>
        <v>-</v>
      </c>
      <c r="BL106" s="37"/>
      <c r="BM106" s="32" t="str">
        <f t="shared" ca="1" si="85"/>
        <v>-</v>
      </c>
      <c r="BN106" s="37"/>
      <c r="BO106" s="32">
        <f t="shared" ca="1" si="86"/>
        <v>7.5</v>
      </c>
      <c r="BQ106" s="32">
        <f t="shared" ca="1" si="77"/>
        <v>2</v>
      </c>
      <c r="BR106" s="37"/>
      <c r="BS106" s="32">
        <f t="shared" ca="1" si="78"/>
        <v>2</v>
      </c>
      <c r="BT106" s="37"/>
      <c r="BU106" s="32">
        <f t="shared" ca="1" si="79"/>
        <v>2</v>
      </c>
      <c r="BV106" s="37"/>
      <c r="BW106" s="32">
        <f t="shared" ca="1" si="80"/>
        <v>2</v>
      </c>
      <c r="BX106" s="37"/>
      <c r="BY106" s="32">
        <f t="shared" ca="1" si="81"/>
        <v>2</v>
      </c>
      <c r="BZ106" s="37"/>
      <c r="CA106" s="32">
        <f t="shared" ca="1" si="82"/>
        <v>0</v>
      </c>
    </row>
    <row r="107" spans="1:79" x14ac:dyDescent="0.25">
      <c r="A107" s="5">
        <v>87</v>
      </c>
      <c r="C107" s="6">
        <f t="shared" ca="1" si="66"/>
        <v>410</v>
      </c>
      <c r="E107" s="6">
        <f t="shared" ca="1" si="67"/>
        <v>320</v>
      </c>
      <c r="F107" s="21"/>
      <c r="G107" s="6">
        <f t="shared" ca="1" si="68"/>
        <v>515.65235900942628</v>
      </c>
      <c r="I107" s="6">
        <f t="shared" ca="1" si="69"/>
        <v>20</v>
      </c>
      <c r="K107" s="6">
        <f t="shared" ca="1" si="70"/>
        <v>60</v>
      </c>
      <c r="L107" s="21"/>
      <c r="M107" s="6">
        <f t="shared" ca="1" si="71"/>
        <v>710</v>
      </c>
      <c r="O107" s="6" t="str">
        <f ca="1">HLOOKUP(P107,C107:$M$521,A607,0)</f>
        <v>D</v>
      </c>
      <c r="P107" s="6">
        <f t="shared" ca="1" si="51"/>
        <v>20</v>
      </c>
      <c r="Q107" s="6" t="str">
        <f t="shared" ca="1" si="83"/>
        <v>PM</v>
      </c>
      <c r="R107" s="32">
        <f t="shared" ca="1" si="72"/>
        <v>2.5</v>
      </c>
      <c r="S107" s="17"/>
      <c r="T107" s="6">
        <f t="shared" ca="1" si="52"/>
        <v>390</v>
      </c>
      <c r="U107" s="21"/>
      <c r="V107" s="6">
        <f t="shared" ca="1" si="53"/>
        <v>300</v>
      </c>
      <c r="X107" s="6">
        <f t="shared" ca="1" si="54"/>
        <v>495.65235900942628</v>
      </c>
      <c r="Z107" s="6">
        <f t="shared" ca="1" si="55"/>
        <v>0</v>
      </c>
      <c r="AB107" s="6">
        <f t="shared" ca="1" si="56"/>
        <v>40</v>
      </c>
      <c r="AD107" s="6">
        <f t="shared" ca="1" si="57"/>
        <v>690</v>
      </c>
      <c r="AF107" s="6">
        <f t="shared" ca="1" si="58"/>
        <v>494.23887742938115</v>
      </c>
      <c r="AG107" s="21" t="str">
        <f t="shared" ca="1" si="59"/>
        <v/>
      </c>
      <c r="AH107" s="6">
        <f t="shared" ca="1" si="60"/>
        <v>1042.814981912702</v>
      </c>
      <c r="AI107" s="21" t="str">
        <f t="shared" ca="1" si="61"/>
        <v/>
      </c>
      <c r="AJ107" s="6">
        <f t="shared" ca="1" si="62"/>
        <v>867.38777904616404</v>
      </c>
      <c r="AL107" s="6">
        <f t="shared" ca="1" si="63"/>
        <v>1226.1527652743739</v>
      </c>
      <c r="AN107" s="6">
        <f t="shared" ca="1" si="64"/>
        <v>1463.4012530745388</v>
      </c>
      <c r="AP107" s="6">
        <f t="shared" ca="1" si="65"/>
        <v>1745.0376245228715</v>
      </c>
      <c r="AR107" s="6">
        <f t="shared" ca="1" si="73"/>
        <v>0</v>
      </c>
      <c r="AT107" s="6">
        <f t="shared" ca="1" si="73"/>
        <v>0</v>
      </c>
      <c r="AV107" s="6">
        <f t="shared" ca="1" si="73"/>
        <v>0</v>
      </c>
      <c r="AX107" s="6">
        <f t="shared" ca="1" si="73"/>
        <v>2</v>
      </c>
      <c r="AZ107" s="6">
        <f t="shared" ca="1" si="74"/>
        <v>0</v>
      </c>
      <c r="BB107" s="6">
        <f t="shared" ca="1" si="75"/>
        <v>0</v>
      </c>
      <c r="BE107" s="32" t="str">
        <f t="shared" ca="1" si="84"/>
        <v>-</v>
      </c>
      <c r="BF107" s="37"/>
      <c r="BG107" s="32" t="str">
        <f t="shared" ca="1" si="84"/>
        <v>-</v>
      </c>
      <c r="BH107" s="37"/>
      <c r="BI107" s="32" t="str">
        <f t="shared" ca="1" si="84"/>
        <v>-</v>
      </c>
      <c r="BJ107" s="37"/>
      <c r="BK107" s="32">
        <f t="shared" ca="1" si="84"/>
        <v>2.5</v>
      </c>
      <c r="BL107" s="37"/>
      <c r="BM107" s="32" t="str">
        <f t="shared" ca="1" si="85"/>
        <v>-</v>
      </c>
      <c r="BN107" s="37"/>
      <c r="BO107" s="32" t="str">
        <f t="shared" ca="1" si="86"/>
        <v>-</v>
      </c>
      <c r="BQ107" s="32">
        <f t="shared" ca="1" si="77"/>
        <v>2</v>
      </c>
      <c r="BR107" s="37"/>
      <c r="BS107" s="32">
        <f t="shared" ca="1" si="78"/>
        <v>2</v>
      </c>
      <c r="BT107" s="37"/>
      <c r="BU107" s="32">
        <f t="shared" ca="1" si="79"/>
        <v>2</v>
      </c>
      <c r="BV107" s="37"/>
      <c r="BW107" s="32">
        <f t="shared" ca="1" si="80"/>
        <v>0</v>
      </c>
      <c r="BX107" s="37"/>
      <c r="BY107" s="32">
        <f t="shared" ca="1" si="81"/>
        <v>2</v>
      </c>
      <c r="BZ107" s="37"/>
      <c r="CA107" s="32">
        <f t="shared" ca="1" si="82"/>
        <v>2</v>
      </c>
    </row>
    <row r="108" spans="1:79" x14ac:dyDescent="0.25">
      <c r="A108" s="5">
        <v>88</v>
      </c>
      <c r="C108" s="6">
        <f t="shared" ca="1" si="66"/>
        <v>390</v>
      </c>
      <c r="E108" s="6">
        <f t="shared" ca="1" si="67"/>
        <v>300</v>
      </c>
      <c r="F108" s="21"/>
      <c r="G108" s="6">
        <f t="shared" ca="1" si="68"/>
        <v>495.65235900942628</v>
      </c>
      <c r="I108" s="6">
        <f t="shared" ca="1" si="69"/>
        <v>610</v>
      </c>
      <c r="K108" s="6">
        <f t="shared" ca="1" si="70"/>
        <v>40</v>
      </c>
      <c r="L108" s="21"/>
      <c r="M108" s="6">
        <f t="shared" ca="1" si="71"/>
        <v>690</v>
      </c>
      <c r="O108" s="6" t="str">
        <f ca="1">HLOOKUP(P108,C108:$M$521,A608,0)</f>
        <v>E</v>
      </c>
      <c r="P108" s="6">
        <f t="shared" ca="1" si="51"/>
        <v>40</v>
      </c>
      <c r="Q108" s="6" t="str">
        <f t="shared" ca="1" si="83"/>
        <v>PM</v>
      </c>
      <c r="R108" s="32">
        <f t="shared" ca="1" si="72"/>
        <v>6</v>
      </c>
      <c r="S108" s="17"/>
      <c r="T108" s="6">
        <f t="shared" ca="1" si="52"/>
        <v>350</v>
      </c>
      <c r="U108" s="21"/>
      <c r="V108" s="6">
        <f t="shared" ca="1" si="53"/>
        <v>260</v>
      </c>
      <c r="X108" s="6">
        <f t="shared" ca="1" si="54"/>
        <v>455.65235900942628</v>
      </c>
      <c r="Z108" s="6">
        <f t="shared" ca="1" si="55"/>
        <v>570</v>
      </c>
      <c r="AB108" s="6">
        <f t="shared" ca="1" si="56"/>
        <v>0</v>
      </c>
      <c r="AD108" s="6">
        <f t="shared" ca="1" si="57"/>
        <v>650</v>
      </c>
      <c r="AF108" s="6">
        <f t="shared" ca="1" si="58"/>
        <v>438.59761979981158</v>
      </c>
      <c r="AG108" s="21" t="str">
        <f t="shared" ca="1" si="59"/>
        <v/>
      </c>
      <c r="AH108" s="6">
        <f t="shared" ca="1" si="60"/>
        <v>983.69507179657228</v>
      </c>
      <c r="AI108" s="21" t="str">
        <f t="shared" ca="1" si="61"/>
        <v/>
      </c>
      <c r="AJ108" s="6">
        <f t="shared" ca="1" si="62"/>
        <v>763.56490648924171</v>
      </c>
      <c r="AL108" s="6">
        <f t="shared" ca="1" si="63"/>
        <v>1502.8596624794882</v>
      </c>
      <c r="AN108" s="6">
        <f t="shared" ca="1" si="64"/>
        <v>624.07803093104542</v>
      </c>
      <c r="AP108" s="6">
        <f t="shared" ca="1" si="65"/>
        <v>1241.3611841203699</v>
      </c>
      <c r="AR108" s="6">
        <f t="shared" ca="1" si="73"/>
        <v>0</v>
      </c>
      <c r="AT108" s="6">
        <f t="shared" ca="1" si="73"/>
        <v>0</v>
      </c>
      <c r="AV108" s="6">
        <f t="shared" ca="1" si="73"/>
        <v>0</v>
      </c>
      <c r="AX108" s="6">
        <f t="shared" ca="1" si="73"/>
        <v>0</v>
      </c>
      <c r="AZ108" s="6">
        <f t="shared" ca="1" si="74"/>
        <v>2</v>
      </c>
      <c r="BB108" s="6">
        <f t="shared" ca="1" si="75"/>
        <v>0</v>
      </c>
      <c r="BE108" s="32" t="str">
        <f t="shared" ca="1" si="84"/>
        <v>-</v>
      </c>
      <c r="BF108" s="37"/>
      <c r="BG108" s="32" t="str">
        <f t="shared" ca="1" si="84"/>
        <v>-</v>
      </c>
      <c r="BH108" s="37"/>
      <c r="BI108" s="32" t="str">
        <f t="shared" ca="1" si="84"/>
        <v>-</v>
      </c>
      <c r="BJ108" s="37"/>
      <c r="BK108" s="32" t="str">
        <f t="shared" ca="1" si="84"/>
        <v>-</v>
      </c>
      <c r="BL108" s="37"/>
      <c r="BM108" s="32">
        <f t="shared" ca="1" si="85"/>
        <v>6</v>
      </c>
      <c r="BN108" s="37"/>
      <c r="BO108" s="32" t="str">
        <f t="shared" ca="1" si="86"/>
        <v>-</v>
      </c>
      <c r="BQ108" s="32">
        <f t="shared" ca="1" si="77"/>
        <v>2</v>
      </c>
      <c r="BR108" s="37"/>
      <c r="BS108" s="32">
        <f t="shared" ca="1" si="78"/>
        <v>2</v>
      </c>
      <c r="BT108" s="37"/>
      <c r="BU108" s="32">
        <f t="shared" ca="1" si="79"/>
        <v>2</v>
      </c>
      <c r="BV108" s="37"/>
      <c r="BW108" s="32">
        <f t="shared" ca="1" si="80"/>
        <v>2</v>
      </c>
      <c r="BX108" s="37"/>
      <c r="BY108" s="32">
        <f t="shared" ca="1" si="81"/>
        <v>0</v>
      </c>
      <c r="BZ108" s="37"/>
      <c r="CA108" s="32">
        <f t="shared" ca="1" si="82"/>
        <v>2</v>
      </c>
    </row>
    <row r="109" spans="1:79" x14ac:dyDescent="0.25">
      <c r="A109" s="5">
        <v>89</v>
      </c>
      <c r="C109" s="6">
        <f t="shared" ca="1" si="66"/>
        <v>350</v>
      </c>
      <c r="E109" s="6">
        <f t="shared" ca="1" si="67"/>
        <v>260</v>
      </c>
      <c r="F109" s="21"/>
      <c r="G109" s="6">
        <f t="shared" ca="1" si="68"/>
        <v>455.65235900942628</v>
      </c>
      <c r="I109" s="6">
        <f t="shared" ca="1" si="69"/>
        <v>570</v>
      </c>
      <c r="K109" s="6">
        <f t="shared" ca="1" si="70"/>
        <v>660</v>
      </c>
      <c r="L109" s="21"/>
      <c r="M109" s="6">
        <f t="shared" ca="1" si="71"/>
        <v>650</v>
      </c>
      <c r="O109" s="6" t="str">
        <f ca="1">HLOOKUP(P109,C109:$M$521,A609,0)</f>
        <v>B</v>
      </c>
      <c r="P109" s="6">
        <f t="shared" ca="1" si="51"/>
        <v>260</v>
      </c>
      <c r="Q109" s="6" t="str">
        <f t="shared" ca="1" si="83"/>
        <v>PM</v>
      </c>
      <c r="R109" s="32">
        <f t="shared" ca="1" si="72"/>
        <v>4</v>
      </c>
      <c r="S109" s="17"/>
      <c r="T109" s="6">
        <f t="shared" ca="1" si="52"/>
        <v>90</v>
      </c>
      <c r="U109" s="21"/>
      <c r="V109" s="6">
        <f t="shared" ca="1" si="53"/>
        <v>0</v>
      </c>
      <c r="X109" s="6">
        <f t="shared" ca="1" si="54"/>
        <v>195.65235900942628</v>
      </c>
      <c r="Z109" s="6">
        <f t="shared" ca="1" si="55"/>
        <v>310</v>
      </c>
      <c r="AB109" s="6">
        <f t="shared" ca="1" si="56"/>
        <v>400</v>
      </c>
      <c r="AD109" s="6">
        <f t="shared" ca="1" si="57"/>
        <v>390</v>
      </c>
      <c r="AF109" s="6">
        <f t="shared" ca="1" si="58"/>
        <v>887.36857804120575</v>
      </c>
      <c r="AG109" s="21" t="str">
        <f t="shared" ca="1" si="59"/>
        <v/>
      </c>
      <c r="AH109" s="6">
        <f t="shared" ca="1" si="60"/>
        <v>1041.0731609295788</v>
      </c>
      <c r="AI109" s="21" t="str">
        <f t="shared" ca="1" si="61"/>
        <v/>
      </c>
      <c r="AJ109" s="6">
        <f t="shared" ca="1" si="62"/>
        <v>440.47694462945407</v>
      </c>
      <c r="AL109" s="6">
        <f t="shared" ca="1" si="63"/>
        <v>444.99102381740471</v>
      </c>
      <c r="AN109" s="6">
        <f t="shared" ca="1" si="64"/>
        <v>1610.1780831651815</v>
      </c>
      <c r="AP109" s="6">
        <f t="shared" ca="1" si="65"/>
        <v>1871.7497488113897</v>
      </c>
      <c r="AR109" s="6">
        <f t="shared" ca="1" si="73"/>
        <v>0</v>
      </c>
      <c r="AT109" s="6">
        <f t="shared" ca="1" si="73"/>
        <v>2</v>
      </c>
      <c r="AV109" s="6">
        <f t="shared" ca="1" si="73"/>
        <v>0</v>
      </c>
      <c r="AX109" s="6">
        <f t="shared" ca="1" si="73"/>
        <v>0</v>
      </c>
      <c r="AZ109" s="6">
        <f t="shared" ca="1" si="74"/>
        <v>0</v>
      </c>
      <c r="BB109" s="6">
        <f t="shared" ca="1" si="75"/>
        <v>0</v>
      </c>
      <c r="BE109" s="32" t="str">
        <f t="shared" ca="1" si="84"/>
        <v>-</v>
      </c>
      <c r="BF109" s="37"/>
      <c r="BG109" s="32">
        <f t="shared" ca="1" si="84"/>
        <v>4</v>
      </c>
      <c r="BH109" s="37"/>
      <c r="BI109" s="32" t="str">
        <f t="shared" ca="1" si="84"/>
        <v>-</v>
      </c>
      <c r="BJ109" s="37"/>
      <c r="BK109" s="32" t="str">
        <f t="shared" ca="1" si="84"/>
        <v>-</v>
      </c>
      <c r="BL109" s="37"/>
      <c r="BM109" s="32" t="str">
        <f t="shared" ca="1" si="85"/>
        <v>-</v>
      </c>
      <c r="BN109" s="37"/>
      <c r="BO109" s="32" t="str">
        <f t="shared" ca="1" si="86"/>
        <v>-</v>
      </c>
      <c r="BQ109" s="32">
        <f t="shared" ca="1" si="77"/>
        <v>2</v>
      </c>
      <c r="BR109" s="37"/>
      <c r="BS109" s="32">
        <f t="shared" ca="1" si="78"/>
        <v>0</v>
      </c>
      <c r="BT109" s="37"/>
      <c r="BU109" s="32">
        <f t="shared" ca="1" si="79"/>
        <v>2</v>
      </c>
      <c r="BV109" s="37"/>
      <c r="BW109" s="32">
        <f t="shared" ca="1" si="80"/>
        <v>2</v>
      </c>
      <c r="BX109" s="37"/>
      <c r="BY109" s="32">
        <f t="shared" ca="1" si="81"/>
        <v>2</v>
      </c>
      <c r="BZ109" s="37"/>
      <c r="CA109" s="32">
        <f t="shared" ca="1" si="82"/>
        <v>2</v>
      </c>
    </row>
    <row r="110" spans="1:79" x14ac:dyDescent="0.25">
      <c r="A110" s="5">
        <v>90</v>
      </c>
      <c r="C110" s="6">
        <f t="shared" ca="1" si="66"/>
        <v>90</v>
      </c>
      <c r="E110" s="6">
        <f t="shared" ca="1" si="67"/>
        <v>520</v>
      </c>
      <c r="F110" s="21"/>
      <c r="G110" s="6">
        <f t="shared" ca="1" si="68"/>
        <v>195.65235900942628</v>
      </c>
      <c r="I110" s="6">
        <f t="shared" ca="1" si="69"/>
        <v>310</v>
      </c>
      <c r="K110" s="6">
        <f t="shared" ca="1" si="70"/>
        <v>400</v>
      </c>
      <c r="L110" s="21"/>
      <c r="M110" s="6">
        <f t="shared" ca="1" si="71"/>
        <v>390</v>
      </c>
      <c r="O110" s="6" t="str">
        <f ca="1">HLOOKUP(P110,C110:$M$521,A610,0)</f>
        <v>A</v>
      </c>
      <c r="P110" s="6">
        <f t="shared" ca="1" si="51"/>
        <v>90</v>
      </c>
      <c r="Q110" s="6" t="str">
        <f t="shared" ca="1" si="83"/>
        <v>PM</v>
      </c>
      <c r="R110" s="32">
        <f t="shared" ca="1" si="72"/>
        <v>5</v>
      </c>
      <c r="S110" s="17"/>
      <c r="T110" s="6">
        <f t="shared" ca="1" si="52"/>
        <v>0</v>
      </c>
      <c r="U110" s="21"/>
      <c r="V110" s="6">
        <f t="shared" ca="1" si="53"/>
        <v>430</v>
      </c>
      <c r="X110" s="6">
        <f t="shared" ca="1" si="54"/>
        <v>105.65235900942628</v>
      </c>
      <c r="Z110" s="6">
        <f t="shared" ca="1" si="55"/>
        <v>220</v>
      </c>
      <c r="AB110" s="6">
        <f t="shared" ca="1" si="56"/>
        <v>310</v>
      </c>
      <c r="AD110" s="6">
        <f t="shared" ca="1" si="57"/>
        <v>300</v>
      </c>
      <c r="AF110" s="6">
        <f t="shared" ca="1" si="58"/>
        <v>693.01497335690999</v>
      </c>
      <c r="AG110" s="21" t="str">
        <f t="shared" ca="1" si="59"/>
        <v/>
      </c>
      <c r="AH110" s="6">
        <f t="shared" ca="1" si="60"/>
        <v>843.51954844002807</v>
      </c>
      <c r="AI110" s="21" t="str">
        <f t="shared" ca="1" si="61"/>
        <v/>
      </c>
      <c r="AJ110" s="6">
        <f t="shared" ca="1" si="62"/>
        <v>910.41868541152132</v>
      </c>
      <c r="AL110" s="6">
        <f t="shared" ca="1" si="63"/>
        <v>643.61785711485595</v>
      </c>
      <c r="AN110" s="6">
        <f t="shared" ca="1" si="64"/>
        <v>563.31321653854286</v>
      </c>
      <c r="AP110" s="6">
        <f t="shared" ca="1" si="65"/>
        <v>2161.8809424627061</v>
      </c>
      <c r="AR110" s="6">
        <f t="shared" ca="1" si="73"/>
        <v>2</v>
      </c>
      <c r="AT110" s="6">
        <f t="shared" ca="1" si="73"/>
        <v>0</v>
      </c>
      <c r="AV110" s="6">
        <f t="shared" ca="1" si="73"/>
        <v>0</v>
      </c>
      <c r="AX110" s="6">
        <f t="shared" ca="1" si="73"/>
        <v>0</v>
      </c>
      <c r="AZ110" s="6">
        <f t="shared" ca="1" si="74"/>
        <v>0</v>
      </c>
      <c r="BB110" s="6">
        <f t="shared" ca="1" si="75"/>
        <v>0</v>
      </c>
      <c r="BE110" s="32">
        <f t="shared" ca="1" si="84"/>
        <v>5</v>
      </c>
      <c r="BF110" s="37"/>
      <c r="BG110" s="32" t="str">
        <f t="shared" ca="1" si="84"/>
        <v>-</v>
      </c>
      <c r="BH110" s="37"/>
      <c r="BI110" s="32" t="str">
        <f t="shared" ca="1" si="84"/>
        <v>-</v>
      </c>
      <c r="BJ110" s="37"/>
      <c r="BK110" s="32" t="str">
        <f t="shared" ca="1" si="84"/>
        <v>-</v>
      </c>
      <c r="BL110" s="37"/>
      <c r="BM110" s="32" t="str">
        <f t="shared" ca="1" si="85"/>
        <v>-</v>
      </c>
      <c r="BN110" s="37"/>
      <c r="BO110" s="32" t="str">
        <f t="shared" ca="1" si="86"/>
        <v>-</v>
      </c>
      <c r="BQ110" s="32">
        <f t="shared" ca="1" si="77"/>
        <v>0</v>
      </c>
      <c r="BR110" s="37"/>
      <c r="BS110" s="32">
        <f t="shared" ca="1" si="78"/>
        <v>2</v>
      </c>
      <c r="BT110" s="37"/>
      <c r="BU110" s="32">
        <f t="shared" ca="1" si="79"/>
        <v>2</v>
      </c>
      <c r="BV110" s="37"/>
      <c r="BW110" s="32">
        <f t="shared" ca="1" si="80"/>
        <v>2</v>
      </c>
      <c r="BX110" s="37"/>
      <c r="BY110" s="32">
        <f t="shared" ca="1" si="81"/>
        <v>2</v>
      </c>
      <c r="BZ110" s="37"/>
      <c r="CA110" s="32">
        <f t="shared" ca="1" si="82"/>
        <v>2</v>
      </c>
    </row>
    <row r="111" spans="1:79" x14ac:dyDescent="0.25">
      <c r="A111" s="5">
        <v>91</v>
      </c>
      <c r="C111" s="6">
        <f t="shared" ca="1" si="66"/>
        <v>470</v>
      </c>
      <c r="E111" s="6">
        <f t="shared" ca="1" si="67"/>
        <v>430</v>
      </c>
      <c r="F111" s="21"/>
      <c r="G111" s="6">
        <f t="shared" ca="1" si="68"/>
        <v>105.65235900942628</v>
      </c>
      <c r="I111" s="6">
        <f t="shared" ca="1" si="69"/>
        <v>220</v>
      </c>
      <c r="K111" s="6">
        <f t="shared" ca="1" si="70"/>
        <v>310</v>
      </c>
      <c r="L111" s="21"/>
      <c r="M111" s="6">
        <f t="shared" ca="1" si="71"/>
        <v>300</v>
      </c>
      <c r="O111" s="6" t="str">
        <f ca="1">HLOOKUP(P111,C111:$M$521,A611,0)</f>
        <v>C</v>
      </c>
      <c r="P111" s="6">
        <f t="shared" ca="1" si="51"/>
        <v>105.65235900942628</v>
      </c>
      <c r="Q111" s="6" t="str">
        <f t="shared" ca="1" si="83"/>
        <v>PM</v>
      </c>
      <c r="R111" s="32">
        <f t="shared" ca="1" si="72"/>
        <v>3</v>
      </c>
      <c r="S111" s="17"/>
      <c r="T111" s="6">
        <f t="shared" ca="1" si="52"/>
        <v>364.34764099057372</v>
      </c>
      <c r="U111" s="21"/>
      <c r="V111" s="6">
        <f t="shared" ca="1" si="53"/>
        <v>324.34764099057372</v>
      </c>
      <c r="X111" s="6">
        <f t="shared" ca="1" si="54"/>
        <v>0</v>
      </c>
      <c r="Z111" s="6">
        <f t="shared" ca="1" si="55"/>
        <v>114.34764099057372</v>
      </c>
      <c r="AB111" s="6">
        <f t="shared" ca="1" si="56"/>
        <v>204.34764099057372</v>
      </c>
      <c r="AD111" s="6">
        <f t="shared" ca="1" si="57"/>
        <v>194.34764099057372</v>
      </c>
      <c r="AF111" s="6">
        <f t="shared" ca="1" si="58"/>
        <v>1275.8089773143083</v>
      </c>
      <c r="AG111" s="21" t="str">
        <f t="shared" ca="1" si="59"/>
        <v/>
      </c>
      <c r="AH111" s="6">
        <f t="shared" ca="1" si="60"/>
        <v>877.58302321859196</v>
      </c>
      <c r="AI111" s="21" t="str">
        <f t="shared" ca="1" si="61"/>
        <v/>
      </c>
      <c r="AJ111" s="6">
        <f t="shared" ca="1" si="62"/>
        <v>1256.89918835617</v>
      </c>
      <c r="AL111" s="6">
        <f t="shared" ca="1" si="63"/>
        <v>1177.6778123342281</v>
      </c>
      <c r="AN111" s="6">
        <f t="shared" ca="1" si="64"/>
        <v>865.51912999244462</v>
      </c>
      <c r="AP111" s="6">
        <f t="shared" ca="1" si="65"/>
        <v>1964.1634646999855</v>
      </c>
      <c r="AR111" s="6">
        <f t="shared" ca="1" si="73"/>
        <v>0</v>
      </c>
      <c r="AT111" s="6">
        <f t="shared" ca="1" si="73"/>
        <v>0</v>
      </c>
      <c r="AV111" s="6">
        <f t="shared" ca="1" si="73"/>
        <v>2</v>
      </c>
      <c r="AX111" s="6">
        <f t="shared" ca="1" si="73"/>
        <v>0</v>
      </c>
      <c r="AZ111" s="6">
        <f t="shared" ca="1" si="74"/>
        <v>0</v>
      </c>
      <c r="BB111" s="6">
        <f t="shared" ca="1" si="75"/>
        <v>0</v>
      </c>
      <c r="BE111" s="32" t="str">
        <f t="shared" ca="1" si="84"/>
        <v>-</v>
      </c>
      <c r="BF111" s="37"/>
      <c r="BG111" s="32" t="str">
        <f t="shared" ca="1" si="84"/>
        <v>-</v>
      </c>
      <c r="BH111" s="37"/>
      <c r="BI111" s="32">
        <f t="shared" ca="1" si="84"/>
        <v>3</v>
      </c>
      <c r="BJ111" s="37"/>
      <c r="BK111" s="32" t="str">
        <f t="shared" ca="1" si="84"/>
        <v>-</v>
      </c>
      <c r="BL111" s="37"/>
      <c r="BM111" s="32" t="str">
        <f t="shared" ca="1" si="85"/>
        <v>-</v>
      </c>
      <c r="BN111" s="37"/>
      <c r="BO111" s="32" t="str">
        <f t="shared" ca="1" si="86"/>
        <v>-</v>
      </c>
      <c r="BQ111" s="32">
        <f t="shared" ca="1" si="77"/>
        <v>2</v>
      </c>
      <c r="BR111" s="37"/>
      <c r="BS111" s="32">
        <f t="shared" ca="1" si="78"/>
        <v>2</v>
      </c>
      <c r="BT111" s="37"/>
      <c r="BU111" s="32">
        <f t="shared" ca="1" si="79"/>
        <v>0</v>
      </c>
      <c r="BV111" s="37"/>
      <c r="BW111" s="32">
        <f t="shared" ca="1" si="80"/>
        <v>2</v>
      </c>
      <c r="BX111" s="37"/>
      <c r="BY111" s="32">
        <f t="shared" ca="1" si="81"/>
        <v>2</v>
      </c>
      <c r="BZ111" s="37"/>
      <c r="CA111" s="32">
        <f t="shared" ca="1" si="82"/>
        <v>2</v>
      </c>
    </row>
    <row r="112" spans="1:79" x14ac:dyDescent="0.25">
      <c r="A112" s="5">
        <v>92</v>
      </c>
      <c r="C112" s="6">
        <f t="shared" ca="1" si="66"/>
        <v>364.34764099057372</v>
      </c>
      <c r="E112" s="6">
        <f t="shared" ca="1" si="67"/>
        <v>324.34764099057372</v>
      </c>
      <c r="F112" s="21"/>
      <c r="G112" s="6">
        <f t="shared" ca="1" si="68"/>
        <v>570</v>
      </c>
      <c r="I112" s="6">
        <f t="shared" ca="1" si="69"/>
        <v>114.34764099057372</v>
      </c>
      <c r="K112" s="6">
        <f t="shared" ca="1" si="70"/>
        <v>204.34764099057372</v>
      </c>
      <c r="L112" s="21"/>
      <c r="M112" s="6">
        <f t="shared" ca="1" si="71"/>
        <v>194.34764099057372</v>
      </c>
      <c r="O112" s="6" t="str">
        <f ca="1">HLOOKUP(P112,C112:$M$521,A612,0)</f>
        <v>D</v>
      </c>
      <c r="P112" s="6">
        <f t="shared" ca="1" si="51"/>
        <v>114.34764099057372</v>
      </c>
      <c r="Q112" s="6" t="str">
        <f t="shared" ca="1" si="83"/>
        <v>PM</v>
      </c>
      <c r="R112" s="32">
        <f t="shared" ca="1" si="72"/>
        <v>2.5</v>
      </c>
      <c r="S112" s="17"/>
      <c r="T112" s="6">
        <f t="shared" ca="1" si="52"/>
        <v>250</v>
      </c>
      <c r="U112" s="21"/>
      <c r="V112" s="6">
        <f t="shared" ca="1" si="53"/>
        <v>210</v>
      </c>
      <c r="X112" s="6">
        <f t="shared" ca="1" si="54"/>
        <v>455.65235900942628</v>
      </c>
      <c r="Z112" s="6">
        <f t="shared" ca="1" si="55"/>
        <v>0</v>
      </c>
      <c r="AB112" s="6">
        <f t="shared" ca="1" si="56"/>
        <v>90</v>
      </c>
      <c r="AD112" s="6">
        <f t="shared" ca="1" si="57"/>
        <v>80</v>
      </c>
      <c r="AF112" s="6">
        <f t="shared" ca="1" si="58"/>
        <v>1290.8080762563816</v>
      </c>
      <c r="AG112" s="21" t="str">
        <f t="shared" ca="1" si="59"/>
        <v/>
      </c>
      <c r="AH112" s="6">
        <f t="shared" ca="1" si="60"/>
        <v>1554.4882385385863</v>
      </c>
      <c r="AI112" s="21" t="str">
        <f t="shared" ca="1" si="61"/>
        <v/>
      </c>
      <c r="AJ112" s="6">
        <f t="shared" ca="1" si="62"/>
        <v>1177.2525990721726</v>
      </c>
      <c r="AL112" s="6">
        <f t="shared" ca="1" si="63"/>
        <v>1569.8426101908424</v>
      </c>
      <c r="AN112" s="6">
        <f t="shared" ca="1" si="64"/>
        <v>771.65104105335183</v>
      </c>
      <c r="AP112" s="6">
        <f t="shared" ca="1" si="65"/>
        <v>996.05985428946519</v>
      </c>
      <c r="AR112" s="6">
        <f t="shared" ca="1" si="73"/>
        <v>0</v>
      </c>
      <c r="AT112" s="6">
        <f t="shared" ca="1" si="73"/>
        <v>0</v>
      </c>
      <c r="AV112" s="6">
        <f t="shared" ca="1" si="73"/>
        <v>0</v>
      </c>
      <c r="AX112" s="6">
        <f t="shared" ca="1" si="73"/>
        <v>2</v>
      </c>
      <c r="AZ112" s="6">
        <f t="shared" ca="1" si="74"/>
        <v>0</v>
      </c>
      <c r="BB112" s="6">
        <f t="shared" ca="1" si="75"/>
        <v>0</v>
      </c>
      <c r="BE112" s="32" t="str">
        <f t="shared" ca="1" si="84"/>
        <v>-</v>
      </c>
      <c r="BF112" s="37"/>
      <c r="BG112" s="32" t="str">
        <f t="shared" ca="1" si="84"/>
        <v>-</v>
      </c>
      <c r="BH112" s="37"/>
      <c r="BI112" s="32" t="str">
        <f t="shared" ca="1" si="84"/>
        <v>-</v>
      </c>
      <c r="BJ112" s="37"/>
      <c r="BK112" s="32">
        <f t="shared" ca="1" si="84"/>
        <v>2.5</v>
      </c>
      <c r="BL112" s="37"/>
      <c r="BM112" s="32" t="str">
        <f t="shared" ca="1" si="85"/>
        <v>-</v>
      </c>
      <c r="BN112" s="37"/>
      <c r="BO112" s="32" t="str">
        <f t="shared" ca="1" si="86"/>
        <v>-</v>
      </c>
      <c r="BQ112" s="32">
        <f t="shared" ca="1" si="77"/>
        <v>2</v>
      </c>
      <c r="BR112" s="37"/>
      <c r="BS112" s="32">
        <f t="shared" ca="1" si="78"/>
        <v>2</v>
      </c>
      <c r="BT112" s="37"/>
      <c r="BU112" s="32">
        <f t="shared" ca="1" si="79"/>
        <v>2</v>
      </c>
      <c r="BV112" s="37"/>
      <c r="BW112" s="32">
        <f t="shared" ca="1" si="80"/>
        <v>0</v>
      </c>
      <c r="BX112" s="37"/>
      <c r="BY112" s="32">
        <f t="shared" ca="1" si="81"/>
        <v>2</v>
      </c>
      <c r="BZ112" s="37"/>
      <c r="CA112" s="32">
        <f t="shared" ca="1" si="82"/>
        <v>2</v>
      </c>
    </row>
    <row r="113" spans="1:79" x14ac:dyDescent="0.25">
      <c r="A113" s="5">
        <v>93</v>
      </c>
      <c r="C113" s="6">
        <f t="shared" ca="1" si="66"/>
        <v>250</v>
      </c>
      <c r="E113" s="6">
        <f t="shared" ca="1" si="67"/>
        <v>210</v>
      </c>
      <c r="F113" s="21"/>
      <c r="G113" s="6">
        <f t="shared" ca="1" si="68"/>
        <v>455.65235900942628</v>
      </c>
      <c r="I113" s="6">
        <f t="shared" ca="1" si="69"/>
        <v>610</v>
      </c>
      <c r="K113" s="6">
        <f t="shared" ca="1" si="70"/>
        <v>90</v>
      </c>
      <c r="L113" s="21"/>
      <c r="M113" s="6">
        <f t="shared" ca="1" si="71"/>
        <v>80</v>
      </c>
      <c r="O113" s="6" t="str">
        <f ca="1">HLOOKUP(P113,C113:$M$521,A613,0)</f>
        <v>F</v>
      </c>
      <c r="P113" s="6">
        <f t="shared" ca="1" si="51"/>
        <v>80</v>
      </c>
      <c r="Q113" s="6" t="str">
        <f t="shared" ca="1" si="83"/>
        <v>PM</v>
      </c>
      <c r="R113" s="32">
        <f t="shared" ca="1" si="72"/>
        <v>7.5</v>
      </c>
      <c r="S113" s="17"/>
      <c r="T113" s="6">
        <f t="shared" ca="1" si="52"/>
        <v>170</v>
      </c>
      <c r="U113" s="21"/>
      <c r="V113" s="6">
        <f t="shared" ca="1" si="53"/>
        <v>130</v>
      </c>
      <c r="X113" s="6">
        <f t="shared" ca="1" si="54"/>
        <v>375.65235900942628</v>
      </c>
      <c r="Z113" s="6">
        <f t="shared" ca="1" si="55"/>
        <v>530</v>
      </c>
      <c r="AB113" s="6">
        <f t="shared" ca="1" si="56"/>
        <v>10</v>
      </c>
      <c r="AD113" s="6">
        <f t="shared" ca="1" si="57"/>
        <v>0</v>
      </c>
      <c r="AF113" s="6">
        <f t="shared" ca="1" si="58"/>
        <v>643.98865886404383</v>
      </c>
      <c r="AG113" s="21" t="str">
        <f t="shared" ca="1" si="59"/>
        <v/>
      </c>
      <c r="AH113" s="6">
        <f t="shared" ca="1" si="60"/>
        <v>493.16276641217405</v>
      </c>
      <c r="AI113" s="21" t="str">
        <f t="shared" ca="1" si="61"/>
        <v/>
      </c>
      <c r="AJ113" s="6">
        <f t="shared" ca="1" si="62"/>
        <v>1024.7742050680299</v>
      </c>
      <c r="AL113" s="6">
        <f t="shared" ca="1" si="63"/>
        <v>1783.3088809131661</v>
      </c>
      <c r="AN113" s="6">
        <f t="shared" ca="1" si="64"/>
        <v>1083.8000146503439</v>
      </c>
      <c r="AP113" s="6">
        <f t="shared" ca="1" si="65"/>
        <v>775.55169041027273</v>
      </c>
      <c r="AR113" s="6">
        <f t="shared" ca="1" si="73"/>
        <v>0</v>
      </c>
      <c r="AT113" s="6">
        <f t="shared" ca="1" si="73"/>
        <v>0</v>
      </c>
      <c r="AV113" s="6">
        <f t="shared" ca="1" si="73"/>
        <v>0</v>
      </c>
      <c r="AX113" s="6">
        <f t="shared" ca="1" si="73"/>
        <v>0</v>
      </c>
      <c r="AZ113" s="6">
        <f t="shared" ca="1" si="74"/>
        <v>0</v>
      </c>
      <c r="BB113" s="6">
        <f t="shared" ca="1" si="75"/>
        <v>2</v>
      </c>
      <c r="BE113" s="32" t="str">
        <f t="shared" ca="1" si="84"/>
        <v>-</v>
      </c>
      <c r="BF113" s="37"/>
      <c r="BG113" s="32" t="str">
        <f t="shared" ca="1" si="84"/>
        <v>-</v>
      </c>
      <c r="BH113" s="37"/>
      <c r="BI113" s="32" t="str">
        <f t="shared" ca="1" si="84"/>
        <v>-</v>
      </c>
      <c r="BJ113" s="37"/>
      <c r="BK113" s="32" t="str">
        <f t="shared" ca="1" si="84"/>
        <v>-</v>
      </c>
      <c r="BL113" s="37"/>
      <c r="BM113" s="32" t="str">
        <f t="shared" ca="1" si="85"/>
        <v>-</v>
      </c>
      <c r="BN113" s="37"/>
      <c r="BO113" s="32">
        <f t="shared" ca="1" si="86"/>
        <v>7.5</v>
      </c>
      <c r="BQ113" s="32">
        <f t="shared" ca="1" si="77"/>
        <v>2</v>
      </c>
      <c r="BR113" s="37"/>
      <c r="BS113" s="32">
        <f t="shared" ca="1" si="78"/>
        <v>2</v>
      </c>
      <c r="BT113" s="37"/>
      <c r="BU113" s="32">
        <f t="shared" ca="1" si="79"/>
        <v>2</v>
      </c>
      <c r="BV113" s="37"/>
      <c r="BW113" s="32">
        <f t="shared" ca="1" si="80"/>
        <v>2</v>
      </c>
      <c r="BX113" s="37"/>
      <c r="BY113" s="32">
        <f t="shared" ca="1" si="81"/>
        <v>2</v>
      </c>
      <c r="BZ113" s="37"/>
      <c r="CA113" s="32">
        <f t="shared" ca="1" si="82"/>
        <v>0</v>
      </c>
    </row>
    <row r="114" spans="1:79" x14ac:dyDescent="0.25">
      <c r="A114" s="5">
        <v>94</v>
      </c>
      <c r="C114" s="6">
        <f t="shared" ca="1" si="66"/>
        <v>170</v>
      </c>
      <c r="E114" s="6">
        <f t="shared" ca="1" si="67"/>
        <v>130</v>
      </c>
      <c r="F114" s="21"/>
      <c r="G114" s="6">
        <f t="shared" ca="1" si="68"/>
        <v>375.65235900942628</v>
      </c>
      <c r="I114" s="6">
        <f t="shared" ca="1" si="69"/>
        <v>530</v>
      </c>
      <c r="K114" s="6">
        <f t="shared" ca="1" si="70"/>
        <v>10</v>
      </c>
      <c r="L114" s="21"/>
      <c r="M114" s="6">
        <f t="shared" ca="1" si="71"/>
        <v>485.51455771701762</v>
      </c>
      <c r="O114" s="6" t="str">
        <f ca="1">HLOOKUP(P114,C114:$M$521,A614,0)</f>
        <v>E</v>
      </c>
      <c r="P114" s="6">
        <f t="shared" ca="1" si="51"/>
        <v>10</v>
      </c>
      <c r="Q114" s="6" t="str">
        <f t="shared" ca="1" si="83"/>
        <v>PM</v>
      </c>
      <c r="R114" s="32">
        <f t="shared" ca="1" si="72"/>
        <v>6</v>
      </c>
      <c r="S114" s="17"/>
      <c r="T114" s="6">
        <f t="shared" ca="1" si="52"/>
        <v>160</v>
      </c>
      <c r="U114" s="21"/>
      <c r="V114" s="6">
        <f t="shared" ca="1" si="53"/>
        <v>120</v>
      </c>
      <c r="X114" s="6">
        <f t="shared" ca="1" si="54"/>
        <v>365.65235900942628</v>
      </c>
      <c r="Z114" s="6">
        <f t="shared" ca="1" si="55"/>
        <v>520</v>
      </c>
      <c r="AB114" s="6">
        <f t="shared" ca="1" si="56"/>
        <v>0</v>
      </c>
      <c r="AD114" s="6">
        <f t="shared" ca="1" si="57"/>
        <v>475.51455771701762</v>
      </c>
      <c r="AF114" s="6">
        <f t="shared" ca="1" si="58"/>
        <v>720.05503904204647</v>
      </c>
      <c r="AG114" s="21" t="str">
        <f t="shared" ca="1" si="59"/>
        <v/>
      </c>
      <c r="AH114" s="6">
        <f t="shared" ca="1" si="60"/>
        <v>994.34351233901816</v>
      </c>
      <c r="AI114" s="21" t="str">
        <f t="shared" ca="1" si="61"/>
        <v/>
      </c>
      <c r="AJ114" s="6">
        <f t="shared" ca="1" si="62"/>
        <v>965.48368284012076</v>
      </c>
      <c r="AL114" s="6">
        <f t="shared" ca="1" si="63"/>
        <v>953.42302984668061</v>
      </c>
      <c r="AN114" s="6">
        <f t="shared" ca="1" si="64"/>
        <v>1604.20235415769</v>
      </c>
      <c r="AP114" s="6">
        <f t="shared" ca="1" si="65"/>
        <v>485.51455771701762</v>
      </c>
      <c r="AR114" s="6">
        <f t="shared" ca="1" si="73"/>
        <v>0</v>
      </c>
      <c r="AT114" s="6">
        <f t="shared" ca="1" si="73"/>
        <v>0</v>
      </c>
      <c r="AV114" s="6">
        <f t="shared" ca="1" si="73"/>
        <v>0</v>
      </c>
      <c r="AX114" s="6">
        <f t="shared" ca="1" si="73"/>
        <v>0</v>
      </c>
      <c r="AZ114" s="6">
        <f t="shared" ca="1" si="74"/>
        <v>2</v>
      </c>
      <c r="BB114" s="6">
        <f t="shared" ca="1" si="75"/>
        <v>0</v>
      </c>
      <c r="BE114" s="32" t="str">
        <f t="shared" ca="1" si="84"/>
        <v>-</v>
      </c>
      <c r="BF114" s="37"/>
      <c r="BG114" s="32" t="str">
        <f t="shared" ca="1" si="84"/>
        <v>-</v>
      </c>
      <c r="BH114" s="37"/>
      <c r="BI114" s="32" t="str">
        <f t="shared" ca="1" si="84"/>
        <v>-</v>
      </c>
      <c r="BJ114" s="37"/>
      <c r="BK114" s="32" t="str">
        <f t="shared" ca="1" si="84"/>
        <v>-</v>
      </c>
      <c r="BL114" s="37"/>
      <c r="BM114" s="32">
        <f t="shared" ca="1" si="85"/>
        <v>6</v>
      </c>
      <c r="BN114" s="37"/>
      <c r="BO114" s="32" t="str">
        <f t="shared" ca="1" si="86"/>
        <v>-</v>
      </c>
      <c r="BQ114" s="32">
        <f t="shared" ca="1" si="77"/>
        <v>2</v>
      </c>
      <c r="BR114" s="37"/>
      <c r="BS114" s="32">
        <f t="shared" ca="1" si="78"/>
        <v>2</v>
      </c>
      <c r="BT114" s="37"/>
      <c r="BU114" s="32">
        <f t="shared" ca="1" si="79"/>
        <v>2</v>
      </c>
      <c r="BV114" s="37"/>
      <c r="BW114" s="32">
        <f t="shared" ca="1" si="80"/>
        <v>2</v>
      </c>
      <c r="BX114" s="37"/>
      <c r="BY114" s="32">
        <f t="shared" ca="1" si="81"/>
        <v>0</v>
      </c>
      <c r="BZ114" s="37"/>
      <c r="CA114" s="32">
        <f t="shared" ca="1" si="82"/>
        <v>1</v>
      </c>
    </row>
    <row r="115" spans="1:79" x14ac:dyDescent="0.25">
      <c r="A115" s="5">
        <v>95</v>
      </c>
      <c r="C115" s="6">
        <f t="shared" ca="1" si="66"/>
        <v>160</v>
      </c>
      <c r="E115" s="6">
        <f t="shared" ca="1" si="67"/>
        <v>120</v>
      </c>
      <c r="F115" s="21"/>
      <c r="G115" s="6">
        <f t="shared" ca="1" si="68"/>
        <v>365.65235900942628</v>
      </c>
      <c r="I115" s="6">
        <f t="shared" ca="1" si="69"/>
        <v>520</v>
      </c>
      <c r="K115" s="6">
        <f t="shared" ca="1" si="70"/>
        <v>660</v>
      </c>
      <c r="L115" s="21"/>
      <c r="M115" s="6">
        <f t="shared" ca="1" si="71"/>
        <v>475.51455771701762</v>
      </c>
      <c r="O115" s="6" t="str">
        <f ca="1">HLOOKUP(P115,C115:$M$521,A615,0)</f>
        <v>B</v>
      </c>
      <c r="P115" s="6">
        <f t="shared" ca="1" si="51"/>
        <v>120</v>
      </c>
      <c r="Q115" s="6" t="str">
        <f t="shared" ca="1" si="83"/>
        <v>PM</v>
      </c>
      <c r="R115" s="32">
        <f t="shared" ca="1" si="72"/>
        <v>4</v>
      </c>
      <c r="S115" s="17"/>
      <c r="T115" s="6">
        <f t="shared" ca="1" si="52"/>
        <v>40</v>
      </c>
      <c r="U115" s="21"/>
      <c r="V115" s="6">
        <f t="shared" ca="1" si="53"/>
        <v>0</v>
      </c>
      <c r="X115" s="6">
        <f t="shared" ca="1" si="54"/>
        <v>245.65235900942628</v>
      </c>
      <c r="Z115" s="6">
        <f t="shared" ca="1" si="55"/>
        <v>400</v>
      </c>
      <c r="AB115" s="6">
        <f t="shared" ca="1" si="56"/>
        <v>540</v>
      </c>
      <c r="AD115" s="6">
        <f t="shared" ca="1" si="57"/>
        <v>355.51455771701762</v>
      </c>
      <c r="AF115" s="6">
        <f t="shared" ca="1" si="58"/>
        <v>962.33350791675457</v>
      </c>
      <c r="AG115" s="21" t="str">
        <f t="shared" ca="1" si="59"/>
        <v/>
      </c>
      <c r="AH115" s="6">
        <f t="shared" ca="1" si="60"/>
        <v>1129.9444734073377</v>
      </c>
      <c r="AI115" s="21" t="str">
        <f t="shared" ca="1" si="61"/>
        <v/>
      </c>
      <c r="AJ115" s="6">
        <f t="shared" ca="1" si="62"/>
        <v>1405.2864949821671</v>
      </c>
      <c r="AL115" s="6">
        <f t="shared" ca="1" si="63"/>
        <v>984.97028976254103</v>
      </c>
      <c r="AN115" s="6">
        <f t="shared" ca="1" si="64"/>
        <v>1530.0088742912585</v>
      </c>
      <c r="AP115" s="6">
        <f t="shared" ca="1" si="65"/>
        <v>794.22393046336902</v>
      </c>
      <c r="AR115" s="6">
        <f t="shared" ca="1" si="73"/>
        <v>0</v>
      </c>
      <c r="AT115" s="6">
        <f t="shared" ca="1" si="73"/>
        <v>2</v>
      </c>
      <c r="AV115" s="6">
        <f t="shared" ca="1" si="73"/>
        <v>0</v>
      </c>
      <c r="AX115" s="6">
        <f t="shared" ca="1" si="73"/>
        <v>0</v>
      </c>
      <c r="AZ115" s="6">
        <f t="shared" ca="1" si="74"/>
        <v>0</v>
      </c>
      <c r="BB115" s="6">
        <f t="shared" ca="1" si="75"/>
        <v>0</v>
      </c>
      <c r="BE115" s="32" t="str">
        <f t="shared" ca="1" si="84"/>
        <v>-</v>
      </c>
      <c r="BF115" s="37"/>
      <c r="BG115" s="32">
        <f t="shared" ca="1" si="84"/>
        <v>4</v>
      </c>
      <c r="BH115" s="37"/>
      <c r="BI115" s="32" t="str">
        <f t="shared" ca="1" si="84"/>
        <v>-</v>
      </c>
      <c r="BJ115" s="37"/>
      <c r="BK115" s="32" t="str">
        <f t="shared" ca="1" si="84"/>
        <v>-</v>
      </c>
      <c r="BL115" s="37"/>
      <c r="BM115" s="32" t="str">
        <f t="shared" ca="1" si="85"/>
        <v>-</v>
      </c>
      <c r="BN115" s="37"/>
      <c r="BO115" s="32" t="str">
        <f t="shared" ca="1" si="86"/>
        <v>-</v>
      </c>
      <c r="BQ115" s="32">
        <f t="shared" ca="1" si="77"/>
        <v>2</v>
      </c>
      <c r="BR115" s="37"/>
      <c r="BS115" s="32">
        <f t="shared" ca="1" si="78"/>
        <v>0</v>
      </c>
      <c r="BT115" s="37"/>
      <c r="BU115" s="32">
        <f t="shared" ca="1" si="79"/>
        <v>2</v>
      </c>
      <c r="BV115" s="37"/>
      <c r="BW115" s="32">
        <f t="shared" ca="1" si="80"/>
        <v>2</v>
      </c>
      <c r="BX115" s="37"/>
      <c r="BY115" s="32">
        <f t="shared" ca="1" si="81"/>
        <v>2</v>
      </c>
      <c r="BZ115" s="37"/>
      <c r="CA115" s="32">
        <f t="shared" ca="1" si="82"/>
        <v>1</v>
      </c>
    </row>
    <row r="116" spans="1:79" x14ac:dyDescent="0.25">
      <c r="A116" s="5">
        <v>96</v>
      </c>
      <c r="C116" s="6">
        <f t="shared" ca="1" si="66"/>
        <v>40</v>
      </c>
      <c r="E116" s="6">
        <f t="shared" ca="1" si="67"/>
        <v>455.00773571429846</v>
      </c>
      <c r="F116" s="21"/>
      <c r="G116" s="6">
        <f t="shared" ca="1" si="68"/>
        <v>245.65235900942628</v>
      </c>
      <c r="I116" s="6">
        <f t="shared" ca="1" si="69"/>
        <v>400</v>
      </c>
      <c r="K116" s="6">
        <f t="shared" ca="1" si="70"/>
        <v>540</v>
      </c>
      <c r="L116" s="21"/>
      <c r="M116" s="6">
        <f t="shared" ca="1" si="71"/>
        <v>355.51455771701762</v>
      </c>
      <c r="O116" s="6" t="str">
        <f ca="1">HLOOKUP(P116,C116:$M$521,A616,0)</f>
        <v>A</v>
      </c>
      <c r="P116" s="6">
        <f t="shared" ca="1" si="51"/>
        <v>40</v>
      </c>
      <c r="Q116" s="6" t="str">
        <f t="shared" ca="1" si="83"/>
        <v>PM</v>
      </c>
      <c r="R116" s="32">
        <f t="shared" ca="1" si="72"/>
        <v>5</v>
      </c>
      <c r="S116" s="17"/>
      <c r="T116" s="6">
        <f t="shared" ca="1" si="52"/>
        <v>0</v>
      </c>
      <c r="U116" s="21"/>
      <c r="V116" s="6">
        <f t="shared" ca="1" si="53"/>
        <v>415.00773571429846</v>
      </c>
      <c r="X116" s="6">
        <f t="shared" ca="1" si="54"/>
        <v>205.65235900942628</v>
      </c>
      <c r="Z116" s="6">
        <f t="shared" ca="1" si="55"/>
        <v>360</v>
      </c>
      <c r="AB116" s="6">
        <f t="shared" ca="1" si="56"/>
        <v>500</v>
      </c>
      <c r="AD116" s="6">
        <f t="shared" ca="1" si="57"/>
        <v>315.51455771701762</v>
      </c>
      <c r="AF116" s="6">
        <f t="shared" ca="1" si="58"/>
        <v>1550.3697015443781</v>
      </c>
      <c r="AG116" s="21" t="str">
        <f t="shared" ca="1" si="59"/>
        <v/>
      </c>
      <c r="AH116" s="6">
        <f t="shared" ca="1" si="60"/>
        <v>455.00773571429846</v>
      </c>
      <c r="AI116" s="21" t="str">
        <f t="shared" ca="1" si="61"/>
        <v/>
      </c>
      <c r="AJ116" s="6">
        <f t="shared" ca="1" si="62"/>
        <v>910.6198890610849</v>
      </c>
      <c r="AL116" s="6">
        <f t="shared" ca="1" si="63"/>
        <v>498.17657977357902</v>
      </c>
      <c r="AN116" s="6">
        <f t="shared" ca="1" si="64"/>
        <v>2053.4345148959123</v>
      </c>
      <c r="AP116" s="6">
        <f t="shared" ca="1" si="65"/>
        <v>1165.942248784276</v>
      </c>
      <c r="AR116" s="6">
        <f t="shared" ca="1" si="73"/>
        <v>2</v>
      </c>
      <c r="AT116" s="6">
        <f t="shared" ca="1" si="73"/>
        <v>0</v>
      </c>
      <c r="AV116" s="6">
        <f t="shared" ca="1" si="73"/>
        <v>0</v>
      </c>
      <c r="AX116" s="6">
        <f t="shared" ca="1" si="73"/>
        <v>0</v>
      </c>
      <c r="AZ116" s="6">
        <f t="shared" ca="1" si="74"/>
        <v>0</v>
      </c>
      <c r="BB116" s="6">
        <f t="shared" ca="1" si="75"/>
        <v>0</v>
      </c>
      <c r="BE116" s="32">
        <f t="shared" ca="1" si="84"/>
        <v>5</v>
      </c>
      <c r="BF116" s="37"/>
      <c r="BG116" s="32" t="str">
        <f t="shared" ca="1" si="84"/>
        <v>-</v>
      </c>
      <c r="BH116" s="37"/>
      <c r="BI116" s="32" t="str">
        <f t="shared" ca="1" si="84"/>
        <v>-</v>
      </c>
      <c r="BJ116" s="37"/>
      <c r="BK116" s="32" t="str">
        <f t="shared" ca="1" si="84"/>
        <v>-</v>
      </c>
      <c r="BL116" s="37"/>
      <c r="BM116" s="32" t="str">
        <f t="shared" ca="1" si="85"/>
        <v>-</v>
      </c>
      <c r="BN116" s="37"/>
      <c r="BO116" s="32" t="str">
        <f t="shared" ca="1" si="86"/>
        <v>-</v>
      </c>
      <c r="BQ116" s="32">
        <f t="shared" ca="1" si="77"/>
        <v>0</v>
      </c>
      <c r="BR116" s="37"/>
      <c r="BS116" s="32">
        <f t="shared" ca="1" si="78"/>
        <v>1</v>
      </c>
      <c r="BT116" s="37"/>
      <c r="BU116" s="32">
        <f t="shared" ca="1" si="79"/>
        <v>2</v>
      </c>
      <c r="BV116" s="37"/>
      <c r="BW116" s="32">
        <f t="shared" ca="1" si="80"/>
        <v>2</v>
      </c>
      <c r="BX116" s="37"/>
      <c r="BY116" s="32">
        <f t="shared" ca="1" si="81"/>
        <v>2</v>
      </c>
      <c r="BZ116" s="37"/>
      <c r="CA116" s="32">
        <f t="shared" ca="1" si="82"/>
        <v>1</v>
      </c>
    </row>
    <row r="117" spans="1:79" x14ac:dyDescent="0.25">
      <c r="A117" s="5">
        <v>97</v>
      </c>
      <c r="C117" s="6">
        <f t="shared" ca="1" si="66"/>
        <v>470</v>
      </c>
      <c r="E117" s="6">
        <f t="shared" ca="1" si="67"/>
        <v>415.00773571429846</v>
      </c>
      <c r="F117" s="21"/>
      <c r="G117" s="6">
        <f t="shared" ca="1" si="68"/>
        <v>205.65235900942628</v>
      </c>
      <c r="I117" s="6">
        <f t="shared" ca="1" si="69"/>
        <v>360</v>
      </c>
      <c r="K117" s="6">
        <f t="shared" ca="1" si="70"/>
        <v>500</v>
      </c>
      <c r="L117" s="21"/>
      <c r="M117" s="6">
        <f t="shared" ca="1" si="71"/>
        <v>315.51455771701762</v>
      </c>
      <c r="O117" s="6" t="str">
        <f ca="1">HLOOKUP(P117,C117:$M$521,A617,0)</f>
        <v>C</v>
      </c>
      <c r="P117" s="6">
        <f t="shared" ca="1" si="51"/>
        <v>205.65235900942628</v>
      </c>
      <c r="Q117" s="6" t="str">
        <f t="shared" ca="1" si="83"/>
        <v>PM</v>
      </c>
      <c r="R117" s="32">
        <f t="shared" ca="1" si="72"/>
        <v>3</v>
      </c>
      <c r="S117" s="17"/>
      <c r="T117" s="6">
        <f t="shared" ca="1" si="52"/>
        <v>264.34764099057372</v>
      </c>
      <c r="U117" s="21"/>
      <c r="V117" s="6">
        <f t="shared" ca="1" si="53"/>
        <v>209.35537670487219</v>
      </c>
      <c r="X117" s="6">
        <f t="shared" ca="1" si="54"/>
        <v>0</v>
      </c>
      <c r="Z117" s="6">
        <f t="shared" ca="1" si="55"/>
        <v>154.34764099057372</v>
      </c>
      <c r="AB117" s="6">
        <f t="shared" ca="1" si="56"/>
        <v>294.34764099057372</v>
      </c>
      <c r="AD117" s="6">
        <f t="shared" ca="1" si="57"/>
        <v>109.86219870759135</v>
      </c>
      <c r="AF117" s="6">
        <f t="shared" ca="1" si="58"/>
        <v>588.89752012531324</v>
      </c>
      <c r="AG117" s="21" t="str">
        <f t="shared" ca="1" si="59"/>
        <v/>
      </c>
      <c r="AH117" s="6">
        <f t="shared" ca="1" si="60"/>
        <v>674.49496651737854</v>
      </c>
      <c r="AI117" s="21" t="str">
        <f t="shared" ca="1" si="61"/>
        <v/>
      </c>
      <c r="AJ117" s="6">
        <f t="shared" ca="1" si="62"/>
        <v>271.16079839592294</v>
      </c>
      <c r="AL117" s="6">
        <f t="shared" ca="1" si="63"/>
        <v>1314.1015233906128</v>
      </c>
      <c r="AN117" s="6">
        <f t="shared" ca="1" si="64"/>
        <v>2509.4675917806521</v>
      </c>
      <c r="AP117" s="6">
        <f t="shared" ca="1" si="65"/>
        <v>2478.9594509582912</v>
      </c>
      <c r="AR117" s="6">
        <f t="shared" ca="1" si="73"/>
        <v>0</v>
      </c>
      <c r="AT117" s="6">
        <f t="shared" ca="1" si="73"/>
        <v>0</v>
      </c>
      <c r="AV117" s="6">
        <f t="shared" ca="1" si="73"/>
        <v>2</v>
      </c>
      <c r="AX117" s="6">
        <f t="shared" ca="1" si="73"/>
        <v>0</v>
      </c>
      <c r="AZ117" s="6">
        <f t="shared" ca="1" si="74"/>
        <v>0</v>
      </c>
      <c r="BB117" s="6">
        <f t="shared" ca="1" si="75"/>
        <v>0</v>
      </c>
      <c r="BE117" s="32" t="str">
        <f t="shared" ca="1" si="84"/>
        <v>-</v>
      </c>
      <c r="BF117" s="37"/>
      <c r="BG117" s="32" t="str">
        <f t="shared" ca="1" si="84"/>
        <v>-</v>
      </c>
      <c r="BH117" s="37"/>
      <c r="BI117" s="32">
        <f t="shared" ca="1" si="84"/>
        <v>3</v>
      </c>
      <c r="BJ117" s="37"/>
      <c r="BK117" s="32" t="str">
        <f t="shared" ca="1" si="84"/>
        <v>-</v>
      </c>
      <c r="BL117" s="37"/>
      <c r="BM117" s="32" t="str">
        <f t="shared" ca="1" si="85"/>
        <v>-</v>
      </c>
      <c r="BN117" s="37"/>
      <c r="BO117" s="32" t="str">
        <f t="shared" ca="1" si="86"/>
        <v>-</v>
      </c>
      <c r="BQ117" s="32">
        <f t="shared" ca="1" si="77"/>
        <v>2</v>
      </c>
      <c r="BR117" s="37"/>
      <c r="BS117" s="32">
        <f t="shared" ca="1" si="78"/>
        <v>1</v>
      </c>
      <c r="BT117" s="37"/>
      <c r="BU117" s="32">
        <f t="shared" ca="1" si="79"/>
        <v>0</v>
      </c>
      <c r="BV117" s="37"/>
      <c r="BW117" s="32">
        <f t="shared" ca="1" si="80"/>
        <v>2</v>
      </c>
      <c r="BX117" s="37"/>
      <c r="BY117" s="32">
        <f t="shared" ca="1" si="81"/>
        <v>2</v>
      </c>
      <c r="BZ117" s="37"/>
      <c r="CA117" s="32">
        <f t="shared" ca="1" si="82"/>
        <v>1</v>
      </c>
    </row>
    <row r="118" spans="1:79" x14ac:dyDescent="0.25">
      <c r="A118" s="5">
        <v>98</v>
      </c>
      <c r="C118" s="6">
        <f t="shared" ca="1" si="66"/>
        <v>264.34764099057372</v>
      </c>
      <c r="E118" s="6">
        <f t="shared" ca="1" si="67"/>
        <v>209.35537670487219</v>
      </c>
      <c r="F118" s="21"/>
      <c r="G118" s="6">
        <f t="shared" ca="1" si="68"/>
        <v>570</v>
      </c>
      <c r="I118" s="6">
        <f t="shared" ca="1" si="69"/>
        <v>154.34764099057372</v>
      </c>
      <c r="K118" s="6">
        <f t="shared" ca="1" si="70"/>
        <v>294.34764099057372</v>
      </c>
      <c r="L118" s="21"/>
      <c r="M118" s="6">
        <f t="shared" ca="1" si="71"/>
        <v>109.86219870759135</v>
      </c>
      <c r="O118" s="6" t="str">
        <f ca="1">HLOOKUP(P118,C118:$M$521,A618,0)</f>
        <v>F</v>
      </c>
      <c r="P118" s="6">
        <f t="shared" ca="1" si="51"/>
        <v>109.86219870759135</v>
      </c>
      <c r="Q118" s="6" t="str">
        <f t="shared" ca="1" si="83"/>
        <v>CM</v>
      </c>
      <c r="R118" s="32">
        <f t="shared" ca="1" si="72"/>
        <v>15</v>
      </c>
      <c r="S118" s="17"/>
      <c r="T118" s="6">
        <f t="shared" ca="1" si="52"/>
        <v>154.48544228298238</v>
      </c>
      <c r="U118" s="21"/>
      <c r="V118" s="6">
        <f t="shared" ca="1" si="53"/>
        <v>99.493177997280839</v>
      </c>
      <c r="X118" s="6">
        <f t="shared" ca="1" si="54"/>
        <v>460.13780129240865</v>
      </c>
      <c r="Z118" s="6">
        <f t="shared" ca="1" si="55"/>
        <v>44.485442282982376</v>
      </c>
      <c r="AB118" s="6">
        <f t="shared" ca="1" si="56"/>
        <v>184.48544228298238</v>
      </c>
      <c r="AD118" s="6">
        <f t="shared" ca="1" si="57"/>
        <v>0</v>
      </c>
      <c r="AF118" s="6">
        <f t="shared" ca="1" si="58"/>
        <v>712.90381380570409</v>
      </c>
      <c r="AG118" s="21" t="str">
        <f t="shared" ca="1" si="59"/>
        <v/>
      </c>
      <c r="AH118" s="6">
        <f t="shared" ca="1" si="60"/>
        <v>363.85399165345484</v>
      </c>
      <c r="AI118" s="21" t="str">
        <f t="shared" ca="1" si="61"/>
        <v/>
      </c>
      <c r="AJ118" s="6">
        <f t="shared" ca="1" si="62"/>
        <v>898.85454711505497</v>
      </c>
      <c r="AL118" s="6">
        <f t="shared" ca="1" si="63"/>
        <v>1257.5809527216086</v>
      </c>
      <c r="AN118" s="6">
        <f t="shared" ca="1" si="64"/>
        <v>873.71698454643013</v>
      </c>
      <c r="AP118" s="6">
        <f t="shared" ca="1" si="65"/>
        <v>1015.8902675145656</v>
      </c>
      <c r="AR118" s="6">
        <f t="shared" ca="1" si="73"/>
        <v>0</v>
      </c>
      <c r="AT118" s="6">
        <f t="shared" ca="1" si="73"/>
        <v>0</v>
      </c>
      <c r="AV118" s="6">
        <f t="shared" ca="1" si="73"/>
        <v>0</v>
      </c>
      <c r="AX118" s="6">
        <f t="shared" ca="1" si="73"/>
        <v>0</v>
      </c>
      <c r="AZ118" s="6">
        <f t="shared" ca="1" si="74"/>
        <v>0</v>
      </c>
      <c r="BB118" s="6">
        <f t="shared" ca="1" si="75"/>
        <v>1</v>
      </c>
      <c r="BE118" s="32" t="str">
        <f t="shared" ca="1" si="84"/>
        <v>-</v>
      </c>
      <c r="BF118" s="37"/>
      <c r="BG118" s="32" t="str">
        <f t="shared" ca="1" si="84"/>
        <v>-</v>
      </c>
      <c r="BH118" s="37"/>
      <c r="BI118" s="32" t="str">
        <f t="shared" ca="1" si="84"/>
        <v>-</v>
      </c>
      <c r="BJ118" s="37"/>
      <c r="BK118" s="32" t="str">
        <f t="shared" ca="1" si="84"/>
        <v>-</v>
      </c>
      <c r="BL118" s="37"/>
      <c r="BM118" s="32" t="str">
        <f t="shared" ca="1" si="85"/>
        <v>-</v>
      </c>
      <c r="BN118" s="37"/>
      <c r="BO118" s="32">
        <f t="shared" ca="1" si="86"/>
        <v>15</v>
      </c>
      <c r="BQ118" s="32">
        <f t="shared" ca="1" si="77"/>
        <v>2</v>
      </c>
      <c r="BR118" s="37"/>
      <c r="BS118" s="32">
        <f t="shared" ca="1" si="78"/>
        <v>1</v>
      </c>
      <c r="BT118" s="37"/>
      <c r="BU118" s="32">
        <f t="shared" ca="1" si="79"/>
        <v>2</v>
      </c>
      <c r="BV118" s="37"/>
      <c r="BW118" s="32">
        <f t="shared" ca="1" si="80"/>
        <v>2</v>
      </c>
      <c r="BX118" s="37"/>
      <c r="BY118" s="32">
        <f t="shared" ca="1" si="81"/>
        <v>2</v>
      </c>
      <c r="BZ118" s="37"/>
      <c r="CA118" s="32">
        <f t="shared" ca="1" si="82"/>
        <v>0</v>
      </c>
    </row>
    <row r="119" spans="1:79" x14ac:dyDescent="0.25">
      <c r="A119" s="5">
        <v>99</v>
      </c>
      <c r="C119" s="6">
        <f t="shared" ca="1" si="66"/>
        <v>154.48544228298238</v>
      </c>
      <c r="E119" s="6">
        <f t="shared" ca="1" si="67"/>
        <v>99.493177997280839</v>
      </c>
      <c r="F119" s="21"/>
      <c r="G119" s="6">
        <f t="shared" ca="1" si="68"/>
        <v>460.13780129240865</v>
      </c>
      <c r="I119" s="6">
        <f t="shared" ca="1" si="69"/>
        <v>44.485442282982376</v>
      </c>
      <c r="K119" s="6">
        <f t="shared" ca="1" si="70"/>
        <v>184.48544228298238</v>
      </c>
      <c r="L119" s="21"/>
      <c r="M119" s="6">
        <f t="shared" ca="1" si="71"/>
        <v>710</v>
      </c>
      <c r="O119" s="6" t="str">
        <f ca="1">HLOOKUP(P119,C119:$M$521,A619,0)</f>
        <v>D</v>
      </c>
      <c r="P119" s="6">
        <f t="shared" ca="1" si="51"/>
        <v>44.485442282982376</v>
      </c>
      <c r="Q119" s="6" t="str">
        <f t="shared" ca="1" si="83"/>
        <v>PM</v>
      </c>
      <c r="R119" s="32">
        <f t="shared" ca="1" si="72"/>
        <v>2.5</v>
      </c>
      <c r="S119" s="17"/>
      <c r="T119" s="6">
        <f t="shared" ca="1" si="52"/>
        <v>110</v>
      </c>
      <c r="U119" s="21"/>
      <c r="V119" s="6">
        <f t="shared" ca="1" si="53"/>
        <v>55.007735714298462</v>
      </c>
      <c r="X119" s="6">
        <f t="shared" ca="1" si="54"/>
        <v>415.65235900942628</v>
      </c>
      <c r="Z119" s="6">
        <f t="shared" ca="1" si="55"/>
        <v>0</v>
      </c>
      <c r="AB119" s="6">
        <f t="shared" ca="1" si="56"/>
        <v>140</v>
      </c>
      <c r="AD119" s="6">
        <f t="shared" ca="1" si="57"/>
        <v>665.51455771701762</v>
      </c>
      <c r="AF119" s="6">
        <f t="shared" ca="1" si="58"/>
        <v>893.28840100628486</v>
      </c>
      <c r="AG119" s="21" t="str">
        <f t="shared" ca="1" si="59"/>
        <v/>
      </c>
      <c r="AH119" s="6">
        <f t="shared" ca="1" si="60"/>
        <v>1370.0487903217909</v>
      </c>
      <c r="AI119" s="21" t="str">
        <f t="shared" ca="1" si="61"/>
        <v/>
      </c>
      <c r="AJ119" s="6">
        <f t="shared" ca="1" si="62"/>
        <v>1058.5383118563741</v>
      </c>
      <c r="AL119" s="6">
        <f t="shared" ca="1" si="63"/>
        <v>992.00106661008567</v>
      </c>
      <c r="AN119" s="6">
        <f t="shared" ca="1" si="64"/>
        <v>821.2421156219342</v>
      </c>
      <c r="AP119" s="6">
        <f t="shared" ca="1" si="65"/>
        <v>1507.0655542507723</v>
      </c>
      <c r="AR119" s="6">
        <f t="shared" ca="1" si="73"/>
        <v>0</v>
      </c>
      <c r="AT119" s="6">
        <f t="shared" ca="1" si="73"/>
        <v>0</v>
      </c>
      <c r="AV119" s="6">
        <f t="shared" ca="1" si="73"/>
        <v>0</v>
      </c>
      <c r="AX119" s="6">
        <f t="shared" ca="1" si="73"/>
        <v>2</v>
      </c>
      <c r="AZ119" s="6">
        <f t="shared" ca="1" si="74"/>
        <v>0</v>
      </c>
      <c r="BB119" s="6">
        <f t="shared" ca="1" si="75"/>
        <v>0</v>
      </c>
      <c r="BE119" s="32" t="str">
        <f t="shared" ca="1" si="84"/>
        <v>-</v>
      </c>
      <c r="BF119" s="37"/>
      <c r="BG119" s="32" t="str">
        <f t="shared" ca="1" si="84"/>
        <v>-</v>
      </c>
      <c r="BH119" s="37"/>
      <c r="BI119" s="32" t="str">
        <f t="shared" ca="1" si="84"/>
        <v>-</v>
      </c>
      <c r="BJ119" s="37"/>
      <c r="BK119" s="32">
        <f t="shared" ca="1" si="84"/>
        <v>2.5</v>
      </c>
      <c r="BL119" s="37"/>
      <c r="BM119" s="32" t="str">
        <f t="shared" ca="1" si="85"/>
        <v>-</v>
      </c>
      <c r="BN119" s="37"/>
      <c r="BO119" s="32" t="str">
        <f t="shared" ca="1" si="86"/>
        <v>-</v>
      </c>
      <c r="BQ119" s="32">
        <f t="shared" ca="1" si="77"/>
        <v>2</v>
      </c>
      <c r="BR119" s="37"/>
      <c r="BS119" s="32">
        <f t="shared" ca="1" si="78"/>
        <v>1</v>
      </c>
      <c r="BT119" s="37"/>
      <c r="BU119" s="32">
        <f t="shared" ca="1" si="79"/>
        <v>2</v>
      </c>
      <c r="BV119" s="37"/>
      <c r="BW119" s="32">
        <f t="shared" ca="1" si="80"/>
        <v>0</v>
      </c>
      <c r="BX119" s="37"/>
      <c r="BY119" s="32">
        <f t="shared" ca="1" si="81"/>
        <v>2</v>
      </c>
      <c r="BZ119" s="37"/>
      <c r="CA119" s="32">
        <f t="shared" ca="1" si="82"/>
        <v>2</v>
      </c>
    </row>
    <row r="120" spans="1:79" x14ac:dyDescent="0.25">
      <c r="A120" s="5">
        <v>100</v>
      </c>
      <c r="C120" s="6">
        <f t="shared" ca="1" si="66"/>
        <v>110</v>
      </c>
      <c r="E120" s="6">
        <f t="shared" ca="1" si="67"/>
        <v>55.007735714298462</v>
      </c>
      <c r="F120" s="21"/>
      <c r="G120" s="6">
        <f t="shared" ca="1" si="68"/>
        <v>415.65235900942628</v>
      </c>
      <c r="I120" s="6">
        <f t="shared" ca="1" si="69"/>
        <v>610</v>
      </c>
      <c r="K120" s="6">
        <f t="shared" ca="1" si="70"/>
        <v>140</v>
      </c>
      <c r="L120" s="21"/>
      <c r="M120" s="6">
        <f t="shared" ca="1" si="71"/>
        <v>665.51455771701762</v>
      </c>
      <c r="O120" s="6" t="str">
        <f ca="1">HLOOKUP(P120,C120:$M$521,A620,0)</f>
        <v>B</v>
      </c>
      <c r="P120" s="6">
        <f t="shared" ca="1" si="51"/>
        <v>55.007735714298462</v>
      </c>
      <c r="Q120" s="6" t="str">
        <f t="shared" ca="1" si="83"/>
        <v>CM</v>
      </c>
      <c r="R120" s="32">
        <f t="shared" ca="1" si="72"/>
        <v>8</v>
      </c>
      <c r="S120" s="17"/>
      <c r="T120" s="6">
        <f t="shared" ca="1" si="52"/>
        <v>54.992264285701538</v>
      </c>
      <c r="U120" s="21"/>
      <c r="V120" s="6">
        <f t="shared" ca="1" si="53"/>
        <v>0</v>
      </c>
      <c r="X120" s="6">
        <f t="shared" ca="1" si="54"/>
        <v>360.64462329512781</v>
      </c>
      <c r="Z120" s="6">
        <f t="shared" ca="1" si="55"/>
        <v>554.99226428570159</v>
      </c>
      <c r="AB120" s="6">
        <f t="shared" ca="1" si="56"/>
        <v>84.992264285701538</v>
      </c>
      <c r="AD120" s="6">
        <f t="shared" ca="1" si="57"/>
        <v>610.50682200271922</v>
      </c>
      <c r="AF120" s="6">
        <f t="shared" ca="1" si="58"/>
        <v>629.96389914841097</v>
      </c>
      <c r="AG120" s="21" t="str">
        <f t="shared" ca="1" si="59"/>
        <v/>
      </c>
      <c r="AH120" s="6">
        <f t="shared" ca="1" si="60"/>
        <v>658.06920283313946</v>
      </c>
      <c r="AI120" s="21" t="str">
        <f t="shared" ca="1" si="61"/>
        <v/>
      </c>
      <c r="AJ120" s="6">
        <f t="shared" ca="1" si="62"/>
        <v>1758.4911619366283</v>
      </c>
      <c r="AL120" s="6">
        <f t="shared" ca="1" si="63"/>
        <v>955.1161139992314</v>
      </c>
      <c r="AN120" s="6">
        <f t="shared" ca="1" si="64"/>
        <v>1304.1993877777893</v>
      </c>
      <c r="AP120" s="6">
        <f t="shared" ca="1" si="65"/>
        <v>1484.4378509043061</v>
      </c>
      <c r="AR120" s="6">
        <f t="shared" ca="1" si="73"/>
        <v>0</v>
      </c>
      <c r="AT120" s="6">
        <f t="shared" ca="1" si="73"/>
        <v>1</v>
      </c>
      <c r="AV120" s="6">
        <f t="shared" ca="1" si="73"/>
        <v>0</v>
      </c>
      <c r="AX120" s="6">
        <f t="shared" ca="1" si="73"/>
        <v>0</v>
      </c>
      <c r="AZ120" s="6">
        <f t="shared" ca="1" si="74"/>
        <v>0</v>
      </c>
      <c r="BB120" s="6">
        <f t="shared" ca="1" si="75"/>
        <v>0</v>
      </c>
      <c r="BE120" s="32" t="str">
        <f t="shared" ca="1" si="84"/>
        <v>-</v>
      </c>
      <c r="BF120" s="37"/>
      <c r="BG120" s="32">
        <f t="shared" ca="1" si="84"/>
        <v>8</v>
      </c>
      <c r="BH120" s="37"/>
      <c r="BI120" s="32" t="str">
        <f t="shared" ca="1" si="84"/>
        <v>-</v>
      </c>
      <c r="BJ120" s="37"/>
      <c r="BK120" s="32" t="str">
        <f t="shared" ca="1" si="84"/>
        <v>-</v>
      </c>
      <c r="BL120" s="37"/>
      <c r="BM120" s="32" t="str">
        <f t="shared" ca="1" si="85"/>
        <v>-</v>
      </c>
      <c r="BN120" s="37"/>
      <c r="BO120" s="32" t="str">
        <f t="shared" ca="1" si="86"/>
        <v>-</v>
      </c>
      <c r="BQ120" s="32">
        <f t="shared" ca="1" si="77"/>
        <v>2</v>
      </c>
      <c r="BR120" s="37"/>
      <c r="BS120" s="32">
        <f t="shared" ca="1" si="78"/>
        <v>0</v>
      </c>
      <c r="BT120" s="37"/>
      <c r="BU120" s="32">
        <f t="shared" ca="1" si="79"/>
        <v>2</v>
      </c>
      <c r="BV120" s="37"/>
      <c r="BW120" s="32">
        <f t="shared" ca="1" si="80"/>
        <v>2</v>
      </c>
      <c r="BX120" s="37"/>
      <c r="BY120" s="32">
        <f t="shared" ca="1" si="81"/>
        <v>2</v>
      </c>
      <c r="BZ120" s="37"/>
      <c r="CA120" s="32">
        <f t="shared" ca="1" si="82"/>
        <v>2</v>
      </c>
    </row>
    <row r="121" spans="1:79" x14ac:dyDescent="0.25">
      <c r="A121" s="5">
        <v>101</v>
      </c>
      <c r="C121" s="6">
        <f t="shared" ca="1" si="66"/>
        <v>54.992264285701538</v>
      </c>
      <c r="E121" s="6">
        <f t="shared" ca="1" si="67"/>
        <v>520</v>
      </c>
      <c r="F121" s="21"/>
      <c r="G121" s="6">
        <f t="shared" ca="1" si="68"/>
        <v>360.64462329512781</v>
      </c>
      <c r="I121" s="6">
        <f t="shared" ca="1" si="69"/>
        <v>554.99226428570159</v>
      </c>
      <c r="K121" s="6">
        <f t="shared" ca="1" si="70"/>
        <v>84.992264285701538</v>
      </c>
      <c r="L121" s="21"/>
      <c r="M121" s="6">
        <f t="shared" ca="1" si="71"/>
        <v>610.50682200271922</v>
      </c>
      <c r="O121" s="6" t="str">
        <f ca="1">HLOOKUP(P121,C121:$M$521,A621,0)</f>
        <v>A</v>
      </c>
      <c r="P121" s="6">
        <f t="shared" ca="1" si="51"/>
        <v>54.992264285701538</v>
      </c>
      <c r="Q121" s="6" t="str">
        <f t="shared" ca="1" si="83"/>
        <v>PM</v>
      </c>
      <c r="R121" s="32">
        <f t="shared" ca="1" si="72"/>
        <v>5</v>
      </c>
      <c r="S121" s="17"/>
      <c r="T121" s="6">
        <f t="shared" ca="1" si="52"/>
        <v>0</v>
      </c>
      <c r="U121" s="21"/>
      <c r="V121" s="6">
        <f t="shared" ca="1" si="53"/>
        <v>465.00773571429846</v>
      </c>
      <c r="X121" s="6">
        <f t="shared" ca="1" si="54"/>
        <v>305.65235900942628</v>
      </c>
      <c r="Z121" s="6">
        <f t="shared" ca="1" si="55"/>
        <v>500.00000000000006</v>
      </c>
      <c r="AB121" s="6">
        <f t="shared" ca="1" si="56"/>
        <v>30</v>
      </c>
      <c r="AD121" s="6">
        <f t="shared" ca="1" si="57"/>
        <v>555.51455771701762</v>
      </c>
      <c r="AF121" s="6">
        <f t="shared" ca="1" si="58"/>
        <v>164.14362137577859</v>
      </c>
      <c r="AG121" s="21" t="str">
        <f t="shared" ca="1" si="59"/>
        <v/>
      </c>
      <c r="AH121" s="6">
        <f t="shared" ca="1" si="60"/>
        <v>590.90641556986736</v>
      </c>
      <c r="AI121" s="21" t="str">
        <f t="shared" ca="1" si="61"/>
        <v/>
      </c>
      <c r="AJ121" s="6">
        <f t="shared" ca="1" si="62"/>
        <v>496.93449854828151</v>
      </c>
      <c r="AL121" s="6">
        <f t="shared" ca="1" si="63"/>
        <v>468.14327481797898</v>
      </c>
      <c r="AN121" s="6">
        <f t="shared" ca="1" si="64"/>
        <v>767.22556484681047</v>
      </c>
      <c r="AP121" s="6">
        <f t="shared" ca="1" si="65"/>
        <v>1668.4535670651956</v>
      </c>
      <c r="AR121" s="6">
        <f t="shared" ca="1" si="73"/>
        <v>2</v>
      </c>
      <c r="AT121" s="6">
        <f t="shared" ca="1" si="73"/>
        <v>0</v>
      </c>
      <c r="AV121" s="6">
        <f t="shared" ca="1" si="73"/>
        <v>0</v>
      </c>
      <c r="AX121" s="6">
        <f t="shared" ca="1" si="73"/>
        <v>0</v>
      </c>
      <c r="AZ121" s="6">
        <f t="shared" ca="1" si="74"/>
        <v>0</v>
      </c>
      <c r="BB121" s="6">
        <f t="shared" ca="1" si="75"/>
        <v>0</v>
      </c>
      <c r="BE121" s="32">
        <f t="shared" ca="1" si="84"/>
        <v>5</v>
      </c>
      <c r="BF121" s="37"/>
      <c r="BG121" s="32" t="str">
        <f t="shared" ca="1" si="84"/>
        <v>-</v>
      </c>
      <c r="BH121" s="37"/>
      <c r="BI121" s="32" t="str">
        <f t="shared" ca="1" si="84"/>
        <v>-</v>
      </c>
      <c r="BJ121" s="37"/>
      <c r="BK121" s="32" t="str">
        <f t="shared" ca="1" si="84"/>
        <v>-</v>
      </c>
      <c r="BL121" s="37"/>
      <c r="BM121" s="32" t="str">
        <f t="shared" ca="1" si="85"/>
        <v>-</v>
      </c>
      <c r="BN121" s="37"/>
      <c r="BO121" s="32" t="str">
        <f t="shared" ca="1" si="86"/>
        <v>-</v>
      </c>
      <c r="BQ121" s="32">
        <f t="shared" ca="1" si="77"/>
        <v>0</v>
      </c>
      <c r="BR121" s="37"/>
      <c r="BS121" s="32">
        <f t="shared" ca="1" si="78"/>
        <v>2</v>
      </c>
      <c r="BT121" s="37"/>
      <c r="BU121" s="32">
        <f t="shared" ca="1" si="79"/>
        <v>2</v>
      </c>
      <c r="BV121" s="37"/>
      <c r="BW121" s="32">
        <f t="shared" ca="1" si="80"/>
        <v>2</v>
      </c>
      <c r="BX121" s="37"/>
      <c r="BY121" s="32">
        <f t="shared" ca="1" si="81"/>
        <v>2</v>
      </c>
      <c r="BZ121" s="37"/>
      <c r="CA121" s="32">
        <f t="shared" ca="1" si="82"/>
        <v>2</v>
      </c>
    </row>
    <row r="122" spans="1:79" x14ac:dyDescent="0.25">
      <c r="A122" s="5">
        <v>102</v>
      </c>
      <c r="C122" s="6">
        <f t="shared" ca="1" si="66"/>
        <v>470</v>
      </c>
      <c r="E122" s="6">
        <f t="shared" ca="1" si="67"/>
        <v>465.00773571429846</v>
      </c>
      <c r="F122" s="21"/>
      <c r="G122" s="6">
        <f t="shared" ca="1" si="68"/>
        <v>305.65235900942628</v>
      </c>
      <c r="I122" s="6">
        <f t="shared" ca="1" si="69"/>
        <v>500.00000000000006</v>
      </c>
      <c r="K122" s="6">
        <f t="shared" ca="1" si="70"/>
        <v>30</v>
      </c>
      <c r="L122" s="21"/>
      <c r="M122" s="6">
        <f t="shared" ca="1" si="71"/>
        <v>555.51455771701762</v>
      </c>
      <c r="O122" s="6" t="str">
        <f ca="1">HLOOKUP(P122,C122:$M$521,A622,0)</f>
        <v>E</v>
      </c>
      <c r="P122" s="6">
        <f t="shared" ca="1" si="51"/>
        <v>30</v>
      </c>
      <c r="Q122" s="6" t="str">
        <f t="shared" ca="1" si="83"/>
        <v>PM</v>
      </c>
      <c r="R122" s="32">
        <f t="shared" ca="1" si="72"/>
        <v>6</v>
      </c>
      <c r="S122" s="17"/>
      <c r="T122" s="6">
        <f t="shared" ca="1" si="52"/>
        <v>440</v>
      </c>
      <c r="U122" s="21"/>
      <c r="V122" s="6">
        <f t="shared" ca="1" si="53"/>
        <v>435.00773571429846</v>
      </c>
      <c r="X122" s="6">
        <f t="shared" ca="1" si="54"/>
        <v>275.65235900942628</v>
      </c>
      <c r="Z122" s="6">
        <f t="shared" ca="1" si="55"/>
        <v>470.00000000000006</v>
      </c>
      <c r="AB122" s="6">
        <f t="shared" ca="1" si="56"/>
        <v>0</v>
      </c>
      <c r="AD122" s="6">
        <f t="shared" ca="1" si="57"/>
        <v>525.51455771701762</v>
      </c>
      <c r="AF122" s="6">
        <f t="shared" ca="1" si="58"/>
        <v>826.04867297484441</v>
      </c>
      <c r="AG122" s="21" t="str">
        <f t="shared" ca="1" si="59"/>
        <v/>
      </c>
      <c r="AH122" s="6">
        <f t="shared" ca="1" si="60"/>
        <v>1245.3653389234585</v>
      </c>
      <c r="AI122" s="21" t="str">
        <f t="shared" ca="1" si="61"/>
        <v/>
      </c>
      <c r="AJ122" s="6">
        <f t="shared" ca="1" si="62"/>
        <v>756.98733124574983</v>
      </c>
      <c r="AL122" s="6">
        <f t="shared" ca="1" si="63"/>
        <v>1790.362606938909</v>
      </c>
      <c r="AN122" s="6">
        <f t="shared" ca="1" si="64"/>
        <v>1277.1717076847872</v>
      </c>
      <c r="AP122" s="6">
        <f t="shared" ca="1" si="65"/>
        <v>583.89983199181108</v>
      </c>
      <c r="AR122" s="6">
        <f t="shared" ca="1" si="73"/>
        <v>0</v>
      </c>
      <c r="AT122" s="6">
        <f t="shared" ca="1" si="73"/>
        <v>0</v>
      </c>
      <c r="AV122" s="6">
        <f t="shared" ca="1" si="73"/>
        <v>0</v>
      </c>
      <c r="AX122" s="6">
        <f t="shared" ca="1" si="73"/>
        <v>0</v>
      </c>
      <c r="AZ122" s="6">
        <f t="shared" ca="1" si="74"/>
        <v>2</v>
      </c>
      <c r="BB122" s="6">
        <f t="shared" ca="1" si="75"/>
        <v>0</v>
      </c>
      <c r="BE122" s="32" t="str">
        <f t="shared" ca="1" si="84"/>
        <v>-</v>
      </c>
      <c r="BF122" s="37"/>
      <c r="BG122" s="32" t="str">
        <f t="shared" ca="1" si="84"/>
        <v>-</v>
      </c>
      <c r="BH122" s="37"/>
      <c r="BI122" s="32" t="str">
        <f t="shared" ca="1" si="84"/>
        <v>-</v>
      </c>
      <c r="BJ122" s="37"/>
      <c r="BK122" s="32" t="str">
        <f t="shared" ca="1" si="84"/>
        <v>-</v>
      </c>
      <c r="BL122" s="37"/>
      <c r="BM122" s="32">
        <f t="shared" ca="1" si="85"/>
        <v>6</v>
      </c>
      <c r="BN122" s="37"/>
      <c r="BO122" s="32" t="str">
        <f t="shared" ca="1" si="86"/>
        <v>-</v>
      </c>
      <c r="BQ122" s="32">
        <f t="shared" ca="1" si="77"/>
        <v>2</v>
      </c>
      <c r="BR122" s="37"/>
      <c r="BS122" s="32">
        <f t="shared" ca="1" si="78"/>
        <v>2</v>
      </c>
      <c r="BT122" s="37"/>
      <c r="BU122" s="32">
        <f t="shared" ca="1" si="79"/>
        <v>2</v>
      </c>
      <c r="BV122" s="37"/>
      <c r="BW122" s="32">
        <f t="shared" ca="1" si="80"/>
        <v>2</v>
      </c>
      <c r="BX122" s="37"/>
      <c r="BY122" s="32">
        <f t="shared" ca="1" si="81"/>
        <v>0</v>
      </c>
      <c r="BZ122" s="37"/>
      <c r="CA122" s="32">
        <f t="shared" ca="1" si="82"/>
        <v>2</v>
      </c>
    </row>
    <row r="123" spans="1:79" x14ac:dyDescent="0.25">
      <c r="A123" s="5">
        <v>103</v>
      </c>
      <c r="C123" s="6">
        <f t="shared" ca="1" si="66"/>
        <v>440</v>
      </c>
      <c r="E123" s="6">
        <f t="shared" ca="1" si="67"/>
        <v>435.00773571429846</v>
      </c>
      <c r="F123" s="21"/>
      <c r="G123" s="6">
        <f t="shared" ca="1" si="68"/>
        <v>275.65235900942628</v>
      </c>
      <c r="I123" s="6">
        <f t="shared" ca="1" si="69"/>
        <v>470.00000000000006</v>
      </c>
      <c r="K123" s="6">
        <f t="shared" ca="1" si="70"/>
        <v>660</v>
      </c>
      <c r="L123" s="21"/>
      <c r="M123" s="6">
        <f t="shared" ca="1" si="71"/>
        <v>525.51455771701762</v>
      </c>
      <c r="O123" s="6" t="str">
        <f ca="1">HLOOKUP(P123,C123:$M$521,A623,0)</f>
        <v>C</v>
      </c>
      <c r="P123" s="6">
        <f t="shared" ca="1" si="51"/>
        <v>275.65235900942628</v>
      </c>
      <c r="Q123" s="6" t="str">
        <f t="shared" ca="1" si="83"/>
        <v>PM</v>
      </c>
      <c r="R123" s="32">
        <f t="shared" ca="1" si="72"/>
        <v>3</v>
      </c>
      <c r="S123" s="17"/>
      <c r="T123" s="6">
        <f t="shared" ca="1" si="52"/>
        <v>164.34764099057372</v>
      </c>
      <c r="U123" s="21"/>
      <c r="V123" s="6">
        <f t="shared" ca="1" si="53"/>
        <v>159.35537670487219</v>
      </c>
      <c r="X123" s="6">
        <f t="shared" ca="1" si="54"/>
        <v>0</v>
      </c>
      <c r="Z123" s="6">
        <f t="shared" ca="1" si="55"/>
        <v>194.34764099057378</v>
      </c>
      <c r="AB123" s="6">
        <f t="shared" ca="1" si="56"/>
        <v>384.34764099057372</v>
      </c>
      <c r="AD123" s="6">
        <f t="shared" ca="1" si="57"/>
        <v>249.86219870759135</v>
      </c>
      <c r="AF123" s="6">
        <f t="shared" ca="1" si="58"/>
        <v>528.30341715756401</v>
      </c>
      <c r="AG123" s="21" t="str">
        <f t="shared" ca="1" si="59"/>
        <v/>
      </c>
      <c r="AH123" s="6">
        <f t="shared" ca="1" si="60"/>
        <v>1008.678724767492</v>
      </c>
      <c r="AI123" s="21" t="str">
        <f t="shared" ca="1" si="61"/>
        <v/>
      </c>
      <c r="AJ123" s="6">
        <f t="shared" ca="1" si="62"/>
        <v>1037.8907573259314</v>
      </c>
      <c r="AL123" s="6">
        <f t="shared" ca="1" si="63"/>
        <v>1421.251209518223</v>
      </c>
      <c r="AN123" s="6">
        <f t="shared" ca="1" si="64"/>
        <v>1747.3471799212589</v>
      </c>
      <c r="AP123" s="6">
        <f t="shared" ca="1" si="65"/>
        <v>407.31254720321363</v>
      </c>
      <c r="AR123" s="6">
        <f t="shared" ca="1" si="73"/>
        <v>0</v>
      </c>
      <c r="AT123" s="6">
        <f t="shared" ca="1" si="73"/>
        <v>0</v>
      </c>
      <c r="AV123" s="6">
        <f t="shared" ca="1" si="73"/>
        <v>2</v>
      </c>
      <c r="AX123" s="6">
        <f t="shared" ca="1" si="73"/>
        <v>0</v>
      </c>
      <c r="AZ123" s="6">
        <f t="shared" ca="1" si="74"/>
        <v>0</v>
      </c>
      <c r="BB123" s="6">
        <f t="shared" ca="1" si="75"/>
        <v>0</v>
      </c>
      <c r="BE123" s="32" t="str">
        <f t="shared" ca="1" si="84"/>
        <v>-</v>
      </c>
      <c r="BF123" s="37"/>
      <c r="BG123" s="32" t="str">
        <f t="shared" ca="1" si="84"/>
        <v>-</v>
      </c>
      <c r="BH123" s="37"/>
      <c r="BI123" s="32">
        <f t="shared" ca="1" si="84"/>
        <v>3</v>
      </c>
      <c r="BJ123" s="37"/>
      <c r="BK123" s="32" t="str">
        <f t="shared" ca="1" si="84"/>
        <v>-</v>
      </c>
      <c r="BL123" s="37"/>
      <c r="BM123" s="32" t="str">
        <f t="shared" ca="1" si="85"/>
        <v>-</v>
      </c>
      <c r="BN123" s="37"/>
      <c r="BO123" s="32" t="str">
        <f t="shared" ca="1" si="86"/>
        <v>-</v>
      </c>
      <c r="BQ123" s="32">
        <f t="shared" ca="1" si="77"/>
        <v>2</v>
      </c>
      <c r="BR123" s="37"/>
      <c r="BS123" s="32">
        <f t="shared" ca="1" si="78"/>
        <v>2</v>
      </c>
      <c r="BT123" s="37"/>
      <c r="BU123" s="32">
        <f t="shared" ca="1" si="79"/>
        <v>0</v>
      </c>
      <c r="BV123" s="37"/>
      <c r="BW123" s="32">
        <f t="shared" ca="1" si="80"/>
        <v>2</v>
      </c>
      <c r="BX123" s="37"/>
      <c r="BY123" s="32">
        <f t="shared" ca="1" si="81"/>
        <v>2</v>
      </c>
      <c r="BZ123" s="37"/>
      <c r="CA123" s="32">
        <f t="shared" ca="1" si="82"/>
        <v>2</v>
      </c>
    </row>
    <row r="124" spans="1:79" x14ac:dyDescent="0.25">
      <c r="A124" s="5">
        <v>104</v>
      </c>
      <c r="C124" s="6">
        <f t="shared" ca="1" si="66"/>
        <v>164.34764099057372</v>
      </c>
      <c r="E124" s="6">
        <f t="shared" ca="1" si="67"/>
        <v>159.35537670487219</v>
      </c>
      <c r="F124" s="21"/>
      <c r="G124" s="6">
        <f t="shared" ca="1" si="68"/>
        <v>545.6210320620778</v>
      </c>
      <c r="I124" s="6">
        <f t="shared" ca="1" si="69"/>
        <v>194.34764099057378</v>
      </c>
      <c r="K124" s="6">
        <f t="shared" ca="1" si="70"/>
        <v>384.34764099057372</v>
      </c>
      <c r="L124" s="21"/>
      <c r="M124" s="6">
        <f t="shared" ca="1" si="71"/>
        <v>249.86219870759135</v>
      </c>
      <c r="O124" s="6" t="str">
        <f ca="1">HLOOKUP(P124,C124:$M$521,A624,0)</f>
        <v>B</v>
      </c>
      <c r="P124" s="6">
        <f t="shared" ca="1" si="51"/>
        <v>159.35537670487219</v>
      </c>
      <c r="Q124" s="6" t="str">
        <f t="shared" ca="1" si="83"/>
        <v>PM</v>
      </c>
      <c r="R124" s="32">
        <f t="shared" ca="1" si="72"/>
        <v>4</v>
      </c>
      <c r="S124" s="17"/>
      <c r="T124" s="6">
        <f t="shared" ca="1" si="52"/>
        <v>4.9922642857015376</v>
      </c>
      <c r="U124" s="21"/>
      <c r="V124" s="6">
        <f t="shared" ca="1" si="53"/>
        <v>0</v>
      </c>
      <c r="X124" s="6">
        <f t="shared" ca="1" si="54"/>
        <v>386.26565535720562</v>
      </c>
      <c r="Z124" s="6">
        <f t="shared" ca="1" si="55"/>
        <v>34.992264285701594</v>
      </c>
      <c r="AB124" s="6">
        <f t="shared" ca="1" si="56"/>
        <v>224.99226428570154</v>
      </c>
      <c r="AD124" s="6">
        <f t="shared" ca="1" si="57"/>
        <v>90.506822002719161</v>
      </c>
      <c r="AF124" s="6">
        <f t="shared" ca="1" si="58"/>
        <v>566.44602908019681</v>
      </c>
      <c r="AG124" s="21" t="str">
        <f t="shared" ca="1" si="59"/>
        <v/>
      </c>
      <c r="AH124" s="6">
        <f t="shared" ca="1" si="60"/>
        <v>909.99859732159427</v>
      </c>
      <c r="AI124" s="21" t="str">
        <f t="shared" ca="1" si="61"/>
        <v/>
      </c>
      <c r="AJ124" s="6">
        <f t="shared" ca="1" si="62"/>
        <v>545.6210320620778</v>
      </c>
      <c r="AL124" s="6">
        <f t="shared" ca="1" si="63"/>
        <v>1925.7030314765018</v>
      </c>
      <c r="AN124" s="6">
        <f t="shared" ca="1" si="64"/>
        <v>927.75335035485921</v>
      </c>
      <c r="AP124" s="6">
        <f t="shared" ca="1" si="65"/>
        <v>855.23339475156183</v>
      </c>
      <c r="AR124" s="6">
        <f t="shared" ca="1" si="73"/>
        <v>0</v>
      </c>
      <c r="AT124" s="6">
        <f t="shared" ca="1" si="73"/>
        <v>2</v>
      </c>
      <c r="AV124" s="6">
        <f t="shared" ca="1" si="73"/>
        <v>0</v>
      </c>
      <c r="AX124" s="6">
        <f t="shared" ca="1" si="73"/>
        <v>0</v>
      </c>
      <c r="AZ124" s="6">
        <f t="shared" ca="1" si="74"/>
        <v>0</v>
      </c>
      <c r="BB124" s="6">
        <f t="shared" ca="1" si="75"/>
        <v>0</v>
      </c>
      <c r="BE124" s="32" t="str">
        <f t="shared" ca="1" si="84"/>
        <v>-</v>
      </c>
      <c r="BF124" s="37"/>
      <c r="BG124" s="32">
        <f t="shared" ca="1" si="84"/>
        <v>4</v>
      </c>
      <c r="BH124" s="37"/>
      <c r="BI124" s="32" t="str">
        <f t="shared" ca="1" si="84"/>
        <v>-</v>
      </c>
      <c r="BJ124" s="37"/>
      <c r="BK124" s="32" t="str">
        <f t="shared" ca="1" si="84"/>
        <v>-</v>
      </c>
      <c r="BL124" s="37"/>
      <c r="BM124" s="32" t="str">
        <f t="shared" ca="1" si="85"/>
        <v>-</v>
      </c>
      <c r="BN124" s="37"/>
      <c r="BO124" s="32" t="str">
        <f t="shared" ca="1" si="86"/>
        <v>-</v>
      </c>
      <c r="BQ124" s="32">
        <f t="shared" ca="1" si="77"/>
        <v>2</v>
      </c>
      <c r="BR124" s="37"/>
      <c r="BS124" s="32">
        <f t="shared" ca="1" si="78"/>
        <v>0</v>
      </c>
      <c r="BT124" s="37"/>
      <c r="BU124" s="32">
        <f t="shared" ca="1" si="79"/>
        <v>1</v>
      </c>
      <c r="BV124" s="37"/>
      <c r="BW124" s="32">
        <f t="shared" ca="1" si="80"/>
        <v>2</v>
      </c>
      <c r="BX124" s="37"/>
      <c r="BY124" s="32">
        <f t="shared" ca="1" si="81"/>
        <v>2</v>
      </c>
      <c r="BZ124" s="37"/>
      <c r="CA124" s="32">
        <f t="shared" ca="1" si="82"/>
        <v>2</v>
      </c>
    </row>
    <row r="125" spans="1:79" x14ac:dyDescent="0.25">
      <c r="A125" s="5">
        <v>105</v>
      </c>
      <c r="C125" s="6">
        <f t="shared" ca="1" si="66"/>
        <v>4.9922642857015376</v>
      </c>
      <c r="E125" s="6">
        <f t="shared" ca="1" si="67"/>
        <v>520</v>
      </c>
      <c r="F125" s="21"/>
      <c r="G125" s="6">
        <f t="shared" ca="1" si="68"/>
        <v>386.26565535720562</v>
      </c>
      <c r="I125" s="6">
        <f t="shared" ca="1" si="69"/>
        <v>34.992264285701594</v>
      </c>
      <c r="K125" s="6">
        <f t="shared" ca="1" si="70"/>
        <v>224.99226428570154</v>
      </c>
      <c r="L125" s="21"/>
      <c r="M125" s="6">
        <f t="shared" ca="1" si="71"/>
        <v>90.506822002719161</v>
      </c>
      <c r="O125" s="6" t="str">
        <f ca="1">HLOOKUP(P125,C125:$M$521,A625,0)</f>
        <v>A</v>
      </c>
      <c r="P125" s="6">
        <f t="shared" ca="1" si="51"/>
        <v>4.9922642857015376</v>
      </c>
      <c r="Q125" s="6" t="str">
        <f t="shared" ca="1" si="83"/>
        <v>PM</v>
      </c>
      <c r="R125" s="32">
        <f t="shared" ca="1" si="72"/>
        <v>5</v>
      </c>
      <c r="S125" s="17"/>
      <c r="T125" s="6">
        <f t="shared" ca="1" si="52"/>
        <v>0</v>
      </c>
      <c r="U125" s="21"/>
      <c r="V125" s="6">
        <f t="shared" ca="1" si="53"/>
        <v>515.00773571429841</v>
      </c>
      <c r="X125" s="6">
        <f t="shared" ca="1" si="54"/>
        <v>381.27339107150408</v>
      </c>
      <c r="Z125" s="6">
        <f t="shared" ca="1" si="55"/>
        <v>30.000000000000057</v>
      </c>
      <c r="AB125" s="6">
        <f t="shared" ca="1" si="56"/>
        <v>220</v>
      </c>
      <c r="AD125" s="6">
        <f t="shared" ca="1" si="57"/>
        <v>85.514557717017624</v>
      </c>
      <c r="AF125" s="6">
        <f t="shared" ca="1" si="58"/>
        <v>773.00872313504669</v>
      </c>
      <c r="AG125" s="21" t="str">
        <f t="shared" ca="1" si="59"/>
        <v/>
      </c>
      <c r="AH125" s="6">
        <f t="shared" ca="1" si="60"/>
        <v>674.85120417776841</v>
      </c>
      <c r="AI125" s="21" t="str">
        <f t="shared" ca="1" si="61"/>
        <v/>
      </c>
      <c r="AJ125" s="6">
        <f t="shared" ca="1" si="62"/>
        <v>402.12248407752747</v>
      </c>
      <c r="AL125" s="6">
        <f t="shared" ca="1" si="63"/>
        <v>1294.0659879750465</v>
      </c>
      <c r="AN125" s="6">
        <f t="shared" ca="1" si="64"/>
        <v>591.74028101003546</v>
      </c>
      <c r="AP125" s="6">
        <f t="shared" ca="1" si="65"/>
        <v>1450.3886810628253</v>
      </c>
      <c r="AR125" s="6">
        <f t="shared" ca="1" si="73"/>
        <v>2</v>
      </c>
      <c r="AT125" s="6">
        <f t="shared" ca="1" si="73"/>
        <v>0</v>
      </c>
      <c r="AV125" s="6">
        <f t="shared" ca="1" si="73"/>
        <v>0</v>
      </c>
      <c r="AX125" s="6">
        <f t="shared" ca="1" si="73"/>
        <v>0</v>
      </c>
      <c r="AZ125" s="6">
        <f t="shared" ca="1" si="74"/>
        <v>0</v>
      </c>
      <c r="BB125" s="6">
        <f t="shared" ca="1" si="75"/>
        <v>0</v>
      </c>
      <c r="BE125" s="32">
        <f t="shared" ca="1" si="84"/>
        <v>5</v>
      </c>
      <c r="BF125" s="37"/>
      <c r="BG125" s="32" t="str">
        <f t="shared" ca="1" si="84"/>
        <v>-</v>
      </c>
      <c r="BH125" s="37"/>
      <c r="BI125" s="32" t="str">
        <f t="shared" ca="1" si="84"/>
        <v>-</v>
      </c>
      <c r="BJ125" s="37"/>
      <c r="BK125" s="32" t="str">
        <f t="shared" ca="1" si="84"/>
        <v>-</v>
      </c>
      <c r="BL125" s="37"/>
      <c r="BM125" s="32" t="str">
        <f t="shared" ca="1" si="85"/>
        <v>-</v>
      </c>
      <c r="BN125" s="37"/>
      <c r="BO125" s="32" t="str">
        <f t="shared" ca="1" si="86"/>
        <v>-</v>
      </c>
      <c r="BQ125" s="32">
        <f t="shared" ca="1" si="77"/>
        <v>0</v>
      </c>
      <c r="BR125" s="37"/>
      <c r="BS125" s="32">
        <f t="shared" ca="1" si="78"/>
        <v>2</v>
      </c>
      <c r="BT125" s="37"/>
      <c r="BU125" s="32">
        <f t="shared" ca="1" si="79"/>
        <v>1</v>
      </c>
      <c r="BV125" s="37"/>
      <c r="BW125" s="32">
        <f t="shared" ca="1" si="80"/>
        <v>2</v>
      </c>
      <c r="BX125" s="37"/>
      <c r="BY125" s="32">
        <f t="shared" ca="1" si="81"/>
        <v>2</v>
      </c>
      <c r="BZ125" s="37"/>
      <c r="CA125" s="32">
        <f t="shared" ca="1" si="82"/>
        <v>2</v>
      </c>
    </row>
    <row r="126" spans="1:79" x14ac:dyDescent="0.25">
      <c r="A126" s="5">
        <v>106</v>
      </c>
      <c r="C126" s="6">
        <f t="shared" ca="1" si="66"/>
        <v>470</v>
      </c>
      <c r="E126" s="6">
        <f t="shared" ca="1" si="67"/>
        <v>515.00773571429841</v>
      </c>
      <c r="F126" s="21"/>
      <c r="G126" s="6">
        <f t="shared" ca="1" si="68"/>
        <v>381.27339107150408</v>
      </c>
      <c r="I126" s="6">
        <f t="shared" ca="1" si="69"/>
        <v>30.000000000000057</v>
      </c>
      <c r="K126" s="6">
        <f t="shared" ca="1" si="70"/>
        <v>220</v>
      </c>
      <c r="L126" s="21"/>
      <c r="M126" s="6">
        <f t="shared" ca="1" si="71"/>
        <v>85.514557717017624</v>
      </c>
      <c r="O126" s="6" t="str">
        <f ca="1">HLOOKUP(P126,C126:$M$521,A626,0)</f>
        <v>D</v>
      </c>
      <c r="P126" s="6">
        <f t="shared" ca="1" si="51"/>
        <v>30.000000000000057</v>
      </c>
      <c r="Q126" s="6" t="str">
        <f t="shared" ca="1" si="83"/>
        <v>PM</v>
      </c>
      <c r="R126" s="32">
        <f t="shared" ca="1" si="72"/>
        <v>2.5</v>
      </c>
      <c r="S126" s="17"/>
      <c r="T126" s="6">
        <f t="shared" ca="1" si="52"/>
        <v>439.99999999999994</v>
      </c>
      <c r="U126" s="21"/>
      <c r="V126" s="6">
        <f t="shared" ca="1" si="53"/>
        <v>485.00773571429835</v>
      </c>
      <c r="X126" s="6">
        <f t="shared" ca="1" si="54"/>
        <v>351.27339107150402</v>
      </c>
      <c r="Z126" s="6">
        <f t="shared" ca="1" si="55"/>
        <v>0</v>
      </c>
      <c r="AB126" s="6">
        <f t="shared" ca="1" si="56"/>
        <v>189.99999999999994</v>
      </c>
      <c r="AD126" s="6">
        <f t="shared" ca="1" si="57"/>
        <v>55.514557717017567</v>
      </c>
      <c r="AF126" s="6">
        <f t="shared" ca="1" si="58"/>
        <v>1233.1485196843114</v>
      </c>
      <c r="AG126" s="21" t="str">
        <f t="shared" ca="1" si="59"/>
        <v/>
      </c>
      <c r="AH126" s="6">
        <f t="shared" ca="1" si="60"/>
        <v>670.03165630450405</v>
      </c>
      <c r="AI126" s="21" t="str">
        <f t="shared" ca="1" si="61"/>
        <v/>
      </c>
      <c r="AJ126" s="6">
        <f t="shared" ca="1" si="62"/>
        <v>1238.9368669704529</v>
      </c>
      <c r="AL126" s="6">
        <f t="shared" ca="1" si="63"/>
        <v>841.28050231102566</v>
      </c>
      <c r="AN126" s="6">
        <f t="shared" ca="1" si="64"/>
        <v>1581.61245221269</v>
      </c>
      <c r="AP126" s="6">
        <f t="shared" ca="1" si="65"/>
        <v>1739.7633893119928</v>
      </c>
      <c r="AR126" s="6">
        <f t="shared" ca="1" si="73"/>
        <v>0</v>
      </c>
      <c r="AT126" s="6">
        <f t="shared" ca="1" si="73"/>
        <v>0</v>
      </c>
      <c r="AV126" s="6">
        <f t="shared" ca="1" si="73"/>
        <v>0</v>
      </c>
      <c r="AX126" s="6">
        <f t="shared" ca="1" si="73"/>
        <v>2</v>
      </c>
      <c r="AZ126" s="6">
        <f t="shared" ca="1" si="74"/>
        <v>0</v>
      </c>
      <c r="BB126" s="6">
        <f t="shared" ca="1" si="75"/>
        <v>0</v>
      </c>
      <c r="BE126" s="32" t="str">
        <f t="shared" ca="1" si="84"/>
        <v>-</v>
      </c>
      <c r="BF126" s="37"/>
      <c r="BG126" s="32" t="str">
        <f t="shared" ca="1" si="84"/>
        <v>-</v>
      </c>
      <c r="BH126" s="37"/>
      <c r="BI126" s="32" t="str">
        <f t="shared" ca="1" si="84"/>
        <v>-</v>
      </c>
      <c r="BJ126" s="37"/>
      <c r="BK126" s="32">
        <f t="shared" ca="1" si="84"/>
        <v>2.5</v>
      </c>
      <c r="BL126" s="37"/>
      <c r="BM126" s="32" t="str">
        <f t="shared" ca="1" si="85"/>
        <v>-</v>
      </c>
      <c r="BN126" s="37"/>
      <c r="BO126" s="32" t="str">
        <f t="shared" ca="1" si="86"/>
        <v>-</v>
      </c>
      <c r="BQ126" s="32">
        <f t="shared" ca="1" si="77"/>
        <v>2</v>
      </c>
      <c r="BR126" s="37"/>
      <c r="BS126" s="32">
        <f t="shared" ca="1" si="78"/>
        <v>2</v>
      </c>
      <c r="BT126" s="37"/>
      <c r="BU126" s="32">
        <f t="shared" ca="1" si="79"/>
        <v>1</v>
      </c>
      <c r="BV126" s="37"/>
      <c r="BW126" s="32">
        <f t="shared" ca="1" si="80"/>
        <v>0</v>
      </c>
      <c r="BX126" s="37"/>
      <c r="BY126" s="32">
        <f t="shared" ca="1" si="81"/>
        <v>2</v>
      </c>
      <c r="BZ126" s="37"/>
      <c r="CA126" s="32">
        <f t="shared" ca="1" si="82"/>
        <v>2</v>
      </c>
    </row>
    <row r="127" spans="1:79" x14ac:dyDescent="0.25">
      <c r="A127" s="5">
        <v>107</v>
      </c>
      <c r="C127" s="6">
        <f t="shared" ca="1" si="66"/>
        <v>439.99999999999994</v>
      </c>
      <c r="E127" s="6">
        <f t="shared" ca="1" si="67"/>
        <v>485.00773571429835</v>
      </c>
      <c r="F127" s="21"/>
      <c r="G127" s="6">
        <f t="shared" ca="1" si="68"/>
        <v>351.27339107150402</v>
      </c>
      <c r="I127" s="6">
        <f t="shared" ca="1" si="69"/>
        <v>610</v>
      </c>
      <c r="K127" s="6">
        <f t="shared" ca="1" si="70"/>
        <v>189.99999999999994</v>
      </c>
      <c r="L127" s="21"/>
      <c r="M127" s="6">
        <f t="shared" ca="1" si="71"/>
        <v>55.514557717017567</v>
      </c>
      <c r="O127" s="6" t="str">
        <f ca="1">HLOOKUP(P127,C127:$M$521,A627,0)</f>
        <v>F</v>
      </c>
      <c r="P127" s="6">
        <f t="shared" ca="1" si="51"/>
        <v>55.514557717017567</v>
      </c>
      <c r="Q127" s="6" t="str">
        <f t="shared" ca="1" si="83"/>
        <v>PM</v>
      </c>
      <c r="R127" s="32">
        <f t="shared" ca="1" si="72"/>
        <v>7.5</v>
      </c>
      <c r="S127" s="17"/>
      <c r="T127" s="6">
        <f t="shared" ca="1" si="52"/>
        <v>384.48544228298238</v>
      </c>
      <c r="U127" s="21"/>
      <c r="V127" s="6">
        <f t="shared" ca="1" si="53"/>
        <v>429.49317799728078</v>
      </c>
      <c r="X127" s="6">
        <f t="shared" ca="1" si="54"/>
        <v>295.75883335448646</v>
      </c>
      <c r="Z127" s="6">
        <f t="shared" ca="1" si="55"/>
        <v>554.48544228298238</v>
      </c>
      <c r="AB127" s="6">
        <f t="shared" ca="1" si="56"/>
        <v>134.48544228298238</v>
      </c>
      <c r="AD127" s="6">
        <f t="shared" ca="1" si="57"/>
        <v>0</v>
      </c>
      <c r="AF127" s="6">
        <f t="shared" ca="1" si="58"/>
        <v>779.067361000098</v>
      </c>
      <c r="AG127" s="21" t="str">
        <f t="shared" ca="1" si="59"/>
        <v/>
      </c>
      <c r="AH127" s="6">
        <f t="shared" ca="1" si="60"/>
        <v>757.65594188535601</v>
      </c>
      <c r="AI127" s="21" t="str">
        <f t="shared" ca="1" si="61"/>
        <v/>
      </c>
      <c r="AJ127" s="6">
        <f t="shared" ca="1" si="62"/>
        <v>856.685905189658</v>
      </c>
      <c r="AL127" s="6">
        <f t="shared" ca="1" si="63"/>
        <v>1566.5890780170796</v>
      </c>
      <c r="AN127" s="6">
        <f t="shared" ca="1" si="64"/>
        <v>887.78169154748662</v>
      </c>
      <c r="AP127" s="6">
        <f t="shared" ca="1" si="65"/>
        <v>1107.1046856702844</v>
      </c>
      <c r="AR127" s="6">
        <f t="shared" ca="1" si="73"/>
        <v>0</v>
      </c>
      <c r="AT127" s="6">
        <f t="shared" ca="1" si="73"/>
        <v>0</v>
      </c>
      <c r="AV127" s="6">
        <f t="shared" ca="1" si="73"/>
        <v>0</v>
      </c>
      <c r="AX127" s="6">
        <f t="shared" ca="1" si="73"/>
        <v>0</v>
      </c>
      <c r="AZ127" s="6">
        <f t="shared" ca="1" si="74"/>
        <v>0</v>
      </c>
      <c r="BB127" s="6">
        <f t="shared" ca="1" si="75"/>
        <v>2</v>
      </c>
      <c r="BE127" s="32" t="str">
        <f t="shared" ca="1" si="84"/>
        <v>-</v>
      </c>
      <c r="BF127" s="37"/>
      <c r="BG127" s="32" t="str">
        <f t="shared" ca="1" si="84"/>
        <v>-</v>
      </c>
      <c r="BH127" s="37"/>
      <c r="BI127" s="32" t="str">
        <f t="shared" ca="1" si="84"/>
        <v>-</v>
      </c>
      <c r="BJ127" s="37"/>
      <c r="BK127" s="32" t="str">
        <f t="shared" ca="1" si="84"/>
        <v>-</v>
      </c>
      <c r="BL127" s="37"/>
      <c r="BM127" s="32" t="str">
        <f t="shared" ca="1" si="85"/>
        <v>-</v>
      </c>
      <c r="BN127" s="37"/>
      <c r="BO127" s="32">
        <f t="shared" ca="1" si="86"/>
        <v>7.5</v>
      </c>
      <c r="BQ127" s="32">
        <f t="shared" ca="1" si="77"/>
        <v>2</v>
      </c>
      <c r="BR127" s="37"/>
      <c r="BS127" s="32">
        <f t="shared" ca="1" si="78"/>
        <v>2</v>
      </c>
      <c r="BT127" s="37"/>
      <c r="BU127" s="32">
        <f t="shared" ca="1" si="79"/>
        <v>1</v>
      </c>
      <c r="BV127" s="37"/>
      <c r="BW127" s="32">
        <f t="shared" ca="1" si="80"/>
        <v>2</v>
      </c>
      <c r="BX127" s="37"/>
      <c r="BY127" s="32">
        <f t="shared" ca="1" si="81"/>
        <v>2</v>
      </c>
      <c r="BZ127" s="37"/>
      <c r="CA127" s="32">
        <f t="shared" ca="1" si="82"/>
        <v>0</v>
      </c>
    </row>
    <row r="128" spans="1:79" x14ac:dyDescent="0.25">
      <c r="A128" s="5">
        <v>108</v>
      </c>
      <c r="C128" s="6">
        <f t="shared" ca="1" si="66"/>
        <v>384.48544228298238</v>
      </c>
      <c r="E128" s="6">
        <f t="shared" ca="1" si="67"/>
        <v>429.49317799728078</v>
      </c>
      <c r="F128" s="21"/>
      <c r="G128" s="6">
        <f t="shared" ca="1" si="68"/>
        <v>295.75883335448646</v>
      </c>
      <c r="I128" s="6">
        <f t="shared" ca="1" si="69"/>
        <v>554.48544228298238</v>
      </c>
      <c r="K128" s="6">
        <f t="shared" ca="1" si="70"/>
        <v>134.48544228298238</v>
      </c>
      <c r="L128" s="21"/>
      <c r="M128" s="6">
        <f t="shared" ca="1" si="71"/>
        <v>710</v>
      </c>
      <c r="O128" s="6" t="str">
        <f ca="1">HLOOKUP(P128,C128:$M$521,A628,0)</f>
        <v>E</v>
      </c>
      <c r="P128" s="6">
        <f t="shared" ca="1" si="51"/>
        <v>134.48544228298238</v>
      </c>
      <c r="Q128" s="6" t="str">
        <f t="shared" ca="1" si="83"/>
        <v>PM</v>
      </c>
      <c r="R128" s="32">
        <f t="shared" ca="1" si="72"/>
        <v>6</v>
      </c>
      <c r="S128" s="17"/>
      <c r="T128" s="6">
        <f t="shared" ca="1" si="52"/>
        <v>250</v>
      </c>
      <c r="U128" s="21"/>
      <c r="V128" s="6">
        <f t="shared" ca="1" si="53"/>
        <v>295.00773571429841</v>
      </c>
      <c r="X128" s="6">
        <f t="shared" ca="1" si="54"/>
        <v>161.27339107150408</v>
      </c>
      <c r="Z128" s="6">
        <f t="shared" ca="1" si="55"/>
        <v>420</v>
      </c>
      <c r="AB128" s="6">
        <f t="shared" ca="1" si="56"/>
        <v>0</v>
      </c>
      <c r="AD128" s="6">
        <f t="shared" ca="1" si="57"/>
        <v>575.51455771701762</v>
      </c>
      <c r="AF128" s="6">
        <f t="shared" ca="1" si="58"/>
        <v>842.22250678525859</v>
      </c>
      <c r="AG128" s="21" t="str">
        <f t="shared" ca="1" si="59"/>
        <v/>
      </c>
      <c r="AH128" s="6">
        <f t="shared" ca="1" si="60"/>
        <v>1156.9919805217817</v>
      </c>
      <c r="AI128" s="21" t="str">
        <f t="shared" ca="1" si="61"/>
        <v/>
      </c>
      <c r="AJ128" s="6">
        <f t="shared" ca="1" si="62"/>
        <v>555.87964143836143</v>
      </c>
      <c r="AL128" s="6">
        <f t="shared" ca="1" si="63"/>
        <v>1217.6146464579497</v>
      </c>
      <c r="AN128" s="6">
        <f t="shared" ca="1" si="64"/>
        <v>1171.3976316854214</v>
      </c>
      <c r="AP128" s="6">
        <f t="shared" ca="1" si="65"/>
        <v>1616.227327012685</v>
      </c>
      <c r="AR128" s="6">
        <f t="shared" ca="1" si="73"/>
        <v>0</v>
      </c>
      <c r="AT128" s="6">
        <f t="shared" ca="1" si="73"/>
        <v>0</v>
      </c>
      <c r="AV128" s="6">
        <f t="shared" ca="1" si="73"/>
        <v>0</v>
      </c>
      <c r="AX128" s="6">
        <f t="shared" ca="1" si="73"/>
        <v>0</v>
      </c>
      <c r="AZ128" s="6">
        <f t="shared" ca="1" si="74"/>
        <v>2</v>
      </c>
      <c r="BB128" s="6">
        <f t="shared" ca="1" si="75"/>
        <v>0</v>
      </c>
      <c r="BE128" s="32" t="str">
        <f t="shared" ca="1" si="84"/>
        <v>-</v>
      </c>
      <c r="BF128" s="37"/>
      <c r="BG128" s="32" t="str">
        <f t="shared" ca="1" si="84"/>
        <v>-</v>
      </c>
      <c r="BH128" s="37"/>
      <c r="BI128" s="32" t="str">
        <f t="shared" ca="1" si="84"/>
        <v>-</v>
      </c>
      <c r="BJ128" s="37"/>
      <c r="BK128" s="32" t="str">
        <f t="shared" ca="1" si="84"/>
        <v>-</v>
      </c>
      <c r="BL128" s="37"/>
      <c r="BM128" s="32">
        <f t="shared" ca="1" si="85"/>
        <v>6</v>
      </c>
      <c r="BN128" s="37"/>
      <c r="BO128" s="32" t="str">
        <f t="shared" ca="1" si="86"/>
        <v>-</v>
      </c>
      <c r="BQ128" s="32">
        <f t="shared" ca="1" si="77"/>
        <v>2</v>
      </c>
      <c r="BR128" s="37"/>
      <c r="BS128" s="32">
        <f t="shared" ca="1" si="78"/>
        <v>2</v>
      </c>
      <c r="BT128" s="37"/>
      <c r="BU128" s="32">
        <f t="shared" ca="1" si="79"/>
        <v>1</v>
      </c>
      <c r="BV128" s="37"/>
      <c r="BW128" s="32">
        <f t="shared" ca="1" si="80"/>
        <v>2</v>
      </c>
      <c r="BX128" s="37"/>
      <c r="BY128" s="32">
        <f t="shared" ca="1" si="81"/>
        <v>0</v>
      </c>
      <c r="BZ128" s="37"/>
      <c r="CA128" s="32">
        <f t="shared" ca="1" si="82"/>
        <v>2</v>
      </c>
    </row>
    <row r="129" spans="1:79" x14ac:dyDescent="0.25">
      <c r="A129" s="5">
        <v>109</v>
      </c>
      <c r="C129" s="6">
        <f t="shared" ca="1" si="66"/>
        <v>250</v>
      </c>
      <c r="E129" s="6">
        <f t="shared" ca="1" si="67"/>
        <v>295.00773571429841</v>
      </c>
      <c r="F129" s="21"/>
      <c r="G129" s="6">
        <f t="shared" ca="1" si="68"/>
        <v>161.27339107150408</v>
      </c>
      <c r="I129" s="6">
        <f t="shared" ca="1" si="69"/>
        <v>420</v>
      </c>
      <c r="K129" s="6">
        <f t="shared" ca="1" si="70"/>
        <v>660</v>
      </c>
      <c r="L129" s="21"/>
      <c r="M129" s="6">
        <f t="shared" ca="1" si="71"/>
        <v>575.51455771701762</v>
      </c>
      <c r="O129" s="6" t="str">
        <f ca="1">HLOOKUP(P129,C129:$M$521,A629,0)</f>
        <v>C</v>
      </c>
      <c r="P129" s="6">
        <f t="shared" ca="1" si="51"/>
        <v>161.27339107150408</v>
      </c>
      <c r="Q129" s="6" t="str">
        <f t="shared" ca="1" si="83"/>
        <v>CM</v>
      </c>
      <c r="R129" s="32">
        <f t="shared" ca="1" si="72"/>
        <v>6</v>
      </c>
      <c r="S129" s="17"/>
      <c r="T129" s="6">
        <f t="shared" ca="1" si="52"/>
        <v>88.726608928495921</v>
      </c>
      <c r="U129" s="21"/>
      <c r="V129" s="6">
        <f t="shared" ca="1" si="53"/>
        <v>133.73434464279433</v>
      </c>
      <c r="X129" s="6">
        <f t="shared" ca="1" si="54"/>
        <v>0</v>
      </c>
      <c r="Z129" s="6">
        <f t="shared" ca="1" si="55"/>
        <v>258.72660892849592</v>
      </c>
      <c r="AB129" s="6">
        <f t="shared" ca="1" si="56"/>
        <v>498.72660892849592</v>
      </c>
      <c r="AD129" s="6">
        <f t="shared" ca="1" si="57"/>
        <v>414.24116664551354</v>
      </c>
      <c r="AF129" s="6">
        <f t="shared" ca="1" si="58"/>
        <v>707.21075660401596</v>
      </c>
      <c r="AG129" s="21" t="str">
        <f t="shared" ca="1" si="59"/>
        <v/>
      </c>
      <c r="AH129" s="6">
        <f t="shared" ca="1" si="60"/>
        <v>375.47083548029769</v>
      </c>
      <c r="AI129" s="21" t="str">
        <f t="shared" ca="1" si="61"/>
        <v/>
      </c>
      <c r="AJ129" s="6">
        <f t="shared" ca="1" si="62"/>
        <v>1560.3066291357636</v>
      </c>
      <c r="AL129" s="6">
        <f t="shared" ca="1" si="63"/>
        <v>1205.1691550785506</v>
      </c>
      <c r="AN129" s="6">
        <f t="shared" ca="1" si="64"/>
        <v>1158.0444362100643</v>
      </c>
      <c r="AP129" s="6">
        <f t="shared" ca="1" si="65"/>
        <v>2227.3977922481836</v>
      </c>
      <c r="AR129" s="6">
        <f t="shared" ca="1" si="73"/>
        <v>0</v>
      </c>
      <c r="AT129" s="6">
        <f t="shared" ca="1" si="73"/>
        <v>0</v>
      </c>
      <c r="AV129" s="6">
        <f t="shared" ca="1" si="73"/>
        <v>1</v>
      </c>
      <c r="AX129" s="6">
        <f t="shared" ca="1" si="73"/>
        <v>0</v>
      </c>
      <c r="AZ129" s="6">
        <f t="shared" ca="1" si="74"/>
        <v>0</v>
      </c>
      <c r="BB129" s="6">
        <f t="shared" ca="1" si="75"/>
        <v>0</v>
      </c>
      <c r="BE129" s="32" t="str">
        <f t="shared" ca="1" si="84"/>
        <v>-</v>
      </c>
      <c r="BF129" s="37"/>
      <c r="BG129" s="32" t="str">
        <f t="shared" ca="1" si="84"/>
        <v>-</v>
      </c>
      <c r="BH129" s="37"/>
      <c r="BI129" s="32">
        <f t="shared" ca="1" si="84"/>
        <v>6</v>
      </c>
      <c r="BJ129" s="37"/>
      <c r="BK129" s="32" t="str">
        <f t="shared" ca="1" si="84"/>
        <v>-</v>
      </c>
      <c r="BL129" s="37"/>
      <c r="BM129" s="32" t="str">
        <f t="shared" ca="1" si="85"/>
        <v>-</v>
      </c>
      <c r="BN129" s="37"/>
      <c r="BO129" s="32" t="str">
        <f t="shared" ca="1" si="86"/>
        <v>-</v>
      </c>
      <c r="BQ129" s="32">
        <f t="shared" ca="1" si="77"/>
        <v>2</v>
      </c>
      <c r="BR129" s="37"/>
      <c r="BS129" s="32">
        <f t="shared" ca="1" si="78"/>
        <v>2</v>
      </c>
      <c r="BT129" s="37"/>
      <c r="BU129" s="32">
        <f t="shared" ca="1" si="79"/>
        <v>0</v>
      </c>
      <c r="BV129" s="37"/>
      <c r="BW129" s="32">
        <f t="shared" ca="1" si="80"/>
        <v>2</v>
      </c>
      <c r="BX129" s="37"/>
      <c r="BY129" s="32">
        <f t="shared" ca="1" si="81"/>
        <v>2</v>
      </c>
      <c r="BZ129" s="37"/>
      <c r="CA129" s="32">
        <f t="shared" ca="1" si="82"/>
        <v>2</v>
      </c>
    </row>
    <row r="130" spans="1:79" x14ac:dyDescent="0.25">
      <c r="A130" s="5">
        <v>110</v>
      </c>
      <c r="C130" s="6">
        <f t="shared" ca="1" si="66"/>
        <v>88.726608928495921</v>
      </c>
      <c r="E130" s="6">
        <f t="shared" ca="1" si="67"/>
        <v>133.73434464279433</v>
      </c>
      <c r="F130" s="21"/>
      <c r="G130" s="6">
        <f t="shared" ca="1" si="68"/>
        <v>570</v>
      </c>
      <c r="I130" s="6">
        <f t="shared" ca="1" si="69"/>
        <v>258.72660892849592</v>
      </c>
      <c r="K130" s="6">
        <f t="shared" ca="1" si="70"/>
        <v>498.72660892849592</v>
      </c>
      <c r="L130" s="21"/>
      <c r="M130" s="6">
        <f t="shared" ca="1" si="71"/>
        <v>414.24116664551354</v>
      </c>
      <c r="O130" s="6" t="str">
        <f ca="1">HLOOKUP(P130,C130:$M$521,A630,0)</f>
        <v>A</v>
      </c>
      <c r="P130" s="6">
        <f t="shared" ca="1" si="51"/>
        <v>88.726608928495921</v>
      </c>
      <c r="Q130" s="6" t="str">
        <f t="shared" ca="1" si="83"/>
        <v>PM</v>
      </c>
      <c r="R130" s="32">
        <f t="shared" ca="1" si="72"/>
        <v>5</v>
      </c>
      <c r="S130" s="17"/>
      <c r="T130" s="6">
        <f t="shared" ca="1" si="52"/>
        <v>0</v>
      </c>
      <c r="U130" s="21"/>
      <c r="V130" s="6">
        <f t="shared" ca="1" si="53"/>
        <v>45.007735714298406</v>
      </c>
      <c r="X130" s="6">
        <f t="shared" ca="1" si="54"/>
        <v>481.27339107150408</v>
      </c>
      <c r="Z130" s="6">
        <f t="shared" ca="1" si="55"/>
        <v>170</v>
      </c>
      <c r="AB130" s="6">
        <f t="shared" ca="1" si="56"/>
        <v>410</v>
      </c>
      <c r="AD130" s="6">
        <f t="shared" ca="1" si="57"/>
        <v>325.51455771701762</v>
      </c>
      <c r="AF130" s="6">
        <f t="shared" ca="1" si="58"/>
        <v>963.55766697897502</v>
      </c>
      <c r="AG130" s="21" t="str">
        <f t="shared" ca="1" si="59"/>
        <v/>
      </c>
      <c r="AH130" s="6">
        <f t="shared" ca="1" si="60"/>
        <v>1111.7367704139258</v>
      </c>
      <c r="AI130" s="21" t="str">
        <f t="shared" ca="1" si="61"/>
        <v/>
      </c>
      <c r="AJ130" s="6">
        <f t="shared" ca="1" si="62"/>
        <v>1195.4258781356223</v>
      </c>
      <c r="AL130" s="6">
        <f t="shared" ca="1" si="63"/>
        <v>1647.4967132056179</v>
      </c>
      <c r="AN130" s="6">
        <f t="shared" ca="1" si="64"/>
        <v>998.07043182713005</v>
      </c>
      <c r="AP130" s="6">
        <f t="shared" ca="1" si="65"/>
        <v>1222.5373471947876</v>
      </c>
      <c r="AR130" s="6">
        <f t="shared" ca="1" si="73"/>
        <v>2</v>
      </c>
      <c r="AT130" s="6">
        <f t="shared" ca="1" si="73"/>
        <v>0</v>
      </c>
      <c r="AV130" s="6">
        <f t="shared" ca="1" si="73"/>
        <v>0</v>
      </c>
      <c r="AX130" s="6">
        <f t="shared" ca="1" si="73"/>
        <v>0</v>
      </c>
      <c r="AZ130" s="6">
        <f t="shared" ca="1" si="74"/>
        <v>0</v>
      </c>
      <c r="BB130" s="6">
        <f t="shared" ca="1" si="75"/>
        <v>0</v>
      </c>
      <c r="BE130" s="32">
        <f t="shared" ca="1" si="84"/>
        <v>5</v>
      </c>
      <c r="BF130" s="37"/>
      <c r="BG130" s="32" t="str">
        <f t="shared" ca="1" si="84"/>
        <v>-</v>
      </c>
      <c r="BH130" s="37"/>
      <c r="BI130" s="32" t="str">
        <f t="shared" ca="1" si="84"/>
        <v>-</v>
      </c>
      <c r="BJ130" s="37"/>
      <c r="BK130" s="32" t="str">
        <f t="shared" ca="1" si="84"/>
        <v>-</v>
      </c>
      <c r="BL130" s="37"/>
      <c r="BM130" s="32" t="str">
        <f t="shared" ca="1" si="85"/>
        <v>-</v>
      </c>
      <c r="BN130" s="37"/>
      <c r="BO130" s="32" t="str">
        <f t="shared" ca="1" si="86"/>
        <v>-</v>
      </c>
      <c r="BQ130" s="32">
        <f t="shared" ca="1" si="77"/>
        <v>0</v>
      </c>
      <c r="BR130" s="37"/>
      <c r="BS130" s="32">
        <f t="shared" ca="1" si="78"/>
        <v>2</v>
      </c>
      <c r="BT130" s="37"/>
      <c r="BU130" s="32">
        <f t="shared" ca="1" si="79"/>
        <v>2</v>
      </c>
      <c r="BV130" s="37"/>
      <c r="BW130" s="32">
        <f t="shared" ca="1" si="80"/>
        <v>2</v>
      </c>
      <c r="BX130" s="37"/>
      <c r="BY130" s="32">
        <f t="shared" ca="1" si="81"/>
        <v>2</v>
      </c>
      <c r="BZ130" s="37"/>
      <c r="CA130" s="32">
        <f t="shared" ca="1" si="82"/>
        <v>2</v>
      </c>
    </row>
    <row r="131" spans="1:79" x14ac:dyDescent="0.25">
      <c r="A131" s="5">
        <v>111</v>
      </c>
      <c r="C131" s="6">
        <f t="shared" ca="1" si="66"/>
        <v>470</v>
      </c>
      <c r="E131" s="6">
        <f t="shared" ca="1" si="67"/>
        <v>45.007735714298406</v>
      </c>
      <c r="F131" s="21"/>
      <c r="G131" s="6">
        <f t="shared" ca="1" si="68"/>
        <v>481.27339107150408</v>
      </c>
      <c r="I131" s="6">
        <f t="shared" ca="1" si="69"/>
        <v>170</v>
      </c>
      <c r="K131" s="6">
        <f t="shared" ca="1" si="70"/>
        <v>410</v>
      </c>
      <c r="L131" s="21"/>
      <c r="M131" s="6">
        <f t="shared" ca="1" si="71"/>
        <v>325.51455771701762</v>
      </c>
      <c r="O131" s="6" t="str">
        <f ca="1">HLOOKUP(P131,C131:$M$521,A631,0)</f>
        <v>B</v>
      </c>
      <c r="P131" s="6">
        <f t="shared" ca="1" si="51"/>
        <v>45.007735714298406</v>
      </c>
      <c r="Q131" s="6" t="str">
        <f t="shared" ca="1" si="83"/>
        <v>PM</v>
      </c>
      <c r="R131" s="32">
        <f t="shared" ca="1" si="72"/>
        <v>4</v>
      </c>
      <c r="S131" s="17"/>
      <c r="T131" s="6">
        <f t="shared" ca="1" si="52"/>
        <v>424.99226428570159</v>
      </c>
      <c r="U131" s="21"/>
      <c r="V131" s="6">
        <f t="shared" ca="1" si="53"/>
        <v>0</v>
      </c>
      <c r="X131" s="6">
        <f t="shared" ca="1" si="54"/>
        <v>436.26565535720567</v>
      </c>
      <c r="Z131" s="6">
        <f t="shared" ca="1" si="55"/>
        <v>124.99226428570159</v>
      </c>
      <c r="AB131" s="6">
        <f t="shared" ca="1" si="56"/>
        <v>364.99226428570159</v>
      </c>
      <c r="AD131" s="6">
        <f t="shared" ca="1" si="57"/>
        <v>280.50682200271922</v>
      </c>
      <c r="AF131" s="6">
        <f t="shared" ca="1" si="58"/>
        <v>1049.299754829017</v>
      </c>
      <c r="AG131" s="21" t="str">
        <f t="shared" ca="1" si="59"/>
        <v/>
      </c>
      <c r="AH131" s="6">
        <f t="shared" ca="1" si="60"/>
        <v>325.90533634877858</v>
      </c>
      <c r="AI131" s="21" t="str">
        <f t="shared" ca="1" si="61"/>
        <v/>
      </c>
      <c r="AJ131" s="6">
        <f t="shared" ca="1" si="62"/>
        <v>1344.0673755055823</v>
      </c>
      <c r="AL131" s="6">
        <f t="shared" ca="1" si="63"/>
        <v>1514.2572974144018</v>
      </c>
      <c r="AN131" s="6">
        <f t="shared" ca="1" si="64"/>
        <v>1239.0553970975329</v>
      </c>
      <c r="AP131" s="6">
        <f t="shared" ca="1" si="65"/>
        <v>1562.6108643866478</v>
      </c>
      <c r="AR131" s="6">
        <f t="shared" ca="1" si="73"/>
        <v>0</v>
      </c>
      <c r="AT131" s="6">
        <f t="shared" ca="1" si="73"/>
        <v>2</v>
      </c>
      <c r="AV131" s="6">
        <f t="shared" ca="1" si="73"/>
        <v>0</v>
      </c>
      <c r="AX131" s="6">
        <f t="shared" ca="1" si="73"/>
        <v>0</v>
      </c>
      <c r="AZ131" s="6">
        <f t="shared" ca="1" si="74"/>
        <v>0</v>
      </c>
      <c r="BB131" s="6">
        <f t="shared" ca="1" si="75"/>
        <v>0</v>
      </c>
      <c r="BE131" s="32" t="str">
        <f t="shared" ca="1" si="84"/>
        <v>-</v>
      </c>
      <c r="BF131" s="37"/>
      <c r="BG131" s="32">
        <f t="shared" ca="1" si="84"/>
        <v>4</v>
      </c>
      <c r="BH131" s="37"/>
      <c r="BI131" s="32" t="str">
        <f t="shared" ca="1" si="84"/>
        <v>-</v>
      </c>
      <c r="BJ131" s="37"/>
      <c r="BK131" s="32" t="str">
        <f t="shared" ca="1" si="84"/>
        <v>-</v>
      </c>
      <c r="BL131" s="37"/>
      <c r="BM131" s="32" t="str">
        <f t="shared" ca="1" si="85"/>
        <v>-</v>
      </c>
      <c r="BN131" s="37"/>
      <c r="BO131" s="32" t="str">
        <f t="shared" ca="1" si="86"/>
        <v>-</v>
      </c>
      <c r="BQ131" s="32">
        <f t="shared" ca="1" si="77"/>
        <v>2</v>
      </c>
      <c r="BR131" s="37"/>
      <c r="BS131" s="32">
        <f t="shared" ca="1" si="78"/>
        <v>0</v>
      </c>
      <c r="BT131" s="37"/>
      <c r="BU131" s="32">
        <f t="shared" ca="1" si="79"/>
        <v>2</v>
      </c>
      <c r="BV131" s="37"/>
      <c r="BW131" s="32">
        <f t="shared" ca="1" si="80"/>
        <v>2</v>
      </c>
      <c r="BX131" s="37"/>
      <c r="BY131" s="32">
        <f t="shared" ca="1" si="81"/>
        <v>2</v>
      </c>
      <c r="BZ131" s="37"/>
      <c r="CA131" s="32">
        <f t="shared" ca="1" si="82"/>
        <v>2</v>
      </c>
    </row>
    <row r="132" spans="1:79" x14ac:dyDescent="0.25">
      <c r="A132" s="5">
        <v>112</v>
      </c>
      <c r="C132" s="6">
        <f t="shared" ca="1" si="66"/>
        <v>424.99226428570159</v>
      </c>
      <c r="E132" s="6">
        <f t="shared" ca="1" si="67"/>
        <v>520</v>
      </c>
      <c r="F132" s="21"/>
      <c r="G132" s="6">
        <f t="shared" ca="1" si="68"/>
        <v>436.26565535720567</v>
      </c>
      <c r="I132" s="6">
        <f t="shared" ca="1" si="69"/>
        <v>124.99226428570159</v>
      </c>
      <c r="K132" s="6">
        <f t="shared" ca="1" si="70"/>
        <v>364.99226428570159</v>
      </c>
      <c r="L132" s="21"/>
      <c r="M132" s="6">
        <f t="shared" ca="1" si="71"/>
        <v>280.50682200271922</v>
      </c>
      <c r="O132" s="6" t="str">
        <f ca="1">HLOOKUP(P132,C132:$M$521,A632,0)</f>
        <v>D</v>
      </c>
      <c r="P132" s="6">
        <f t="shared" ca="1" si="51"/>
        <v>124.99226428570159</v>
      </c>
      <c r="Q132" s="6" t="str">
        <f t="shared" ca="1" si="83"/>
        <v>PM</v>
      </c>
      <c r="R132" s="32">
        <f t="shared" ca="1" si="72"/>
        <v>2.5</v>
      </c>
      <c r="S132" s="17"/>
      <c r="T132" s="6">
        <f t="shared" ca="1" si="52"/>
        <v>300</v>
      </c>
      <c r="U132" s="21"/>
      <c r="V132" s="6">
        <f t="shared" ca="1" si="53"/>
        <v>395.00773571429841</v>
      </c>
      <c r="X132" s="6">
        <f t="shared" ca="1" si="54"/>
        <v>311.27339107150408</v>
      </c>
      <c r="Z132" s="6">
        <f t="shared" ca="1" si="55"/>
        <v>0</v>
      </c>
      <c r="AB132" s="6">
        <f t="shared" ca="1" si="56"/>
        <v>240</v>
      </c>
      <c r="AD132" s="6">
        <f t="shared" ca="1" si="57"/>
        <v>155.51455771701762</v>
      </c>
      <c r="AF132" s="6">
        <f t="shared" ca="1" si="58"/>
        <v>908.48749611244978</v>
      </c>
      <c r="AG132" s="21" t="str">
        <f t="shared" ca="1" si="59"/>
        <v/>
      </c>
      <c r="AH132" s="6">
        <f t="shared" ca="1" si="60"/>
        <v>1211.7694361417214</v>
      </c>
      <c r="AI132" s="21" t="str">
        <f t="shared" ca="1" si="61"/>
        <v/>
      </c>
      <c r="AJ132" s="6">
        <f t="shared" ca="1" si="62"/>
        <v>300.9197358490141</v>
      </c>
      <c r="AL132" s="6">
        <f t="shared" ca="1" si="63"/>
        <v>767.76205263269196</v>
      </c>
      <c r="AN132" s="6">
        <f t="shared" ca="1" si="64"/>
        <v>1573.7034498662497</v>
      </c>
      <c r="AP132" s="6">
        <f t="shared" ca="1" si="65"/>
        <v>1273.2419906480086</v>
      </c>
      <c r="AR132" s="6">
        <f t="shared" ca="1" si="73"/>
        <v>0</v>
      </c>
      <c r="AT132" s="6">
        <f t="shared" ca="1" si="73"/>
        <v>0</v>
      </c>
      <c r="AV132" s="6">
        <f t="shared" ca="1" si="73"/>
        <v>0</v>
      </c>
      <c r="AX132" s="6">
        <f t="shared" ca="1" si="73"/>
        <v>2</v>
      </c>
      <c r="AZ132" s="6">
        <f t="shared" ca="1" si="74"/>
        <v>0</v>
      </c>
      <c r="BB132" s="6">
        <f t="shared" ca="1" si="75"/>
        <v>0</v>
      </c>
      <c r="BE132" s="32" t="str">
        <f t="shared" ca="1" si="84"/>
        <v>-</v>
      </c>
      <c r="BF132" s="37"/>
      <c r="BG132" s="32" t="str">
        <f t="shared" ca="1" si="84"/>
        <v>-</v>
      </c>
      <c r="BH132" s="37"/>
      <c r="BI132" s="32" t="str">
        <f t="shared" ca="1" si="84"/>
        <v>-</v>
      </c>
      <c r="BJ132" s="37"/>
      <c r="BK132" s="32">
        <f t="shared" ca="1" si="84"/>
        <v>2.5</v>
      </c>
      <c r="BL132" s="37"/>
      <c r="BM132" s="32" t="str">
        <f t="shared" ca="1" si="85"/>
        <v>-</v>
      </c>
      <c r="BN132" s="37"/>
      <c r="BO132" s="32" t="str">
        <f t="shared" ca="1" si="86"/>
        <v>-</v>
      </c>
      <c r="BQ132" s="32">
        <f t="shared" ca="1" si="77"/>
        <v>2</v>
      </c>
      <c r="BR132" s="37"/>
      <c r="BS132" s="32">
        <f t="shared" ca="1" si="78"/>
        <v>2</v>
      </c>
      <c r="BT132" s="37"/>
      <c r="BU132" s="32">
        <f t="shared" ca="1" si="79"/>
        <v>2</v>
      </c>
      <c r="BV132" s="37"/>
      <c r="BW132" s="32">
        <f t="shared" ca="1" si="80"/>
        <v>0</v>
      </c>
      <c r="BX132" s="37"/>
      <c r="BY132" s="32">
        <f t="shared" ca="1" si="81"/>
        <v>2</v>
      </c>
      <c r="BZ132" s="37"/>
      <c r="CA132" s="32">
        <f t="shared" ca="1" si="82"/>
        <v>2</v>
      </c>
    </row>
    <row r="133" spans="1:79" x14ac:dyDescent="0.25">
      <c r="A133" s="5">
        <v>113</v>
      </c>
      <c r="C133" s="6">
        <f t="shared" ca="1" si="66"/>
        <v>300</v>
      </c>
      <c r="E133" s="6">
        <f t="shared" ca="1" si="67"/>
        <v>395.00773571429841</v>
      </c>
      <c r="F133" s="21"/>
      <c r="G133" s="6">
        <f t="shared" ca="1" si="68"/>
        <v>311.27339107150408</v>
      </c>
      <c r="I133" s="6">
        <f t="shared" ca="1" si="69"/>
        <v>610</v>
      </c>
      <c r="K133" s="6">
        <f t="shared" ca="1" si="70"/>
        <v>240</v>
      </c>
      <c r="L133" s="21"/>
      <c r="M133" s="6">
        <f t="shared" ca="1" si="71"/>
        <v>155.51455771701762</v>
      </c>
      <c r="O133" s="6" t="str">
        <f ca="1">HLOOKUP(P133,C133:$M$521,A633,0)</f>
        <v>F</v>
      </c>
      <c r="P133" s="6">
        <f t="shared" ca="1" si="51"/>
        <v>155.51455771701762</v>
      </c>
      <c r="Q133" s="6" t="str">
        <f t="shared" ca="1" si="83"/>
        <v>PM</v>
      </c>
      <c r="R133" s="32">
        <f t="shared" ca="1" si="72"/>
        <v>7.5</v>
      </c>
      <c r="S133" s="17"/>
      <c r="T133" s="6">
        <f t="shared" ca="1" si="52"/>
        <v>144.48544228298238</v>
      </c>
      <c r="U133" s="21"/>
      <c r="V133" s="6">
        <f t="shared" ca="1" si="53"/>
        <v>239.49317799728078</v>
      </c>
      <c r="X133" s="6">
        <f t="shared" ca="1" si="54"/>
        <v>155.75883335448646</v>
      </c>
      <c r="Z133" s="6">
        <f t="shared" ca="1" si="55"/>
        <v>454.48544228298238</v>
      </c>
      <c r="AB133" s="6">
        <f t="shared" ca="1" si="56"/>
        <v>84.485442282982376</v>
      </c>
      <c r="AD133" s="6">
        <f t="shared" ca="1" si="57"/>
        <v>0</v>
      </c>
      <c r="AF133" s="6">
        <f t="shared" ca="1" si="58"/>
        <v>1111.7963611327712</v>
      </c>
      <c r="AG133" s="21" t="str">
        <f t="shared" ca="1" si="59"/>
        <v/>
      </c>
      <c r="AH133" s="6">
        <f t="shared" ca="1" si="60"/>
        <v>433.12716673811093</v>
      </c>
      <c r="AI133" s="21" t="str">
        <f t="shared" ca="1" si="61"/>
        <v/>
      </c>
      <c r="AJ133" s="6">
        <f t="shared" ca="1" si="62"/>
        <v>776.75415479084472</v>
      </c>
      <c r="AL133" s="6">
        <f t="shared" ca="1" si="63"/>
        <v>1639.2927056227393</v>
      </c>
      <c r="AN133" s="6">
        <f t="shared" ca="1" si="64"/>
        <v>1201.9590314820848</v>
      </c>
      <c r="AP133" s="6">
        <f t="shared" ca="1" si="65"/>
        <v>1380.1328787953762</v>
      </c>
      <c r="AR133" s="6">
        <f t="shared" ca="1" si="73"/>
        <v>0</v>
      </c>
      <c r="AT133" s="6">
        <f t="shared" ca="1" si="73"/>
        <v>0</v>
      </c>
      <c r="AV133" s="6">
        <f t="shared" ca="1" si="73"/>
        <v>0</v>
      </c>
      <c r="AX133" s="6">
        <f t="shared" ca="1" si="73"/>
        <v>0</v>
      </c>
      <c r="AZ133" s="6">
        <f t="shared" ca="1" si="74"/>
        <v>0</v>
      </c>
      <c r="BB133" s="6">
        <f t="shared" ca="1" si="75"/>
        <v>2</v>
      </c>
      <c r="BE133" s="32" t="str">
        <f t="shared" ca="1" si="84"/>
        <v>-</v>
      </c>
      <c r="BF133" s="37"/>
      <c r="BG133" s="32" t="str">
        <f t="shared" ca="1" si="84"/>
        <v>-</v>
      </c>
      <c r="BH133" s="37"/>
      <c r="BI133" s="32" t="str">
        <f t="shared" ca="1" si="84"/>
        <v>-</v>
      </c>
      <c r="BJ133" s="37"/>
      <c r="BK133" s="32" t="str">
        <f t="shared" ca="1" si="84"/>
        <v>-</v>
      </c>
      <c r="BL133" s="37"/>
      <c r="BM133" s="32" t="str">
        <f t="shared" ca="1" si="85"/>
        <v>-</v>
      </c>
      <c r="BN133" s="37"/>
      <c r="BO133" s="32">
        <f t="shared" ca="1" si="86"/>
        <v>7.5</v>
      </c>
      <c r="BQ133" s="32">
        <f t="shared" ca="1" si="77"/>
        <v>2</v>
      </c>
      <c r="BR133" s="37"/>
      <c r="BS133" s="32">
        <f t="shared" ca="1" si="78"/>
        <v>2</v>
      </c>
      <c r="BT133" s="37"/>
      <c r="BU133" s="32">
        <f t="shared" ca="1" si="79"/>
        <v>2</v>
      </c>
      <c r="BV133" s="37"/>
      <c r="BW133" s="32">
        <f t="shared" ca="1" si="80"/>
        <v>2</v>
      </c>
      <c r="BX133" s="37"/>
      <c r="BY133" s="32">
        <f t="shared" ca="1" si="81"/>
        <v>2</v>
      </c>
      <c r="BZ133" s="37"/>
      <c r="CA133" s="32">
        <f t="shared" ca="1" si="82"/>
        <v>0</v>
      </c>
    </row>
    <row r="134" spans="1:79" x14ac:dyDescent="0.25">
      <c r="A134" s="5">
        <v>114</v>
      </c>
      <c r="C134" s="6">
        <f t="shared" ca="1" si="66"/>
        <v>144.48544228298238</v>
      </c>
      <c r="E134" s="6">
        <f t="shared" ca="1" si="67"/>
        <v>239.49317799728078</v>
      </c>
      <c r="F134" s="21"/>
      <c r="G134" s="6">
        <f t="shared" ca="1" si="68"/>
        <v>155.75883335448646</v>
      </c>
      <c r="I134" s="6">
        <f t="shared" ca="1" si="69"/>
        <v>454.48544228298238</v>
      </c>
      <c r="K134" s="6">
        <f t="shared" ca="1" si="70"/>
        <v>84.485442282982376</v>
      </c>
      <c r="L134" s="21"/>
      <c r="M134" s="6">
        <f t="shared" ca="1" si="71"/>
        <v>710</v>
      </c>
      <c r="O134" s="6" t="str">
        <f ca="1">HLOOKUP(P134,C134:$M$521,A634,0)</f>
        <v>E</v>
      </c>
      <c r="P134" s="6">
        <f t="shared" ca="1" si="51"/>
        <v>84.485442282982376</v>
      </c>
      <c r="Q134" s="6" t="str">
        <f t="shared" ca="1" si="83"/>
        <v>PM</v>
      </c>
      <c r="R134" s="32">
        <f t="shared" ca="1" si="72"/>
        <v>6</v>
      </c>
      <c r="S134" s="17"/>
      <c r="T134" s="6">
        <f t="shared" ca="1" si="52"/>
        <v>60</v>
      </c>
      <c r="U134" s="21"/>
      <c r="V134" s="6">
        <f t="shared" ca="1" si="53"/>
        <v>155.00773571429841</v>
      </c>
      <c r="X134" s="6">
        <f t="shared" ca="1" si="54"/>
        <v>71.273391071504079</v>
      </c>
      <c r="Z134" s="6">
        <f t="shared" ca="1" si="55"/>
        <v>370</v>
      </c>
      <c r="AB134" s="6">
        <f t="shared" ca="1" si="56"/>
        <v>0</v>
      </c>
      <c r="AD134" s="6">
        <f t="shared" ca="1" si="57"/>
        <v>625.51455771701762</v>
      </c>
      <c r="AF134" s="6">
        <f t="shared" ca="1" si="58"/>
        <v>534.92689358264408</v>
      </c>
      <c r="AG134" s="21" t="str">
        <f t="shared" ca="1" si="59"/>
        <v/>
      </c>
      <c r="AH134" s="6">
        <f t="shared" ca="1" si="60"/>
        <v>857.79187755289422</v>
      </c>
      <c r="AI134" s="21" t="str">
        <f t="shared" ca="1" si="61"/>
        <v/>
      </c>
      <c r="AJ134" s="6">
        <f t="shared" ca="1" si="62"/>
        <v>1105.5480454330523</v>
      </c>
      <c r="AL134" s="6">
        <f t="shared" ca="1" si="63"/>
        <v>716.69912389236526</v>
      </c>
      <c r="AN134" s="6">
        <f t="shared" ca="1" si="64"/>
        <v>836.7499704547505</v>
      </c>
      <c r="AP134" s="6">
        <f t="shared" ca="1" si="65"/>
        <v>921.45272524243569</v>
      </c>
      <c r="AR134" s="6">
        <f t="shared" ca="1" si="73"/>
        <v>0</v>
      </c>
      <c r="AT134" s="6">
        <f t="shared" ca="1" si="73"/>
        <v>0</v>
      </c>
      <c r="AV134" s="6">
        <f t="shared" ca="1" si="73"/>
        <v>0</v>
      </c>
      <c r="AX134" s="6">
        <f t="shared" ca="1" si="73"/>
        <v>0</v>
      </c>
      <c r="AZ134" s="6">
        <f t="shared" ca="1" si="74"/>
        <v>2</v>
      </c>
      <c r="BB134" s="6">
        <f t="shared" ca="1" si="75"/>
        <v>0</v>
      </c>
      <c r="BE134" s="32" t="str">
        <f t="shared" ca="1" si="84"/>
        <v>-</v>
      </c>
      <c r="BF134" s="37"/>
      <c r="BG134" s="32" t="str">
        <f t="shared" ca="1" si="84"/>
        <v>-</v>
      </c>
      <c r="BH134" s="37"/>
      <c r="BI134" s="32" t="str">
        <f t="shared" ca="1" si="84"/>
        <v>-</v>
      </c>
      <c r="BJ134" s="37"/>
      <c r="BK134" s="32" t="str">
        <f t="shared" ca="1" si="84"/>
        <v>-</v>
      </c>
      <c r="BL134" s="37"/>
      <c r="BM134" s="32">
        <f t="shared" ca="1" si="85"/>
        <v>6</v>
      </c>
      <c r="BN134" s="37"/>
      <c r="BO134" s="32" t="str">
        <f t="shared" ca="1" si="86"/>
        <v>-</v>
      </c>
      <c r="BQ134" s="32">
        <f t="shared" ca="1" si="77"/>
        <v>2</v>
      </c>
      <c r="BR134" s="37"/>
      <c r="BS134" s="32">
        <f t="shared" ca="1" si="78"/>
        <v>2</v>
      </c>
      <c r="BT134" s="37"/>
      <c r="BU134" s="32">
        <f t="shared" ca="1" si="79"/>
        <v>2</v>
      </c>
      <c r="BV134" s="37"/>
      <c r="BW134" s="32">
        <f t="shared" ca="1" si="80"/>
        <v>2</v>
      </c>
      <c r="BX134" s="37"/>
      <c r="BY134" s="32">
        <f t="shared" ca="1" si="81"/>
        <v>0</v>
      </c>
      <c r="BZ134" s="37"/>
      <c r="CA134" s="32">
        <f t="shared" ca="1" si="82"/>
        <v>2</v>
      </c>
    </row>
    <row r="135" spans="1:79" x14ac:dyDescent="0.25">
      <c r="A135" s="5">
        <v>115</v>
      </c>
      <c r="C135" s="6">
        <f t="shared" ca="1" si="66"/>
        <v>60</v>
      </c>
      <c r="E135" s="6">
        <f t="shared" ca="1" si="67"/>
        <v>155.00773571429841</v>
      </c>
      <c r="F135" s="21"/>
      <c r="G135" s="6">
        <f t="shared" ca="1" si="68"/>
        <v>71.273391071504079</v>
      </c>
      <c r="I135" s="6">
        <f t="shared" ca="1" si="69"/>
        <v>370</v>
      </c>
      <c r="K135" s="6">
        <f t="shared" ca="1" si="70"/>
        <v>660</v>
      </c>
      <c r="L135" s="21"/>
      <c r="M135" s="6">
        <f t="shared" ca="1" si="71"/>
        <v>625.51455771701762</v>
      </c>
      <c r="O135" s="6" t="str">
        <f ca="1">HLOOKUP(P135,C135:$M$521,A635,0)</f>
        <v>A</v>
      </c>
      <c r="P135" s="6">
        <f t="shared" ca="1" si="51"/>
        <v>60</v>
      </c>
      <c r="Q135" s="6" t="str">
        <f t="shared" ca="1" si="83"/>
        <v>PM</v>
      </c>
      <c r="R135" s="32">
        <f t="shared" ca="1" si="72"/>
        <v>5</v>
      </c>
      <c r="S135" s="17"/>
      <c r="T135" s="6">
        <f t="shared" ca="1" si="52"/>
        <v>0</v>
      </c>
      <c r="U135" s="21"/>
      <c r="V135" s="6">
        <f t="shared" ca="1" si="53"/>
        <v>95.007735714298406</v>
      </c>
      <c r="X135" s="6">
        <f t="shared" ca="1" si="54"/>
        <v>11.273391071504079</v>
      </c>
      <c r="Z135" s="6">
        <f t="shared" ca="1" si="55"/>
        <v>310</v>
      </c>
      <c r="AB135" s="6">
        <f t="shared" ca="1" si="56"/>
        <v>600</v>
      </c>
      <c r="AD135" s="6">
        <f t="shared" ca="1" si="57"/>
        <v>565.51455771701762</v>
      </c>
      <c r="AF135" s="6">
        <f t="shared" ca="1" si="58"/>
        <v>1018.1153748559266</v>
      </c>
      <c r="AG135" s="21" t="str">
        <f t="shared" ca="1" si="59"/>
        <v/>
      </c>
      <c r="AH135" s="6">
        <f t="shared" ca="1" si="60"/>
        <v>1347.9277634151615</v>
      </c>
      <c r="AI135" s="21" t="str">
        <f t="shared" ca="1" si="61"/>
        <v/>
      </c>
      <c r="AJ135" s="6">
        <f t="shared" ca="1" si="62"/>
        <v>1194.8129096499765</v>
      </c>
      <c r="AL135" s="6">
        <f t="shared" ca="1" si="63"/>
        <v>759.01328534373204</v>
      </c>
      <c r="AN135" s="6">
        <f t="shared" ca="1" si="64"/>
        <v>1687.7786006361216</v>
      </c>
      <c r="AP135" s="6">
        <f t="shared" ca="1" si="65"/>
        <v>1792.241652843175</v>
      </c>
      <c r="AR135" s="6">
        <f t="shared" ca="1" si="73"/>
        <v>2</v>
      </c>
      <c r="AT135" s="6">
        <f t="shared" ca="1" si="73"/>
        <v>0</v>
      </c>
      <c r="AV135" s="6">
        <f t="shared" ca="1" si="73"/>
        <v>0</v>
      </c>
      <c r="AX135" s="6">
        <f t="shared" ca="1" si="73"/>
        <v>0</v>
      </c>
      <c r="AZ135" s="6">
        <f t="shared" ca="1" si="74"/>
        <v>0</v>
      </c>
      <c r="BB135" s="6">
        <f t="shared" ca="1" si="75"/>
        <v>0</v>
      </c>
      <c r="BE135" s="32">
        <f t="shared" ca="1" si="84"/>
        <v>5</v>
      </c>
      <c r="BF135" s="37"/>
      <c r="BG135" s="32" t="str">
        <f t="shared" ca="1" si="84"/>
        <v>-</v>
      </c>
      <c r="BH135" s="37"/>
      <c r="BI135" s="32" t="str">
        <f t="shared" ca="1" si="84"/>
        <v>-</v>
      </c>
      <c r="BJ135" s="37"/>
      <c r="BK135" s="32" t="str">
        <f t="shared" ca="1" si="84"/>
        <v>-</v>
      </c>
      <c r="BL135" s="37"/>
      <c r="BM135" s="32" t="str">
        <f t="shared" ca="1" si="85"/>
        <v>-</v>
      </c>
      <c r="BN135" s="37"/>
      <c r="BO135" s="32" t="str">
        <f t="shared" ca="1" si="86"/>
        <v>-</v>
      </c>
      <c r="BQ135" s="32">
        <f t="shared" ca="1" si="77"/>
        <v>0</v>
      </c>
      <c r="BR135" s="37"/>
      <c r="BS135" s="32">
        <f t="shared" ca="1" si="78"/>
        <v>2</v>
      </c>
      <c r="BT135" s="37"/>
      <c r="BU135" s="32">
        <f t="shared" ca="1" si="79"/>
        <v>2</v>
      </c>
      <c r="BV135" s="37"/>
      <c r="BW135" s="32">
        <f t="shared" ca="1" si="80"/>
        <v>2</v>
      </c>
      <c r="BX135" s="37"/>
      <c r="BY135" s="32">
        <f t="shared" ca="1" si="81"/>
        <v>2</v>
      </c>
      <c r="BZ135" s="37"/>
      <c r="CA135" s="32">
        <f t="shared" ca="1" si="82"/>
        <v>2</v>
      </c>
    </row>
    <row r="136" spans="1:79" x14ac:dyDescent="0.25">
      <c r="A136" s="5">
        <v>116</v>
      </c>
      <c r="C136" s="6">
        <f t="shared" ca="1" si="66"/>
        <v>470</v>
      </c>
      <c r="E136" s="6">
        <f t="shared" ca="1" si="67"/>
        <v>95.007735714298406</v>
      </c>
      <c r="F136" s="21"/>
      <c r="G136" s="6">
        <f t="shared" ca="1" si="68"/>
        <v>11.273391071504079</v>
      </c>
      <c r="I136" s="6">
        <f t="shared" ca="1" si="69"/>
        <v>310</v>
      </c>
      <c r="K136" s="6">
        <f t="shared" ca="1" si="70"/>
        <v>600</v>
      </c>
      <c r="L136" s="21"/>
      <c r="M136" s="6">
        <f t="shared" ca="1" si="71"/>
        <v>565.51455771701762</v>
      </c>
      <c r="O136" s="6" t="str">
        <f ca="1">HLOOKUP(P136,C136:$M$521,A636,0)</f>
        <v>C</v>
      </c>
      <c r="P136" s="6">
        <f t="shared" ca="1" si="51"/>
        <v>11.273391071504079</v>
      </c>
      <c r="Q136" s="6" t="str">
        <f t="shared" ca="1" si="83"/>
        <v>PM</v>
      </c>
      <c r="R136" s="32">
        <f t="shared" ca="1" si="72"/>
        <v>3</v>
      </c>
      <c r="S136" s="17"/>
      <c r="T136" s="6">
        <f t="shared" ca="1" si="52"/>
        <v>458.72660892849592</v>
      </c>
      <c r="U136" s="21"/>
      <c r="V136" s="6">
        <f t="shared" ca="1" si="53"/>
        <v>83.734344642794326</v>
      </c>
      <c r="X136" s="6">
        <f t="shared" ca="1" si="54"/>
        <v>0</v>
      </c>
      <c r="Z136" s="6">
        <f t="shared" ca="1" si="55"/>
        <v>298.72660892849592</v>
      </c>
      <c r="AB136" s="6">
        <f t="shared" ca="1" si="56"/>
        <v>588.72660892849592</v>
      </c>
      <c r="AD136" s="6">
        <f t="shared" ca="1" si="57"/>
        <v>554.24116664551354</v>
      </c>
      <c r="AF136" s="6">
        <f t="shared" ca="1" si="58"/>
        <v>638.92339009285035</v>
      </c>
      <c r="AG136" s="21" t="str">
        <f t="shared" ca="1" si="59"/>
        <v/>
      </c>
      <c r="AH136" s="6">
        <f t="shared" ca="1" si="60"/>
        <v>752.11837069921091</v>
      </c>
      <c r="AI136" s="21" t="str">
        <f t="shared" ca="1" si="61"/>
        <v/>
      </c>
      <c r="AJ136" s="6">
        <f t="shared" ca="1" si="62"/>
        <v>873.30800455627582</v>
      </c>
      <c r="AL136" s="6">
        <f t="shared" ca="1" si="63"/>
        <v>1316.9270761410457</v>
      </c>
      <c r="AN136" s="6">
        <f t="shared" ca="1" si="64"/>
        <v>1483.2847469720957</v>
      </c>
      <c r="AP136" s="6">
        <f t="shared" ca="1" si="65"/>
        <v>1411.4712961622888</v>
      </c>
      <c r="AR136" s="6">
        <f t="shared" ca="1" si="73"/>
        <v>0</v>
      </c>
      <c r="AT136" s="6">
        <f t="shared" ca="1" si="73"/>
        <v>0</v>
      </c>
      <c r="AV136" s="6">
        <f t="shared" ca="1" si="73"/>
        <v>2</v>
      </c>
      <c r="AX136" s="6">
        <f t="shared" ca="1" si="73"/>
        <v>0</v>
      </c>
      <c r="AZ136" s="6">
        <f t="shared" ca="1" si="74"/>
        <v>0</v>
      </c>
      <c r="BB136" s="6">
        <f t="shared" ca="1" si="75"/>
        <v>0</v>
      </c>
      <c r="BE136" s="32" t="str">
        <f t="shared" ca="1" si="84"/>
        <v>-</v>
      </c>
      <c r="BF136" s="37"/>
      <c r="BG136" s="32" t="str">
        <f t="shared" ca="1" si="84"/>
        <v>-</v>
      </c>
      <c r="BH136" s="37"/>
      <c r="BI136" s="32">
        <f t="shared" ca="1" si="84"/>
        <v>3</v>
      </c>
      <c r="BJ136" s="37"/>
      <c r="BK136" s="32" t="str">
        <f t="shared" ca="1" si="84"/>
        <v>-</v>
      </c>
      <c r="BL136" s="37"/>
      <c r="BM136" s="32" t="str">
        <f t="shared" ca="1" si="85"/>
        <v>-</v>
      </c>
      <c r="BN136" s="37"/>
      <c r="BO136" s="32" t="str">
        <f t="shared" ca="1" si="86"/>
        <v>-</v>
      </c>
      <c r="BQ136" s="32">
        <f t="shared" ca="1" si="77"/>
        <v>2</v>
      </c>
      <c r="BR136" s="37"/>
      <c r="BS136" s="32">
        <f t="shared" ca="1" si="78"/>
        <v>2</v>
      </c>
      <c r="BT136" s="37"/>
      <c r="BU136" s="32">
        <f t="shared" ca="1" si="79"/>
        <v>0</v>
      </c>
      <c r="BV136" s="37"/>
      <c r="BW136" s="32">
        <f t="shared" ca="1" si="80"/>
        <v>2</v>
      </c>
      <c r="BX136" s="37"/>
      <c r="BY136" s="32">
        <f t="shared" ca="1" si="81"/>
        <v>2</v>
      </c>
      <c r="BZ136" s="37"/>
      <c r="CA136" s="32">
        <f t="shared" ca="1" si="82"/>
        <v>2</v>
      </c>
    </row>
    <row r="137" spans="1:79" x14ac:dyDescent="0.25">
      <c r="A137" s="5">
        <v>117</v>
      </c>
      <c r="C137" s="6">
        <f t="shared" ca="1" si="66"/>
        <v>458.72660892849592</v>
      </c>
      <c r="E137" s="6">
        <f t="shared" ca="1" si="67"/>
        <v>83.734344642794326</v>
      </c>
      <c r="F137" s="21"/>
      <c r="G137" s="6">
        <f t="shared" ca="1" si="68"/>
        <v>570</v>
      </c>
      <c r="I137" s="6">
        <f t="shared" ca="1" si="69"/>
        <v>298.72660892849592</v>
      </c>
      <c r="K137" s="6">
        <f t="shared" ca="1" si="70"/>
        <v>588.72660892849592</v>
      </c>
      <c r="L137" s="21"/>
      <c r="M137" s="6">
        <f t="shared" ca="1" si="71"/>
        <v>554.24116664551354</v>
      </c>
      <c r="O137" s="6" t="str">
        <f ca="1">HLOOKUP(P137,C137:$M$521,A637,0)</f>
        <v>B</v>
      </c>
      <c r="P137" s="6">
        <f t="shared" ca="1" si="51"/>
        <v>83.734344642794326</v>
      </c>
      <c r="Q137" s="6" t="str">
        <f t="shared" ca="1" si="83"/>
        <v>PM</v>
      </c>
      <c r="R137" s="32">
        <f t="shared" ca="1" si="72"/>
        <v>4</v>
      </c>
      <c r="S137" s="17"/>
      <c r="T137" s="6">
        <f t="shared" ca="1" si="52"/>
        <v>374.99226428570159</v>
      </c>
      <c r="U137" s="21"/>
      <c r="V137" s="6">
        <f t="shared" ca="1" si="53"/>
        <v>0</v>
      </c>
      <c r="X137" s="6">
        <f t="shared" ca="1" si="54"/>
        <v>486.26565535720567</v>
      </c>
      <c r="Z137" s="6">
        <f t="shared" ca="1" si="55"/>
        <v>214.99226428570159</v>
      </c>
      <c r="AB137" s="6">
        <f t="shared" ca="1" si="56"/>
        <v>504.99226428570159</v>
      </c>
      <c r="AD137" s="6">
        <f t="shared" ca="1" si="57"/>
        <v>470.50682200271922</v>
      </c>
      <c r="AF137" s="6">
        <f t="shared" ca="1" si="58"/>
        <v>1114.4675954822519</v>
      </c>
      <c r="AG137" s="21" t="str">
        <f t="shared" ca="1" si="59"/>
        <v/>
      </c>
      <c r="AH137" s="6">
        <f t="shared" ca="1" si="60"/>
        <v>686.44003016554871</v>
      </c>
      <c r="AI137" s="21" t="str">
        <f t="shared" ca="1" si="61"/>
        <v/>
      </c>
      <c r="AJ137" s="6">
        <f t="shared" ca="1" si="62"/>
        <v>814.40828239204279</v>
      </c>
      <c r="AL137" s="6">
        <f t="shared" ca="1" si="63"/>
        <v>1595.1203864036736</v>
      </c>
      <c r="AN137" s="6">
        <f t="shared" ca="1" si="64"/>
        <v>1286.3615332501015</v>
      </c>
      <c r="AP137" s="6">
        <f t="shared" ca="1" si="65"/>
        <v>1914.0488696291734</v>
      </c>
      <c r="AR137" s="6">
        <f t="shared" ca="1" si="73"/>
        <v>0</v>
      </c>
      <c r="AT137" s="6">
        <f t="shared" ca="1" si="73"/>
        <v>2</v>
      </c>
      <c r="AV137" s="6">
        <f t="shared" ca="1" si="73"/>
        <v>0</v>
      </c>
      <c r="AX137" s="6">
        <f t="shared" ca="1" si="73"/>
        <v>0</v>
      </c>
      <c r="AZ137" s="6">
        <f t="shared" ca="1" si="74"/>
        <v>0</v>
      </c>
      <c r="BB137" s="6">
        <f t="shared" ca="1" si="75"/>
        <v>0</v>
      </c>
      <c r="BE137" s="32" t="str">
        <f t="shared" ca="1" si="84"/>
        <v>-</v>
      </c>
      <c r="BF137" s="37"/>
      <c r="BG137" s="32">
        <f t="shared" ca="1" si="84"/>
        <v>4</v>
      </c>
      <c r="BH137" s="37"/>
      <c r="BI137" s="32" t="str">
        <f t="shared" ca="1" si="84"/>
        <v>-</v>
      </c>
      <c r="BJ137" s="37"/>
      <c r="BK137" s="32" t="str">
        <f t="shared" ca="1" si="84"/>
        <v>-</v>
      </c>
      <c r="BL137" s="37"/>
      <c r="BM137" s="32" t="str">
        <f t="shared" ca="1" si="85"/>
        <v>-</v>
      </c>
      <c r="BN137" s="37"/>
      <c r="BO137" s="32" t="str">
        <f t="shared" ca="1" si="86"/>
        <v>-</v>
      </c>
      <c r="BQ137" s="32">
        <f t="shared" ca="1" si="77"/>
        <v>2</v>
      </c>
      <c r="BR137" s="37"/>
      <c r="BS137" s="32">
        <f t="shared" ca="1" si="78"/>
        <v>0</v>
      </c>
      <c r="BT137" s="37"/>
      <c r="BU137" s="32">
        <f t="shared" ca="1" si="79"/>
        <v>2</v>
      </c>
      <c r="BV137" s="37"/>
      <c r="BW137" s="32">
        <f t="shared" ca="1" si="80"/>
        <v>2</v>
      </c>
      <c r="BX137" s="37"/>
      <c r="BY137" s="32">
        <f t="shared" ca="1" si="81"/>
        <v>2</v>
      </c>
      <c r="BZ137" s="37"/>
      <c r="CA137" s="32">
        <f t="shared" ca="1" si="82"/>
        <v>2</v>
      </c>
    </row>
    <row r="138" spans="1:79" x14ac:dyDescent="0.25">
      <c r="A138" s="5">
        <v>118</v>
      </c>
      <c r="C138" s="6">
        <f t="shared" ca="1" si="66"/>
        <v>374.99226428570159</v>
      </c>
      <c r="E138" s="6">
        <f t="shared" ca="1" si="67"/>
        <v>520</v>
      </c>
      <c r="F138" s="21"/>
      <c r="G138" s="6">
        <f t="shared" ca="1" si="68"/>
        <v>486.26565535720567</v>
      </c>
      <c r="I138" s="6">
        <f t="shared" ca="1" si="69"/>
        <v>214.99226428570159</v>
      </c>
      <c r="K138" s="6">
        <f t="shared" ca="1" si="70"/>
        <v>504.99226428570159</v>
      </c>
      <c r="L138" s="21"/>
      <c r="M138" s="6">
        <f t="shared" ca="1" si="71"/>
        <v>470.50682200271922</v>
      </c>
      <c r="O138" s="6" t="str">
        <f ca="1">HLOOKUP(P138,C138:$M$521,A638,0)</f>
        <v>D</v>
      </c>
      <c r="P138" s="6">
        <f t="shared" ca="1" si="51"/>
        <v>214.99226428570159</v>
      </c>
      <c r="Q138" s="6" t="str">
        <f t="shared" ca="1" si="83"/>
        <v>PM</v>
      </c>
      <c r="R138" s="32">
        <f t="shared" ca="1" si="72"/>
        <v>2.5</v>
      </c>
      <c r="S138" s="17"/>
      <c r="T138" s="6">
        <f t="shared" ca="1" si="52"/>
        <v>160</v>
      </c>
      <c r="U138" s="21"/>
      <c r="V138" s="6">
        <f t="shared" ca="1" si="53"/>
        <v>305.00773571429841</v>
      </c>
      <c r="X138" s="6">
        <f t="shared" ca="1" si="54"/>
        <v>271.27339107150408</v>
      </c>
      <c r="Z138" s="6">
        <f t="shared" ca="1" si="55"/>
        <v>0</v>
      </c>
      <c r="AB138" s="6">
        <f t="shared" ca="1" si="56"/>
        <v>290</v>
      </c>
      <c r="AD138" s="6">
        <f t="shared" ca="1" si="57"/>
        <v>255.51455771701762</v>
      </c>
      <c r="AF138" s="6">
        <f t="shared" ca="1" si="58"/>
        <v>894.12636951995512</v>
      </c>
      <c r="AG138" s="21" t="str">
        <f t="shared" ca="1" si="59"/>
        <v/>
      </c>
      <c r="AH138" s="6">
        <f t="shared" ca="1" si="60"/>
        <v>1024.9692865890602</v>
      </c>
      <c r="AI138" s="21" t="str">
        <f t="shared" ca="1" si="61"/>
        <v/>
      </c>
      <c r="AJ138" s="6">
        <f t="shared" ca="1" si="62"/>
        <v>1890.497556273951</v>
      </c>
      <c r="AL138" s="6">
        <f t="shared" ca="1" si="63"/>
        <v>832.05798140149375</v>
      </c>
      <c r="AN138" s="6">
        <f t="shared" ca="1" si="64"/>
        <v>758.18875132574283</v>
      </c>
      <c r="AP138" s="6">
        <f t="shared" ca="1" si="65"/>
        <v>1410.9197653520921</v>
      </c>
      <c r="AR138" s="6">
        <f t="shared" ca="1" si="73"/>
        <v>0</v>
      </c>
      <c r="AT138" s="6">
        <f t="shared" ca="1" si="73"/>
        <v>0</v>
      </c>
      <c r="AV138" s="6">
        <f t="shared" ca="1" si="73"/>
        <v>0</v>
      </c>
      <c r="AX138" s="6">
        <f t="shared" ca="1" si="73"/>
        <v>2</v>
      </c>
      <c r="AZ138" s="6">
        <f t="shared" ca="1" si="74"/>
        <v>0</v>
      </c>
      <c r="BB138" s="6">
        <f t="shared" ca="1" si="75"/>
        <v>0</v>
      </c>
      <c r="BE138" s="32" t="str">
        <f t="shared" ca="1" si="84"/>
        <v>-</v>
      </c>
      <c r="BF138" s="37"/>
      <c r="BG138" s="32" t="str">
        <f t="shared" ca="1" si="84"/>
        <v>-</v>
      </c>
      <c r="BH138" s="37"/>
      <c r="BI138" s="32" t="str">
        <f t="shared" ca="1" si="84"/>
        <v>-</v>
      </c>
      <c r="BJ138" s="37"/>
      <c r="BK138" s="32">
        <f t="shared" ca="1" si="84"/>
        <v>2.5</v>
      </c>
      <c r="BL138" s="37"/>
      <c r="BM138" s="32" t="str">
        <f t="shared" ca="1" si="85"/>
        <v>-</v>
      </c>
      <c r="BN138" s="37"/>
      <c r="BO138" s="32" t="str">
        <f t="shared" ca="1" si="86"/>
        <v>-</v>
      </c>
      <c r="BQ138" s="32">
        <f t="shared" ca="1" si="77"/>
        <v>2</v>
      </c>
      <c r="BR138" s="37"/>
      <c r="BS138" s="32">
        <f t="shared" ca="1" si="78"/>
        <v>2</v>
      </c>
      <c r="BT138" s="37"/>
      <c r="BU138" s="32">
        <f t="shared" ca="1" si="79"/>
        <v>2</v>
      </c>
      <c r="BV138" s="37"/>
      <c r="BW138" s="32">
        <f t="shared" ca="1" si="80"/>
        <v>0</v>
      </c>
      <c r="BX138" s="37"/>
      <c r="BY138" s="32">
        <f t="shared" ca="1" si="81"/>
        <v>2</v>
      </c>
      <c r="BZ138" s="37"/>
      <c r="CA138" s="32">
        <f t="shared" ca="1" si="82"/>
        <v>2</v>
      </c>
    </row>
    <row r="139" spans="1:79" x14ac:dyDescent="0.25">
      <c r="A139" s="5">
        <v>119</v>
      </c>
      <c r="C139" s="6">
        <f t="shared" ca="1" si="66"/>
        <v>160</v>
      </c>
      <c r="E139" s="6">
        <f t="shared" ca="1" si="67"/>
        <v>305.00773571429841</v>
      </c>
      <c r="F139" s="21"/>
      <c r="G139" s="6">
        <f t="shared" ca="1" si="68"/>
        <v>271.27339107150408</v>
      </c>
      <c r="I139" s="6">
        <f t="shared" ca="1" si="69"/>
        <v>389.73234382670927</v>
      </c>
      <c r="K139" s="6">
        <f t="shared" ca="1" si="70"/>
        <v>290</v>
      </c>
      <c r="L139" s="21"/>
      <c r="M139" s="6">
        <f t="shared" ca="1" si="71"/>
        <v>255.51455771701762</v>
      </c>
      <c r="O139" s="6" t="str">
        <f ca="1">HLOOKUP(P139,C139:$M$521,A639,0)</f>
        <v>A</v>
      </c>
      <c r="P139" s="6">
        <f t="shared" ca="1" si="51"/>
        <v>160</v>
      </c>
      <c r="Q139" s="6" t="str">
        <f t="shared" ca="1" si="83"/>
        <v>PM</v>
      </c>
      <c r="R139" s="32">
        <f t="shared" ca="1" si="72"/>
        <v>5</v>
      </c>
      <c r="S139" s="17"/>
      <c r="T139" s="6">
        <f t="shared" ca="1" si="52"/>
        <v>0</v>
      </c>
      <c r="U139" s="21"/>
      <c r="V139" s="6">
        <f t="shared" ca="1" si="53"/>
        <v>145.00773571429841</v>
      </c>
      <c r="X139" s="6">
        <f t="shared" ca="1" si="54"/>
        <v>111.27339107150408</v>
      </c>
      <c r="Z139" s="6">
        <f t="shared" ca="1" si="55"/>
        <v>229.73234382670927</v>
      </c>
      <c r="AB139" s="6">
        <f t="shared" ca="1" si="56"/>
        <v>130</v>
      </c>
      <c r="AD139" s="6">
        <f t="shared" ca="1" si="57"/>
        <v>95.514557717017624</v>
      </c>
      <c r="AF139" s="6">
        <f t="shared" ca="1" si="58"/>
        <v>864.67223203429842</v>
      </c>
      <c r="AG139" s="21" t="str">
        <f t="shared" ca="1" si="59"/>
        <v/>
      </c>
      <c r="AH139" s="6">
        <f t="shared" ca="1" si="60"/>
        <v>1335.3229664529592</v>
      </c>
      <c r="AI139" s="21" t="str">
        <f t="shared" ca="1" si="61"/>
        <v/>
      </c>
      <c r="AJ139" s="6">
        <f t="shared" ca="1" si="62"/>
        <v>1151.8929258268702</v>
      </c>
      <c r="AL139" s="6">
        <f t="shared" ca="1" si="63"/>
        <v>389.73234382670927</v>
      </c>
      <c r="AN139" s="6">
        <f t="shared" ca="1" si="64"/>
        <v>1391.4464434540198</v>
      </c>
      <c r="AP139" s="6">
        <f t="shared" ca="1" si="65"/>
        <v>710.2804699403498</v>
      </c>
      <c r="AR139" s="6">
        <f t="shared" ca="1" si="73"/>
        <v>2</v>
      </c>
      <c r="AT139" s="6">
        <f t="shared" ca="1" si="73"/>
        <v>0</v>
      </c>
      <c r="AV139" s="6">
        <f t="shared" ca="1" si="73"/>
        <v>0</v>
      </c>
      <c r="AX139" s="6">
        <f t="shared" ca="1" si="73"/>
        <v>0</v>
      </c>
      <c r="AZ139" s="6">
        <f t="shared" ca="1" si="74"/>
        <v>0</v>
      </c>
      <c r="BB139" s="6">
        <f t="shared" ca="1" si="75"/>
        <v>0</v>
      </c>
      <c r="BE139" s="32">
        <f t="shared" ca="1" si="84"/>
        <v>5</v>
      </c>
      <c r="BF139" s="37"/>
      <c r="BG139" s="32" t="str">
        <f t="shared" ca="1" si="84"/>
        <v>-</v>
      </c>
      <c r="BH139" s="37"/>
      <c r="BI139" s="32" t="str">
        <f t="shared" ca="1" si="84"/>
        <v>-</v>
      </c>
      <c r="BJ139" s="37"/>
      <c r="BK139" s="32" t="str">
        <f t="shared" ca="1" si="84"/>
        <v>-</v>
      </c>
      <c r="BL139" s="37"/>
      <c r="BM139" s="32" t="str">
        <f t="shared" ca="1" si="85"/>
        <v>-</v>
      </c>
      <c r="BN139" s="37"/>
      <c r="BO139" s="32" t="str">
        <f t="shared" ca="1" si="86"/>
        <v>-</v>
      </c>
      <c r="BQ139" s="32">
        <f t="shared" ca="1" si="77"/>
        <v>0</v>
      </c>
      <c r="BR139" s="37"/>
      <c r="BS139" s="32">
        <f t="shared" ca="1" si="78"/>
        <v>2</v>
      </c>
      <c r="BT139" s="37"/>
      <c r="BU139" s="32">
        <f t="shared" ca="1" si="79"/>
        <v>2</v>
      </c>
      <c r="BV139" s="37"/>
      <c r="BW139" s="32">
        <f t="shared" ca="1" si="80"/>
        <v>1</v>
      </c>
      <c r="BX139" s="37"/>
      <c r="BY139" s="32">
        <f t="shared" ca="1" si="81"/>
        <v>2</v>
      </c>
      <c r="BZ139" s="37"/>
      <c r="CA139" s="32">
        <f t="shared" ca="1" si="82"/>
        <v>2</v>
      </c>
    </row>
    <row r="140" spans="1:79" x14ac:dyDescent="0.25">
      <c r="A140" s="5">
        <v>120</v>
      </c>
      <c r="C140" s="6">
        <f t="shared" ca="1" si="66"/>
        <v>470</v>
      </c>
      <c r="E140" s="6">
        <f t="shared" ca="1" si="67"/>
        <v>145.00773571429841</v>
      </c>
      <c r="F140" s="21"/>
      <c r="G140" s="6">
        <f t="shared" ca="1" si="68"/>
        <v>111.27339107150408</v>
      </c>
      <c r="I140" s="6">
        <f t="shared" ca="1" si="69"/>
        <v>229.73234382670927</v>
      </c>
      <c r="K140" s="6">
        <f t="shared" ca="1" si="70"/>
        <v>130</v>
      </c>
      <c r="L140" s="21"/>
      <c r="M140" s="6">
        <f t="shared" ca="1" si="71"/>
        <v>95.514557717017624</v>
      </c>
      <c r="O140" s="6" t="str">
        <f ca="1">HLOOKUP(P140,C140:$M$521,A640,0)</f>
        <v>F</v>
      </c>
      <c r="P140" s="6">
        <f t="shared" ca="1" si="51"/>
        <v>95.514557717017624</v>
      </c>
      <c r="Q140" s="6" t="str">
        <f t="shared" ca="1" si="83"/>
        <v>PM</v>
      </c>
      <c r="R140" s="32">
        <f t="shared" ca="1" si="72"/>
        <v>7.5</v>
      </c>
      <c r="S140" s="17"/>
      <c r="T140" s="6">
        <f t="shared" ca="1" si="52"/>
        <v>374.48544228298238</v>
      </c>
      <c r="U140" s="21"/>
      <c r="V140" s="6">
        <f t="shared" ca="1" si="53"/>
        <v>49.493177997280782</v>
      </c>
      <c r="X140" s="6">
        <f t="shared" ca="1" si="54"/>
        <v>15.758833354486455</v>
      </c>
      <c r="Z140" s="6">
        <f t="shared" ca="1" si="55"/>
        <v>134.21778610969164</v>
      </c>
      <c r="AB140" s="6">
        <f t="shared" ca="1" si="56"/>
        <v>34.485442282982376</v>
      </c>
      <c r="AD140" s="6">
        <f t="shared" ca="1" si="57"/>
        <v>0</v>
      </c>
      <c r="AF140" s="6">
        <f t="shared" ca="1" si="58"/>
        <v>1151.9297004732043</v>
      </c>
      <c r="AG140" s="21" t="str">
        <f t="shared" ca="1" si="59"/>
        <v/>
      </c>
      <c r="AH140" s="6">
        <f t="shared" ca="1" si="60"/>
        <v>976.65458780997062</v>
      </c>
      <c r="AI140" s="21" t="str">
        <f t="shared" ca="1" si="61"/>
        <v/>
      </c>
      <c r="AJ140" s="6">
        <f t="shared" ca="1" si="62"/>
        <v>585.64467741179783</v>
      </c>
      <c r="AL140" s="6">
        <f t="shared" ca="1" si="63"/>
        <v>1086.6012082635643</v>
      </c>
      <c r="AN140" s="6">
        <f t="shared" ca="1" si="64"/>
        <v>604.42175490342765</v>
      </c>
      <c r="AP140" s="6">
        <f t="shared" ca="1" si="65"/>
        <v>1463.9762122139211</v>
      </c>
      <c r="AR140" s="6">
        <f t="shared" ca="1" si="73"/>
        <v>0</v>
      </c>
      <c r="AT140" s="6">
        <f t="shared" ca="1" si="73"/>
        <v>0</v>
      </c>
      <c r="AV140" s="6">
        <f t="shared" ca="1" si="73"/>
        <v>0</v>
      </c>
      <c r="AX140" s="6">
        <f t="shared" ca="1" si="73"/>
        <v>0</v>
      </c>
      <c r="AZ140" s="6">
        <f t="shared" ca="1" si="74"/>
        <v>0</v>
      </c>
      <c r="BB140" s="6">
        <f t="shared" ca="1" si="75"/>
        <v>2</v>
      </c>
      <c r="BE140" s="32" t="str">
        <f t="shared" ca="1" si="84"/>
        <v>-</v>
      </c>
      <c r="BF140" s="37"/>
      <c r="BG140" s="32" t="str">
        <f t="shared" ca="1" si="84"/>
        <v>-</v>
      </c>
      <c r="BH140" s="37"/>
      <c r="BI140" s="32" t="str">
        <f t="shared" ca="1" si="84"/>
        <v>-</v>
      </c>
      <c r="BJ140" s="37"/>
      <c r="BK140" s="32" t="str">
        <f t="shared" ca="1" si="84"/>
        <v>-</v>
      </c>
      <c r="BL140" s="37"/>
      <c r="BM140" s="32" t="str">
        <f t="shared" ca="1" si="85"/>
        <v>-</v>
      </c>
      <c r="BN140" s="37"/>
      <c r="BO140" s="32">
        <f t="shared" ca="1" si="86"/>
        <v>7.5</v>
      </c>
      <c r="BQ140" s="32">
        <f t="shared" ca="1" si="77"/>
        <v>2</v>
      </c>
      <c r="BR140" s="37"/>
      <c r="BS140" s="32">
        <f t="shared" ca="1" si="78"/>
        <v>2</v>
      </c>
      <c r="BT140" s="37"/>
      <c r="BU140" s="32">
        <f t="shared" ca="1" si="79"/>
        <v>2</v>
      </c>
      <c r="BV140" s="37"/>
      <c r="BW140" s="32">
        <f t="shared" ca="1" si="80"/>
        <v>1</v>
      </c>
      <c r="BX140" s="37"/>
      <c r="BY140" s="32">
        <f t="shared" ca="1" si="81"/>
        <v>2</v>
      </c>
      <c r="BZ140" s="37"/>
      <c r="CA140" s="32">
        <f t="shared" ca="1" si="82"/>
        <v>0</v>
      </c>
    </row>
    <row r="141" spans="1:79" x14ac:dyDescent="0.25">
      <c r="A141" s="5">
        <v>121</v>
      </c>
      <c r="C141" s="6">
        <f t="shared" ca="1" si="66"/>
        <v>374.48544228298238</v>
      </c>
      <c r="E141" s="6">
        <f t="shared" ca="1" si="67"/>
        <v>49.493177997280782</v>
      </c>
      <c r="F141" s="21"/>
      <c r="G141" s="6">
        <f t="shared" ca="1" si="68"/>
        <v>15.758833354486455</v>
      </c>
      <c r="I141" s="6">
        <f t="shared" ca="1" si="69"/>
        <v>134.21778610969164</v>
      </c>
      <c r="K141" s="6">
        <f t="shared" ca="1" si="70"/>
        <v>34.485442282982376</v>
      </c>
      <c r="L141" s="21"/>
      <c r="M141" s="6">
        <f t="shared" ca="1" si="71"/>
        <v>710</v>
      </c>
      <c r="O141" s="6" t="str">
        <f ca="1">HLOOKUP(P141,C141:$M$521,A641,0)</f>
        <v>C</v>
      </c>
      <c r="P141" s="6">
        <f t="shared" ca="1" si="51"/>
        <v>15.758833354486455</v>
      </c>
      <c r="Q141" s="6" t="str">
        <f t="shared" ca="1" si="83"/>
        <v>PM</v>
      </c>
      <c r="R141" s="32">
        <f t="shared" ca="1" si="72"/>
        <v>3</v>
      </c>
      <c r="S141" s="17"/>
      <c r="T141" s="6">
        <f t="shared" ca="1" si="52"/>
        <v>358.72660892849592</v>
      </c>
      <c r="U141" s="21"/>
      <c r="V141" s="6">
        <f t="shared" ca="1" si="53"/>
        <v>33.734344642794326</v>
      </c>
      <c r="X141" s="6">
        <f t="shared" ca="1" si="54"/>
        <v>0</v>
      </c>
      <c r="Z141" s="6">
        <f t="shared" ca="1" si="55"/>
        <v>118.45895275520519</v>
      </c>
      <c r="AB141" s="6">
        <f t="shared" ca="1" si="56"/>
        <v>18.726608928495921</v>
      </c>
      <c r="AD141" s="6">
        <f t="shared" ca="1" si="57"/>
        <v>694.24116664551354</v>
      </c>
      <c r="AF141" s="6">
        <f t="shared" ca="1" si="58"/>
        <v>1185.5514968220368</v>
      </c>
      <c r="AG141" s="21" t="str">
        <f t="shared" ca="1" si="59"/>
        <v/>
      </c>
      <c r="AH141" s="6">
        <f t="shared" ca="1" si="60"/>
        <v>852.04426936063794</v>
      </c>
      <c r="AI141" s="21" t="str">
        <f t="shared" ca="1" si="61"/>
        <v/>
      </c>
      <c r="AJ141" s="6">
        <f t="shared" ca="1" si="62"/>
        <v>1609.489755856637</v>
      </c>
      <c r="AL141" s="6">
        <f t="shared" ca="1" si="63"/>
        <v>875.1703534697242</v>
      </c>
      <c r="AN141" s="6">
        <f t="shared" ca="1" si="64"/>
        <v>1674.9522760561449</v>
      </c>
      <c r="AP141" s="6">
        <f t="shared" ca="1" si="65"/>
        <v>1788.1093985667642</v>
      </c>
      <c r="AR141" s="6">
        <f t="shared" ca="1" si="73"/>
        <v>0</v>
      </c>
      <c r="AT141" s="6">
        <f t="shared" ca="1" si="73"/>
        <v>0</v>
      </c>
      <c r="AV141" s="6">
        <f t="shared" ca="1" si="73"/>
        <v>2</v>
      </c>
      <c r="AX141" s="6">
        <f t="shared" ca="1" si="73"/>
        <v>0</v>
      </c>
      <c r="AZ141" s="6">
        <f t="shared" ca="1" si="74"/>
        <v>0</v>
      </c>
      <c r="BB141" s="6">
        <f t="shared" ca="1" si="75"/>
        <v>0</v>
      </c>
      <c r="BE141" s="32" t="str">
        <f t="shared" ca="1" si="84"/>
        <v>-</v>
      </c>
      <c r="BF141" s="37"/>
      <c r="BG141" s="32" t="str">
        <f t="shared" ca="1" si="84"/>
        <v>-</v>
      </c>
      <c r="BH141" s="37"/>
      <c r="BI141" s="32">
        <f t="shared" ca="1" si="84"/>
        <v>3</v>
      </c>
      <c r="BJ141" s="37"/>
      <c r="BK141" s="32" t="str">
        <f t="shared" ca="1" si="84"/>
        <v>-</v>
      </c>
      <c r="BL141" s="37"/>
      <c r="BM141" s="32" t="str">
        <f t="shared" ca="1" si="85"/>
        <v>-</v>
      </c>
      <c r="BN141" s="37"/>
      <c r="BO141" s="32" t="str">
        <f t="shared" ca="1" si="86"/>
        <v>-</v>
      </c>
      <c r="BQ141" s="32">
        <f t="shared" ca="1" si="77"/>
        <v>2</v>
      </c>
      <c r="BR141" s="37"/>
      <c r="BS141" s="32">
        <f t="shared" ca="1" si="78"/>
        <v>2</v>
      </c>
      <c r="BT141" s="37"/>
      <c r="BU141" s="32">
        <f t="shared" ca="1" si="79"/>
        <v>0</v>
      </c>
      <c r="BV141" s="37"/>
      <c r="BW141" s="32">
        <f t="shared" ca="1" si="80"/>
        <v>1</v>
      </c>
      <c r="BX141" s="37"/>
      <c r="BY141" s="32">
        <f t="shared" ca="1" si="81"/>
        <v>2</v>
      </c>
      <c r="BZ141" s="37"/>
      <c r="CA141" s="32">
        <f t="shared" ca="1" si="82"/>
        <v>2</v>
      </c>
    </row>
    <row r="142" spans="1:79" x14ac:dyDescent="0.25">
      <c r="A142" s="5">
        <v>122</v>
      </c>
      <c r="C142" s="6">
        <f t="shared" ca="1" si="66"/>
        <v>358.72660892849592</v>
      </c>
      <c r="E142" s="6">
        <f t="shared" ca="1" si="67"/>
        <v>33.734344642794326</v>
      </c>
      <c r="F142" s="21"/>
      <c r="G142" s="6">
        <f t="shared" ca="1" si="68"/>
        <v>570</v>
      </c>
      <c r="I142" s="6">
        <f t="shared" ca="1" si="69"/>
        <v>118.45895275520519</v>
      </c>
      <c r="K142" s="6">
        <f t="shared" ca="1" si="70"/>
        <v>18.726608928495921</v>
      </c>
      <c r="L142" s="21"/>
      <c r="M142" s="6">
        <f t="shared" ca="1" si="71"/>
        <v>694.24116664551354</v>
      </c>
      <c r="O142" s="6" t="str">
        <f ca="1">HLOOKUP(P142,C142:$M$521,A642,0)</f>
        <v>E</v>
      </c>
      <c r="P142" s="6">
        <f t="shared" ca="1" si="51"/>
        <v>18.726608928495921</v>
      </c>
      <c r="Q142" s="6" t="str">
        <f t="shared" ca="1" si="83"/>
        <v>PM</v>
      </c>
      <c r="R142" s="32">
        <f t="shared" ca="1" si="72"/>
        <v>6</v>
      </c>
      <c r="S142" s="17"/>
      <c r="T142" s="6">
        <f t="shared" ca="1" si="52"/>
        <v>340</v>
      </c>
      <c r="U142" s="21"/>
      <c r="V142" s="6">
        <f t="shared" ca="1" si="53"/>
        <v>15.007735714298406</v>
      </c>
      <c r="X142" s="6">
        <f t="shared" ca="1" si="54"/>
        <v>551.27339107150408</v>
      </c>
      <c r="Z142" s="6">
        <f t="shared" ca="1" si="55"/>
        <v>99.732343826709268</v>
      </c>
      <c r="AB142" s="6">
        <f t="shared" ca="1" si="56"/>
        <v>0</v>
      </c>
      <c r="AD142" s="6">
        <f t="shared" ca="1" si="57"/>
        <v>675.51455771701762</v>
      </c>
      <c r="AF142" s="6">
        <f t="shared" ca="1" si="58"/>
        <v>637.37565716285451</v>
      </c>
      <c r="AG142" s="21" t="str">
        <f t="shared" ca="1" si="59"/>
        <v/>
      </c>
      <c r="AH142" s="6">
        <f t="shared" ca="1" si="60"/>
        <v>1008.2669186638857</v>
      </c>
      <c r="AI142" s="21" t="str">
        <f t="shared" ca="1" si="61"/>
        <v/>
      </c>
      <c r="AJ142" s="6">
        <f t="shared" ca="1" si="62"/>
        <v>1045.838471213289</v>
      </c>
      <c r="AL142" s="6">
        <f t="shared" ca="1" si="63"/>
        <v>978.85851930629462</v>
      </c>
      <c r="AN142" s="6">
        <f t="shared" ca="1" si="64"/>
        <v>672.36842169632382</v>
      </c>
      <c r="AP142" s="6">
        <f t="shared" ca="1" si="65"/>
        <v>1622.352310945703</v>
      </c>
      <c r="AR142" s="6">
        <f t="shared" ca="1" si="73"/>
        <v>0</v>
      </c>
      <c r="AT142" s="6">
        <f t="shared" ca="1" si="73"/>
        <v>0</v>
      </c>
      <c r="AV142" s="6">
        <f t="shared" ca="1" si="73"/>
        <v>0</v>
      </c>
      <c r="AX142" s="6">
        <f t="shared" ca="1" si="73"/>
        <v>0</v>
      </c>
      <c r="AZ142" s="6">
        <f t="shared" ca="1" si="74"/>
        <v>2</v>
      </c>
      <c r="BB142" s="6">
        <f t="shared" ca="1" si="75"/>
        <v>0</v>
      </c>
      <c r="BE142" s="32" t="str">
        <f t="shared" ca="1" si="84"/>
        <v>-</v>
      </c>
      <c r="BF142" s="37"/>
      <c r="BG142" s="32" t="str">
        <f t="shared" ca="1" si="84"/>
        <v>-</v>
      </c>
      <c r="BH142" s="37"/>
      <c r="BI142" s="32" t="str">
        <f t="shared" ca="1" si="84"/>
        <v>-</v>
      </c>
      <c r="BJ142" s="37"/>
      <c r="BK142" s="32" t="str">
        <f t="shared" ca="1" si="84"/>
        <v>-</v>
      </c>
      <c r="BL142" s="37"/>
      <c r="BM142" s="32">
        <f t="shared" ca="1" si="85"/>
        <v>6</v>
      </c>
      <c r="BN142" s="37"/>
      <c r="BO142" s="32" t="str">
        <f t="shared" ca="1" si="86"/>
        <v>-</v>
      </c>
      <c r="BQ142" s="32">
        <f t="shared" ca="1" si="77"/>
        <v>2</v>
      </c>
      <c r="BR142" s="37"/>
      <c r="BS142" s="32">
        <f t="shared" ca="1" si="78"/>
        <v>2</v>
      </c>
      <c r="BT142" s="37"/>
      <c r="BU142" s="32">
        <f t="shared" ca="1" si="79"/>
        <v>2</v>
      </c>
      <c r="BV142" s="37"/>
      <c r="BW142" s="32">
        <f t="shared" ca="1" si="80"/>
        <v>1</v>
      </c>
      <c r="BX142" s="37"/>
      <c r="BY142" s="32">
        <f t="shared" ca="1" si="81"/>
        <v>0</v>
      </c>
      <c r="BZ142" s="37"/>
      <c r="CA142" s="32">
        <f t="shared" ca="1" si="82"/>
        <v>2</v>
      </c>
    </row>
    <row r="143" spans="1:79" x14ac:dyDescent="0.25">
      <c r="A143" s="5">
        <v>123</v>
      </c>
      <c r="C143" s="6">
        <f t="shared" ca="1" si="66"/>
        <v>340</v>
      </c>
      <c r="E143" s="6">
        <f t="shared" ca="1" si="67"/>
        <v>15.007735714298406</v>
      </c>
      <c r="F143" s="21"/>
      <c r="G143" s="6">
        <f t="shared" ca="1" si="68"/>
        <v>551.27339107150408</v>
      </c>
      <c r="I143" s="6">
        <f t="shared" ca="1" si="69"/>
        <v>99.732343826709268</v>
      </c>
      <c r="K143" s="6">
        <f t="shared" ca="1" si="70"/>
        <v>660</v>
      </c>
      <c r="L143" s="21"/>
      <c r="M143" s="6">
        <f t="shared" ca="1" si="71"/>
        <v>675.51455771701762</v>
      </c>
      <c r="O143" s="6" t="str">
        <f ca="1">HLOOKUP(P143,C143:$M$521,A643,0)</f>
        <v>B</v>
      </c>
      <c r="P143" s="6">
        <f t="shared" ca="1" si="51"/>
        <v>15.007735714298406</v>
      </c>
      <c r="Q143" s="6" t="str">
        <f t="shared" ca="1" si="83"/>
        <v>PM</v>
      </c>
      <c r="R143" s="32">
        <f t="shared" ca="1" si="72"/>
        <v>4</v>
      </c>
      <c r="S143" s="17"/>
      <c r="T143" s="6">
        <f t="shared" ca="1" si="52"/>
        <v>324.99226428570159</v>
      </c>
      <c r="U143" s="21"/>
      <c r="V143" s="6">
        <f t="shared" ca="1" si="53"/>
        <v>0</v>
      </c>
      <c r="X143" s="6">
        <f t="shared" ca="1" si="54"/>
        <v>536.26565535720567</v>
      </c>
      <c r="Z143" s="6">
        <f t="shared" ca="1" si="55"/>
        <v>84.724608112410863</v>
      </c>
      <c r="AB143" s="6">
        <f t="shared" ca="1" si="56"/>
        <v>644.99226428570159</v>
      </c>
      <c r="AD143" s="6">
        <f t="shared" ca="1" si="57"/>
        <v>660.50682200271922</v>
      </c>
      <c r="AF143" s="6">
        <f t="shared" ca="1" si="58"/>
        <v>1538.6902271720721</v>
      </c>
      <c r="AG143" s="21" t="str">
        <f t="shared" ca="1" si="59"/>
        <v/>
      </c>
      <c r="AH143" s="6">
        <f t="shared" ca="1" si="60"/>
        <v>1155.520707784875</v>
      </c>
      <c r="AI143" s="21" t="str">
        <f t="shared" ca="1" si="61"/>
        <v/>
      </c>
      <c r="AJ143" s="6">
        <f t="shared" ca="1" si="62"/>
        <v>808.31934766331608</v>
      </c>
      <c r="AL143" s="6">
        <f t="shared" ca="1" si="63"/>
        <v>486.85274675862155</v>
      </c>
      <c r="AN143" s="6">
        <f t="shared" ca="1" si="64"/>
        <v>1314.559165120023</v>
      </c>
      <c r="AP143" s="6">
        <f t="shared" ca="1" si="65"/>
        <v>1464.3792974856044</v>
      </c>
      <c r="AR143" s="6">
        <f t="shared" ca="1" si="73"/>
        <v>0</v>
      </c>
      <c r="AT143" s="6">
        <f t="shared" ca="1" si="73"/>
        <v>2</v>
      </c>
      <c r="AV143" s="6">
        <f t="shared" ca="1" si="73"/>
        <v>0</v>
      </c>
      <c r="AX143" s="6">
        <f t="shared" ca="1" si="73"/>
        <v>0</v>
      </c>
      <c r="AZ143" s="6">
        <f t="shared" ca="1" si="74"/>
        <v>0</v>
      </c>
      <c r="BB143" s="6">
        <f t="shared" ca="1" si="75"/>
        <v>0</v>
      </c>
      <c r="BE143" s="32" t="str">
        <f t="shared" ca="1" si="84"/>
        <v>-</v>
      </c>
      <c r="BF143" s="37"/>
      <c r="BG143" s="32">
        <f t="shared" ca="1" si="84"/>
        <v>4</v>
      </c>
      <c r="BH143" s="37"/>
      <c r="BI143" s="32" t="str">
        <f t="shared" ca="1" si="84"/>
        <v>-</v>
      </c>
      <c r="BJ143" s="37"/>
      <c r="BK143" s="32" t="str">
        <f t="shared" ca="1" si="84"/>
        <v>-</v>
      </c>
      <c r="BL143" s="37"/>
      <c r="BM143" s="32" t="str">
        <f t="shared" ca="1" si="85"/>
        <v>-</v>
      </c>
      <c r="BN143" s="37"/>
      <c r="BO143" s="32" t="str">
        <f t="shared" ca="1" si="86"/>
        <v>-</v>
      </c>
      <c r="BQ143" s="32">
        <f t="shared" ca="1" si="77"/>
        <v>2</v>
      </c>
      <c r="BR143" s="37"/>
      <c r="BS143" s="32">
        <f t="shared" ca="1" si="78"/>
        <v>0</v>
      </c>
      <c r="BT143" s="37"/>
      <c r="BU143" s="32">
        <f t="shared" ca="1" si="79"/>
        <v>2</v>
      </c>
      <c r="BV143" s="37"/>
      <c r="BW143" s="32">
        <f t="shared" ca="1" si="80"/>
        <v>1</v>
      </c>
      <c r="BX143" s="37"/>
      <c r="BY143" s="32">
        <f t="shared" ca="1" si="81"/>
        <v>2</v>
      </c>
      <c r="BZ143" s="37"/>
      <c r="CA143" s="32">
        <f t="shared" ca="1" si="82"/>
        <v>2</v>
      </c>
    </row>
    <row r="144" spans="1:79" x14ac:dyDescent="0.25">
      <c r="A144" s="5">
        <v>124</v>
      </c>
      <c r="C144" s="6">
        <f t="shared" ca="1" si="66"/>
        <v>324.99226428570159</v>
      </c>
      <c r="E144" s="6">
        <f t="shared" ca="1" si="67"/>
        <v>520</v>
      </c>
      <c r="F144" s="21"/>
      <c r="G144" s="6">
        <f t="shared" ca="1" si="68"/>
        <v>536.26565535720567</v>
      </c>
      <c r="I144" s="6">
        <f t="shared" ca="1" si="69"/>
        <v>84.724608112410863</v>
      </c>
      <c r="K144" s="6">
        <f t="shared" ca="1" si="70"/>
        <v>644.99226428570159</v>
      </c>
      <c r="L144" s="21"/>
      <c r="M144" s="6">
        <f t="shared" ca="1" si="71"/>
        <v>660.50682200271922</v>
      </c>
      <c r="O144" s="6" t="str">
        <f ca="1">HLOOKUP(P144,C144:$M$521,A644,0)</f>
        <v>D</v>
      </c>
      <c r="P144" s="6">
        <f t="shared" ca="1" si="51"/>
        <v>84.724608112410863</v>
      </c>
      <c r="Q144" s="6" t="str">
        <f t="shared" ca="1" si="83"/>
        <v>CM</v>
      </c>
      <c r="R144" s="32">
        <f t="shared" ca="1" si="72"/>
        <v>5</v>
      </c>
      <c r="S144" s="17"/>
      <c r="T144" s="6">
        <f t="shared" ca="1" si="52"/>
        <v>240.26765617329073</v>
      </c>
      <c r="U144" s="21"/>
      <c r="V144" s="6">
        <f t="shared" ca="1" si="53"/>
        <v>435.27539188758914</v>
      </c>
      <c r="X144" s="6">
        <f t="shared" ca="1" si="54"/>
        <v>451.54104724479481</v>
      </c>
      <c r="Z144" s="6">
        <f t="shared" ca="1" si="55"/>
        <v>0</v>
      </c>
      <c r="AB144" s="6">
        <f t="shared" ca="1" si="56"/>
        <v>560.26765617329079</v>
      </c>
      <c r="AD144" s="6">
        <f t="shared" ca="1" si="57"/>
        <v>575.78221389030841</v>
      </c>
      <c r="AF144" s="6">
        <f t="shared" ca="1" si="58"/>
        <v>875.39438087418011</v>
      </c>
      <c r="AG144" s="21" t="str">
        <f t="shared" ca="1" si="59"/>
        <v/>
      </c>
      <c r="AH144" s="6">
        <f t="shared" ca="1" si="60"/>
        <v>963.27130871075235</v>
      </c>
      <c r="AI144" s="21" t="str">
        <f t="shared" ca="1" si="61"/>
        <v/>
      </c>
      <c r="AJ144" s="6">
        <f t="shared" ca="1" si="62"/>
        <v>1181.012757146169</v>
      </c>
      <c r="AL144" s="6">
        <f t="shared" ca="1" si="63"/>
        <v>1231.619441858189</v>
      </c>
      <c r="AN144" s="6">
        <f t="shared" ca="1" si="64"/>
        <v>684.15619165701003</v>
      </c>
      <c r="AP144" s="6">
        <f t="shared" ca="1" si="65"/>
        <v>959.67537390333837</v>
      </c>
      <c r="AR144" s="6">
        <f t="shared" ca="1" si="73"/>
        <v>0</v>
      </c>
      <c r="AT144" s="6">
        <f t="shared" ca="1" si="73"/>
        <v>0</v>
      </c>
      <c r="AV144" s="6">
        <f t="shared" ca="1" si="73"/>
        <v>0</v>
      </c>
      <c r="AX144" s="6">
        <f t="shared" ca="1" si="73"/>
        <v>1</v>
      </c>
      <c r="AZ144" s="6">
        <f t="shared" ca="1" si="74"/>
        <v>0</v>
      </c>
      <c r="BB144" s="6">
        <f t="shared" ca="1" si="75"/>
        <v>0</v>
      </c>
      <c r="BE144" s="32" t="str">
        <f t="shared" ca="1" si="84"/>
        <v>-</v>
      </c>
      <c r="BF144" s="37"/>
      <c r="BG144" s="32" t="str">
        <f t="shared" ca="1" si="84"/>
        <v>-</v>
      </c>
      <c r="BH144" s="37"/>
      <c r="BI144" s="32" t="str">
        <f t="shared" ca="1" si="84"/>
        <v>-</v>
      </c>
      <c r="BJ144" s="37"/>
      <c r="BK144" s="32">
        <f t="shared" ca="1" si="84"/>
        <v>5</v>
      </c>
      <c r="BL144" s="37"/>
      <c r="BM144" s="32" t="str">
        <f t="shared" ca="1" si="85"/>
        <v>-</v>
      </c>
      <c r="BN144" s="37"/>
      <c r="BO144" s="32" t="str">
        <f t="shared" ca="1" si="86"/>
        <v>-</v>
      </c>
      <c r="BQ144" s="32">
        <f t="shared" ca="1" si="77"/>
        <v>2</v>
      </c>
      <c r="BR144" s="37"/>
      <c r="BS144" s="32">
        <f t="shared" ca="1" si="78"/>
        <v>2</v>
      </c>
      <c r="BT144" s="37"/>
      <c r="BU144" s="32">
        <f t="shared" ca="1" si="79"/>
        <v>2</v>
      </c>
      <c r="BV144" s="37"/>
      <c r="BW144" s="32">
        <f t="shared" ca="1" si="80"/>
        <v>0</v>
      </c>
      <c r="BX144" s="37"/>
      <c r="BY144" s="32">
        <f t="shared" ca="1" si="81"/>
        <v>2</v>
      </c>
      <c r="BZ144" s="37"/>
      <c r="CA144" s="32">
        <f t="shared" ca="1" si="82"/>
        <v>2</v>
      </c>
    </row>
    <row r="145" spans="1:79" x14ac:dyDescent="0.25">
      <c r="A145" s="5">
        <v>125</v>
      </c>
      <c r="C145" s="6">
        <f t="shared" ca="1" si="66"/>
        <v>240.26765617329073</v>
      </c>
      <c r="E145" s="6">
        <f t="shared" ca="1" si="67"/>
        <v>435.27539188758914</v>
      </c>
      <c r="F145" s="21"/>
      <c r="G145" s="6">
        <f t="shared" ca="1" si="68"/>
        <v>451.54104724479481</v>
      </c>
      <c r="I145" s="6">
        <f t="shared" ca="1" si="69"/>
        <v>610</v>
      </c>
      <c r="K145" s="6">
        <f t="shared" ca="1" si="70"/>
        <v>560.26765617329079</v>
      </c>
      <c r="L145" s="21"/>
      <c r="M145" s="6">
        <f t="shared" ca="1" si="71"/>
        <v>575.78221389030841</v>
      </c>
      <c r="O145" s="6" t="str">
        <f ca="1">HLOOKUP(P145,C145:$M$521,A645,0)</f>
        <v>A</v>
      </c>
      <c r="P145" s="6">
        <f t="shared" ca="1" si="51"/>
        <v>240.26765617329073</v>
      </c>
      <c r="Q145" s="6" t="str">
        <f t="shared" ca="1" si="83"/>
        <v>PM</v>
      </c>
      <c r="R145" s="32">
        <f t="shared" ca="1" si="72"/>
        <v>5</v>
      </c>
      <c r="S145" s="17"/>
      <c r="T145" s="6">
        <f t="shared" ca="1" si="52"/>
        <v>0</v>
      </c>
      <c r="U145" s="21"/>
      <c r="V145" s="6">
        <f t="shared" ca="1" si="53"/>
        <v>195.00773571429841</v>
      </c>
      <c r="X145" s="6">
        <f t="shared" ca="1" si="54"/>
        <v>211.27339107150408</v>
      </c>
      <c r="Z145" s="6">
        <f t="shared" ca="1" si="55"/>
        <v>369.73234382670927</v>
      </c>
      <c r="AB145" s="6">
        <f t="shared" ca="1" si="56"/>
        <v>320.00000000000006</v>
      </c>
      <c r="AD145" s="6">
        <f t="shared" ca="1" si="57"/>
        <v>335.51455771701768</v>
      </c>
      <c r="AF145" s="6">
        <f t="shared" ca="1" si="58"/>
        <v>1036.7150775813245</v>
      </c>
      <c r="AG145" s="21" t="str">
        <f t="shared" ca="1" si="59"/>
        <v/>
      </c>
      <c r="AH145" s="6">
        <f t="shared" ca="1" si="60"/>
        <v>250.45911471573328</v>
      </c>
      <c r="AI145" s="21" t="str">
        <f t="shared" ca="1" si="61"/>
        <v/>
      </c>
      <c r="AJ145" s="6">
        <f t="shared" ca="1" si="62"/>
        <v>469.06176916019797</v>
      </c>
      <c r="AL145" s="6">
        <f t="shared" ca="1" si="63"/>
        <v>850.54836471209239</v>
      </c>
      <c r="AN145" s="6">
        <f t="shared" ca="1" si="64"/>
        <v>1087.7309308426513</v>
      </c>
      <c r="AP145" s="6">
        <f t="shared" ca="1" si="65"/>
        <v>1274.1507350696481</v>
      </c>
      <c r="AR145" s="6">
        <f t="shared" ca="1" si="73"/>
        <v>2</v>
      </c>
      <c r="AT145" s="6">
        <f t="shared" ca="1" si="73"/>
        <v>0</v>
      </c>
      <c r="AV145" s="6">
        <f t="shared" ca="1" si="73"/>
        <v>0</v>
      </c>
      <c r="AX145" s="6">
        <f t="shared" ca="1" si="73"/>
        <v>0</v>
      </c>
      <c r="AZ145" s="6">
        <f t="shared" ca="1" si="74"/>
        <v>0</v>
      </c>
      <c r="BB145" s="6">
        <f t="shared" ca="1" si="75"/>
        <v>0</v>
      </c>
      <c r="BE145" s="32">
        <f t="shared" ca="1" si="84"/>
        <v>5</v>
      </c>
      <c r="BF145" s="37"/>
      <c r="BG145" s="32" t="str">
        <f t="shared" ca="1" si="84"/>
        <v>-</v>
      </c>
      <c r="BH145" s="37"/>
      <c r="BI145" s="32" t="str">
        <f t="shared" ca="1" si="84"/>
        <v>-</v>
      </c>
      <c r="BJ145" s="37"/>
      <c r="BK145" s="32" t="str">
        <f t="shared" ca="1" si="84"/>
        <v>-</v>
      </c>
      <c r="BL145" s="37"/>
      <c r="BM145" s="32" t="str">
        <f t="shared" ca="1" si="85"/>
        <v>-</v>
      </c>
      <c r="BN145" s="37"/>
      <c r="BO145" s="32" t="str">
        <f t="shared" ca="1" si="86"/>
        <v>-</v>
      </c>
      <c r="BQ145" s="32">
        <f t="shared" ca="1" si="77"/>
        <v>0</v>
      </c>
      <c r="BR145" s="37"/>
      <c r="BS145" s="32">
        <f t="shared" ca="1" si="78"/>
        <v>2</v>
      </c>
      <c r="BT145" s="37"/>
      <c r="BU145" s="32">
        <f t="shared" ca="1" si="79"/>
        <v>2</v>
      </c>
      <c r="BV145" s="37"/>
      <c r="BW145" s="32">
        <f t="shared" ca="1" si="80"/>
        <v>2</v>
      </c>
      <c r="BX145" s="37"/>
      <c r="BY145" s="32">
        <f t="shared" ca="1" si="81"/>
        <v>2</v>
      </c>
      <c r="BZ145" s="37"/>
      <c r="CA145" s="32">
        <f t="shared" ca="1" si="82"/>
        <v>2</v>
      </c>
    </row>
    <row r="146" spans="1:79" x14ac:dyDescent="0.25">
      <c r="A146" s="5">
        <v>126</v>
      </c>
      <c r="C146" s="6">
        <f t="shared" ca="1" si="66"/>
        <v>470</v>
      </c>
      <c r="E146" s="6">
        <f t="shared" ca="1" si="67"/>
        <v>195.00773571429841</v>
      </c>
      <c r="F146" s="21"/>
      <c r="G146" s="6">
        <f t="shared" ca="1" si="68"/>
        <v>211.27339107150408</v>
      </c>
      <c r="I146" s="6">
        <f t="shared" ca="1" si="69"/>
        <v>369.73234382670927</v>
      </c>
      <c r="K146" s="6">
        <f t="shared" ca="1" si="70"/>
        <v>320.00000000000006</v>
      </c>
      <c r="L146" s="21"/>
      <c r="M146" s="6">
        <f t="shared" ca="1" si="71"/>
        <v>335.51455771701768</v>
      </c>
      <c r="O146" s="6" t="str">
        <f ca="1">HLOOKUP(P146,C146:$M$521,A646,0)</f>
        <v>B</v>
      </c>
      <c r="P146" s="6">
        <f t="shared" ca="1" si="51"/>
        <v>195.00773571429841</v>
      </c>
      <c r="Q146" s="6" t="str">
        <f t="shared" ca="1" si="83"/>
        <v>PM</v>
      </c>
      <c r="R146" s="32">
        <f t="shared" ca="1" si="72"/>
        <v>4</v>
      </c>
      <c r="S146" s="17"/>
      <c r="T146" s="6">
        <f t="shared" ca="1" si="52"/>
        <v>274.99226428570159</v>
      </c>
      <c r="U146" s="21"/>
      <c r="V146" s="6">
        <f t="shared" ca="1" si="53"/>
        <v>0</v>
      </c>
      <c r="X146" s="6">
        <f t="shared" ca="1" si="54"/>
        <v>16.265655357205674</v>
      </c>
      <c r="Z146" s="6">
        <f t="shared" ca="1" si="55"/>
        <v>174.72460811241086</v>
      </c>
      <c r="AB146" s="6">
        <f t="shared" ca="1" si="56"/>
        <v>124.99226428570165</v>
      </c>
      <c r="AD146" s="6">
        <f t="shared" ca="1" si="57"/>
        <v>140.50682200271928</v>
      </c>
      <c r="AF146" s="6">
        <f t="shared" ca="1" si="58"/>
        <v>1360.3420466947898</v>
      </c>
      <c r="AG146" s="21" t="str">
        <f t="shared" ca="1" si="59"/>
        <v/>
      </c>
      <c r="AH146" s="6">
        <f t="shared" ca="1" si="60"/>
        <v>1260.5663557351368</v>
      </c>
      <c r="AI146" s="21" t="str">
        <f t="shared" ca="1" si="61"/>
        <v/>
      </c>
      <c r="AJ146" s="6">
        <f t="shared" ca="1" si="62"/>
        <v>933.4098798698177</v>
      </c>
      <c r="AL146" s="6">
        <f t="shared" ca="1" si="63"/>
        <v>1974.0027587224588</v>
      </c>
      <c r="AN146" s="6">
        <f t="shared" ca="1" si="64"/>
        <v>827.93473434467114</v>
      </c>
      <c r="AP146" s="6">
        <f t="shared" ca="1" si="65"/>
        <v>1238.4029036600657</v>
      </c>
      <c r="AR146" s="6">
        <f t="shared" ca="1" si="73"/>
        <v>0</v>
      </c>
      <c r="AT146" s="6">
        <f t="shared" ca="1" si="73"/>
        <v>2</v>
      </c>
      <c r="AV146" s="6">
        <f t="shared" ca="1" si="73"/>
        <v>0</v>
      </c>
      <c r="AX146" s="6">
        <f t="shared" ca="1" si="73"/>
        <v>0</v>
      </c>
      <c r="AZ146" s="6">
        <f t="shared" ca="1" si="74"/>
        <v>0</v>
      </c>
      <c r="BB146" s="6">
        <f t="shared" ca="1" si="75"/>
        <v>0</v>
      </c>
      <c r="BE146" s="32" t="str">
        <f t="shared" ca="1" si="84"/>
        <v>-</v>
      </c>
      <c r="BF146" s="37"/>
      <c r="BG146" s="32">
        <f t="shared" ca="1" si="84"/>
        <v>4</v>
      </c>
      <c r="BH146" s="37"/>
      <c r="BI146" s="32" t="str">
        <f t="shared" ca="1" si="84"/>
        <v>-</v>
      </c>
      <c r="BJ146" s="37"/>
      <c r="BK146" s="32" t="str">
        <f t="shared" ca="1" si="84"/>
        <v>-</v>
      </c>
      <c r="BL146" s="37"/>
      <c r="BM146" s="32" t="str">
        <f t="shared" ca="1" si="85"/>
        <v>-</v>
      </c>
      <c r="BN146" s="37"/>
      <c r="BO146" s="32" t="str">
        <f t="shared" ca="1" si="86"/>
        <v>-</v>
      </c>
      <c r="BQ146" s="32">
        <f t="shared" ca="1" si="77"/>
        <v>2</v>
      </c>
      <c r="BR146" s="37"/>
      <c r="BS146" s="32">
        <f t="shared" ca="1" si="78"/>
        <v>0</v>
      </c>
      <c r="BT146" s="37"/>
      <c r="BU146" s="32">
        <f t="shared" ca="1" si="79"/>
        <v>2</v>
      </c>
      <c r="BV146" s="37"/>
      <c r="BW146" s="32">
        <f t="shared" ca="1" si="80"/>
        <v>2</v>
      </c>
      <c r="BX146" s="37"/>
      <c r="BY146" s="32">
        <f t="shared" ca="1" si="81"/>
        <v>2</v>
      </c>
      <c r="BZ146" s="37"/>
      <c r="CA146" s="32">
        <f t="shared" ca="1" si="82"/>
        <v>2</v>
      </c>
    </row>
    <row r="147" spans="1:79" x14ac:dyDescent="0.25">
      <c r="A147" s="5">
        <v>127</v>
      </c>
      <c r="C147" s="6">
        <f t="shared" ca="1" si="66"/>
        <v>274.99226428570159</v>
      </c>
      <c r="E147" s="6">
        <f t="shared" ca="1" si="67"/>
        <v>520</v>
      </c>
      <c r="F147" s="21"/>
      <c r="G147" s="6">
        <f t="shared" ca="1" si="68"/>
        <v>16.265655357205674</v>
      </c>
      <c r="I147" s="6">
        <f t="shared" ca="1" si="69"/>
        <v>174.72460811241086</v>
      </c>
      <c r="K147" s="6">
        <f t="shared" ca="1" si="70"/>
        <v>124.99226428570165</v>
      </c>
      <c r="L147" s="21"/>
      <c r="M147" s="6">
        <f t="shared" ca="1" si="71"/>
        <v>140.50682200271928</v>
      </c>
      <c r="O147" s="6" t="str">
        <f ca="1">HLOOKUP(P147,C147:$M$521,A647,0)</f>
        <v>C</v>
      </c>
      <c r="P147" s="6">
        <f t="shared" ca="1" si="51"/>
        <v>16.265655357205674</v>
      </c>
      <c r="Q147" s="6" t="str">
        <f t="shared" ca="1" si="83"/>
        <v>PM</v>
      </c>
      <c r="R147" s="32">
        <f t="shared" ca="1" si="72"/>
        <v>3</v>
      </c>
      <c r="S147" s="17"/>
      <c r="T147" s="6">
        <f t="shared" ca="1" si="52"/>
        <v>258.72660892849592</v>
      </c>
      <c r="U147" s="21"/>
      <c r="V147" s="6">
        <f t="shared" ca="1" si="53"/>
        <v>503.73434464279433</v>
      </c>
      <c r="X147" s="6">
        <f t="shared" ca="1" si="54"/>
        <v>0</v>
      </c>
      <c r="Z147" s="6">
        <f t="shared" ca="1" si="55"/>
        <v>158.45895275520519</v>
      </c>
      <c r="AB147" s="6">
        <f t="shared" ca="1" si="56"/>
        <v>108.72660892849598</v>
      </c>
      <c r="AD147" s="6">
        <f t="shared" ca="1" si="57"/>
        <v>124.2411666455136</v>
      </c>
      <c r="AF147" s="6">
        <f t="shared" ca="1" si="58"/>
        <v>1454.9452470301949</v>
      </c>
      <c r="AG147" s="21" t="str">
        <f t="shared" ca="1" si="59"/>
        <v/>
      </c>
      <c r="AH147" s="6">
        <f t="shared" ca="1" si="60"/>
        <v>1022.2580044437476</v>
      </c>
      <c r="AI147" s="21" t="str">
        <f t="shared" ca="1" si="61"/>
        <v/>
      </c>
      <c r="AJ147" s="6">
        <f t="shared" ca="1" si="62"/>
        <v>988.04793355544678</v>
      </c>
      <c r="AL147" s="6">
        <f t="shared" ca="1" si="63"/>
        <v>1305.0065001642226</v>
      </c>
      <c r="AN147" s="6">
        <f t="shared" ca="1" si="64"/>
        <v>867.38670145261335</v>
      </c>
      <c r="AP147" s="6">
        <f t="shared" ca="1" si="65"/>
        <v>1792.784039591867</v>
      </c>
      <c r="AR147" s="6">
        <f t="shared" ca="1" si="73"/>
        <v>0</v>
      </c>
      <c r="AT147" s="6">
        <f t="shared" ca="1" si="73"/>
        <v>0</v>
      </c>
      <c r="AV147" s="6">
        <f t="shared" ca="1" si="73"/>
        <v>2</v>
      </c>
      <c r="AX147" s="6">
        <f t="shared" ca="1" si="73"/>
        <v>0</v>
      </c>
      <c r="AZ147" s="6">
        <f t="shared" ca="1" si="74"/>
        <v>0</v>
      </c>
      <c r="BB147" s="6">
        <f t="shared" ca="1" si="75"/>
        <v>0</v>
      </c>
      <c r="BE147" s="32" t="str">
        <f t="shared" ca="1" si="84"/>
        <v>-</v>
      </c>
      <c r="BF147" s="37"/>
      <c r="BG147" s="32" t="str">
        <f t="shared" ca="1" si="84"/>
        <v>-</v>
      </c>
      <c r="BH147" s="37"/>
      <c r="BI147" s="32">
        <f t="shared" ca="1" si="84"/>
        <v>3</v>
      </c>
      <c r="BJ147" s="37"/>
      <c r="BK147" s="32" t="str">
        <f t="shared" ca="1" si="84"/>
        <v>-</v>
      </c>
      <c r="BL147" s="37"/>
      <c r="BM147" s="32" t="str">
        <f t="shared" ca="1" si="85"/>
        <v>-</v>
      </c>
      <c r="BN147" s="37"/>
      <c r="BO147" s="32" t="str">
        <f t="shared" ca="1" si="86"/>
        <v>-</v>
      </c>
      <c r="BQ147" s="32">
        <f t="shared" ca="1" si="77"/>
        <v>2</v>
      </c>
      <c r="BR147" s="37"/>
      <c r="BS147" s="32">
        <f t="shared" ca="1" si="78"/>
        <v>2</v>
      </c>
      <c r="BT147" s="37"/>
      <c r="BU147" s="32">
        <f t="shared" ca="1" si="79"/>
        <v>0</v>
      </c>
      <c r="BV147" s="37"/>
      <c r="BW147" s="32">
        <f t="shared" ca="1" si="80"/>
        <v>2</v>
      </c>
      <c r="BX147" s="37"/>
      <c r="BY147" s="32">
        <f t="shared" ca="1" si="81"/>
        <v>2</v>
      </c>
      <c r="BZ147" s="37"/>
      <c r="CA147" s="32">
        <f t="shared" ca="1" si="82"/>
        <v>2</v>
      </c>
    </row>
    <row r="148" spans="1:79" x14ac:dyDescent="0.25">
      <c r="A148" s="5">
        <v>128</v>
      </c>
      <c r="C148" s="6">
        <f t="shared" ca="1" si="66"/>
        <v>258.72660892849592</v>
      </c>
      <c r="E148" s="6">
        <f t="shared" ca="1" si="67"/>
        <v>503.73434464279433</v>
      </c>
      <c r="F148" s="21"/>
      <c r="G148" s="6">
        <f t="shared" ca="1" si="68"/>
        <v>570</v>
      </c>
      <c r="I148" s="6">
        <f t="shared" ca="1" si="69"/>
        <v>158.45895275520519</v>
      </c>
      <c r="K148" s="6">
        <f t="shared" ca="1" si="70"/>
        <v>108.72660892849598</v>
      </c>
      <c r="L148" s="21"/>
      <c r="M148" s="6">
        <f t="shared" ca="1" si="71"/>
        <v>124.2411666455136</v>
      </c>
      <c r="O148" s="6" t="str">
        <f ca="1">HLOOKUP(P148,C148:$M$521,A648,0)</f>
        <v>E</v>
      </c>
      <c r="P148" s="6">
        <f t="shared" ca="1" si="51"/>
        <v>108.72660892849598</v>
      </c>
      <c r="Q148" s="6" t="str">
        <f t="shared" ca="1" si="83"/>
        <v>PM</v>
      </c>
      <c r="R148" s="32">
        <f t="shared" ca="1" si="72"/>
        <v>6</v>
      </c>
      <c r="S148" s="17"/>
      <c r="T148" s="6">
        <f t="shared" ca="1" si="52"/>
        <v>149.99999999999994</v>
      </c>
      <c r="U148" s="21"/>
      <c r="V148" s="6">
        <f t="shared" ca="1" si="53"/>
        <v>395.00773571429835</v>
      </c>
      <c r="X148" s="6">
        <f t="shared" ca="1" si="54"/>
        <v>461.27339107150402</v>
      </c>
      <c r="Z148" s="6">
        <f t="shared" ca="1" si="55"/>
        <v>49.732343826709211</v>
      </c>
      <c r="AB148" s="6">
        <f t="shared" ca="1" si="56"/>
        <v>0</v>
      </c>
      <c r="AD148" s="6">
        <f t="shared" ca="1" si="57"/>
        <v>15.514557717017624</v>
      </c>
      <c r="AF148" s="6">
        <f t="shared" ca="1" si="58"/>
        <v>1244.0585093799007</v>
      </c>
      <c r="AG148" s="21" t="str">
        <f t="shared" ca="1" si="59"/>
        <v/>
      </c>
      <c r="AH148" s="6">
        <f t="shared" ca="1" si="60"/>
        <v>1170.814232080465</v>
      </c>
      <c r="AI148" s="21" t="str">
        <f t="shared" ca="1" si="61"/>
        <v/>
      </c>
      <c r="AJ148" s="6">
        <f t="shared" ca="1" si="62"/>
        <v>1602.6098272059062</v>
      </c>
      <c r="AL148" s="6">
        <f t="shared" ca="1" si="63"/>
        <v>1536.1800712816873</v>
      </c>
      <c r="AN148" s="6">
        <f t="shared" ca="1" si="64"/>
        <v>1544.0230889116258</v>
      </c>
      <c r="AP148" s="6">
        <f t="shared" ca="1" si="65"/>
        <v>1195.5579499820087</v>
      </c>
      <c r="AR148" s="6">
        <f t="shared" ca="1" si="73"/>
        <v>0</v>
      </c>
      <c r="AT148" s="6">
        <f t="shared" ca="1" si="73"/>
        <v>0</v>
      </c>
      <c r="AV148" s="6">
        <f t="shared" ca="1" si="73"/>
        <v>0</v>
      </c>
      <c r="AX148" s="6">
        <f t="shared" ca="1" si="73"/>
        <v>0</v>
      </c>
      <c r="AZ148" s="6">
        <f t="shared" ca="1" si="74"/>
        <v>2</v>
      </c>
      <c r="BB148" s="6">
        <f t="shared" ca="1" si="75"/>
        <v>0</v>
      </c>
      <c r="BE148" s="32" t="str">
        <f t="shared" ca="1" si="84"/>
        <v>-</v>
      </c>
      <c r="BF148" s="37"/>
      <c r="BG148" s="32" t="str">
        <f t="shared" ca="1" si="84"/>
        <v>-</v>
      </c>
      <c r="BH148" s="37"/>
      <c r="BI148" s="32" t="str">
        <f t="shared" ca="1" si="84"/>
        <v>-</v>
      </c>
      <c r="BJ148" s="37"/>
      <c r="BK148" s="32" t="str">
        <f t="shared" ca="1" si="84"/>
        <v>-</v>
      </c>
      <c r="BL148" s="37"/>
      <c r="BM148" s="32">
        <f t="shared" ca="1" si="85"/>
        <v>6</v>
      </c>
      <c r="BN148" s="37"/>
      <c r="BO148" s="32" t="str">
        <f t="shared" ca="1" si="86"/>
        <v>-</v>
      </c>
      <c r="BQ148" s="32">
        <f t="shared" ca="1" si="77"/>
        <v>2</v>
      </c>
      <c r="BR148" s="37"/>
      <c r="BS148" s="32">
        <f t="shared" ca="1" si="78"/>
        <v>2</v>
      </c>
      <c r="BT148" s="37"/>
      <c r="BU148" s="32">
        <f t="shared" ca="1" si="79"/>
        <v>2</v>
      </c>
      <c r="BV148" s="37"/>
      <c r="BW148" s="32">
        <f t="shared" ca="1" si="80"/>
        <v>2</v>
      </c>
      <c r="BX148" s="37"/>
      <c r="BY148" s="32">
        <f t="shared" ca="1" si="81"/>
        <v>0</v>
      </c>
      <c r="BZ148" s="37"/>
      <c r="CA148" s="32">
        <f t="shared" ca="1" si="82"/>
        <v>2</v>
      </c>
    </row>
    <row r="149" spans="1:79" x14ac:dyDescent="0.25">
      <c r="A149" s="5">
        <v>129</v>
      </c>
      <c r="C149" s="6">
        <f t="shared" ca="1" si="66"/>
        <v>149.99999999999994</v>
      </c>
      <c r="E149" s="6">
        <f t="shared" ca="1" si="67"/>
        <v>395.00773571429835</v>
      </c>
      <c r="F149" s="21"/>
      <c r="G149" s="6">
        <f t="shared" ca="1" si="68"/>
        <v>461.27339107150402</v>
      </c>
      <c r="I149" s="6">
        <f t="shared" ca="1" si="69"/>
        <v>49.732343826709211</v>
      </c>
      <c r="K149" s="6">
        <f t="shared" ca="1" si="70"/>
        <v>660</v>
      </c>
      <c r="L149" s="21"/>
      <c r="M149" s="6">
        <f t="shared" ca="1" si="71"/>
        <v>15.514557717017624</v>
      </c>
      <c r="O149" s="6" t="str">
        <f ca="1">HLOOKUP(P149,C149:$M$521,A649,0)</f>
        <v>F</v>
      </c>
      <c r="P149" s="6">
        <f t="shared" ref="P149:P212" ca="1" si="87">MIN(C149:M149)</f>
        <v>15.514557717017624</v>
      </c>
      <c r="Q149" s="6" t="str">
        <f t="shared" ca="1" si="83"/>
        <v>PM</v>
      </c>
      <c r="R149" s="32">
        <f t="shared" ca="1" si="72"/>
        <v>7.5</v>
      </c>
      <c r="S149" s="17"/>
      <c r="T149" s="6">
        <f t="shared" ref="T149:T212" ca="1" si="88">IF(OR(C$3="",C$4=""),"",IF(AND(C149=C$5,$O149=T$20),0,C149-$P149))</f>
        <v>134.48544228298232</v>
      </c>
      <c r="U149" s="21"/>
      <c r="V149" s="6">
        <f t="shared" ref="V149:V212" ca="1" si="89">IF(OR(E$3="",E$4=""),"",IF(AND(E149=E$5,$O149=V$20),0,E149-$P149))</f>
        <v>379.49317799728072</v>
      </c>
      <c r="X149" s="6">
        <f t="shared" ref="X149:X212" ca="1" si="90">IF(OR(G$3="",G$4=""),"",IF(AND(G149=G$5,$O149=X$20),0,G149-$P149))</f>
        <v>445.7588333544864</v>
      </c>
      <c r="Z149" s="6">
        <f t="shared" ref="Z149:Z212" ca="1" si="91">IF(OR(I$3="",I$4=""),"",IF(AND(I149=I$5,$O149=Z$20),0,I149-$P149))</f>
        <v>34.217786109691588</v>
      </c>
      <c r="AB149" s="6">
        <f t="shared" ref="AB149:AB212" ca="1" si="92">IF(OR(K$3="",K$4=""),"",IF(AND(K149=K$5,$O149=AB$20),0,K149-$P149))</f>
        <v>644.48544228298238</v>
      </c>
      <c r="AD149" s="6">
        <f t="shared" ref="AD149:AD212" ca="1" si="93">IF(OR(M$3="",M$4=""),"",IF(AND(M149=M$5,$O149=AD$20),0,M149-$P149))</f>
        <v>0</v>
      </c>
      <c r="AF149" s="6">
        <f t="shared" ref="AF149:AF212" ca="1" si="94">IF(OR(C$3="",C$4=""),"",C$2+C$4*(LN(1/(1-RAND())))^(1/C$3))</f>
        <v>622.46658195874238</v>
      </c>
      <c r="AG149" s="21" t="str">
        <f t="shared" ref="AG149:AG212" ca="1" si="95">IF(OR(D$3="",D$4=""),"",D$2+D$4*(LN(1/(1-RAND())))^(1/D$3))</f>
        <v/>
      </c>
      <c r="AH149" s="6">
        <f t="shared" ref="AH149:AH212" ca="1" si="96">IF(OR(E$3="",E$4=""),"",E$2+E$4*(LN(1/(1-RAND())))^(1/E$3))</f>
        <v>1072.9245852362731</v>
      </c>
      <c r="AI149" s="21" t="str">
        <f t="shared" ref="AI149:AI212" ca="1" si="97">IF(OR(F$3="",F$4=""),"",F$2+F$4*(LN(1/(1-RAND())))^(1/F$3))</f>
        <v/>
      </c>
      <c r="AJ149" s="6">
        <f t="shared" ref="AJ149:AJ212" ca="1" si="98">IF(OR(G$3="",G$4=""),"",G$2+G$4*(LN(1/(1-RAND())))^(1/G$3))</f>
        <v>1497.839678280179</v>
      </c>
      <c r="AL149" s="6">
        <f t="shared" ref="AL149:AL212" ca="1" si="99">IF(OR(I$3="",I$4=""),"",I$2+I$4*(LN(1/(1-RAND())))^(1/I$3))</f>
        <v>1145.4764412661746</v>
      </c>
      <c r="AN149" s="6">
        <f t="shared" ref="AN149:AN212" ca="1" si="100">IF(OR(K$3="",K$4=""),"",K$2+K$4*(LN(1/(1-RAND())))^(1/K$3))</f>
        <v>1033.7885228825803</v>
      </c>
      <c r="AP149" s="6">
        <f t="shared" ref="AP149:AP212" ca="1" si="101">IF(OR(M$3="",M$4=""),"",M$2+M$4*(LN(1/(1-RAND())))^(1/M$3))</f>
        <v>1130.5494692018528</v>
      </c>
      <c r="AR149" s="6">
        <f t="shared" ca="1" si="73"/>
        <v>0</v>
      </c>
      <c r="AT149" s="6">
        <f t="shared" ca="1" si="73"/>
        <v>0</v>
      </c>
      <c r="AV149" s="6">
        <f t="shared" ca="1" si="73"/>
        <v>0</v>
      </c>
      <c r="AX149" s="6">
        <f t="shared" ref="AX149" ca="1" si="102">IF(AND(BW148=2,BW149=0),2,IF(AND(BW148=1,BW149=0),1,0))</f>
        <v>0</v>
      </c>
      <c r="AZ149" s="6">
        <f t="shared" ca="1" si="74"/>
        <v>0</v>
      </c>
      <c r="BB149" s="6">
        <f t="shared" ca="1" si="75"/>
        <v>2</v>
      </c>
      <c r="BE149" s="32" t="str">
        <f t="shared" ca="1" si="84"/>
        <v>-</v>
      </c>
      <c r="BF149" s="37"/>
      <c r="BG149" s="32" t="str">
        <f t="shared" ca="1" si="84"/>
        <v>-</v>
      </c>
      <c r="BH149" s="37"/>
      <c r="BI149" s="32" t="str">
        <f t="shared" ca="1" si="84"/>
        <v>-</v>
      </c>
      <c r="BJ149" s="37"/>
      <c r="BK149" s="32" t="str">
        <f t="shared" ca="1" si="84"/>
        <v>-</v>
      </c>
      <c r="BL149" s="37"/>
      <c r="BM149" s="32" t="str">
        <f t="shared" ca="1" si="85"/>
        <v>-</v>
      </c>
      <c r="BN149" s="37"/>
      <c r="BO149" s="32">
        <f t="shared" ca="1" si="86"/>
        <v>7.5</v>
      </c>
      <c r="BQ149" s="32">
        <f t="shared" ca="1" si="77"/>
        <v>2</v>
      </c>
      <c r="BR149" s="37"/>
      <c r="BS149" s="32">
        <f t="shared" ca="1" si="78"/>
        <v>2</v>
      </c>
      <c r="BT149" s="37"/>
      <c r="BU149" s="32">
        <f t="shared" ca="1" si="79"/>
        <v>2</v>
      </c>
      <c r="BV149" s="37"/>
      <c r="BW149" s="32">
        <f t="shared" ca="1" si="80"/>
        <v>2</v>
      </c>
      <c r="BX149" s="37"/>
      <c r="BY149" s="32">
        <f t="shared" ca="1" si="81"/>
        <v>2</v>
      </c>
      <c r="BZ149" s="37"/>
      <c r="CA149" s="32">
        <f t="shared" ca="1" si="82"/>
        <v>0</v>
      </c>
    </row>
    <row r="150" spans="1:79" x14ac:dyDescent="0.25">
      <c r="A150" s="5">
        <v>130</v>
      </c>
      <c r="C150" s="6">
        <f t="shared" ref="C150:C213" ca="1" si="103">IF(OR(C$3="",C$4=""),"",IF(T149=0,IF(AF150&lt;C$5,AF150,C$5),T149))</f>
        <v>134.48544228298232</v>
      </c>
      <c r="E150" s="6">
        <f t="shared" ref="E150:E213" ca="1" si="104">IF(OR(E$3="",E$4=""),"",IF(V149=0,IF(AH150&lt;E$5,AH150,E$5),V149))</f>
        <v>379.49317799728072</v>
      </c>
      <c r="F150" s="21"/>
      <c r="G150" s="6">
        <f t="shared" ref="G150:G213" ca="1" si="105">IF(OR(G$3="",G$4=""),"",IF(X149=0,IF(AJ150&lt;G$5,AJ150,G$5),X149))</f>
        <v>445.7588333544864</v>
      </c>
      <c r="I150" s="6">
        <f t="shared" ref="I150:I213" ca="1" si="106">IF(OR(I$3="",I$4=""),"",IF(Z149=0,IF(AL150&lt;I$5,AL150,I$5),Z149))</f>
        <v>34.217786109691588</v>
      </c>
      <c r="K150" s="6">
        <f t="shared" ref="K150:K213" ca="1" si="107">IF(OR(K$3="",K$4=""),"",IF(AB149=0,IF(AN150&lt;K$5,AN150,K$5),AB149))</f>
        <v>644.48544228298238</v>
      </c>
      <c r="L150" s="21"/>
      <c r="M150" s="6">
        <f t="shared" ref="M150:M213" ca="1" si="108">IF(OR(M$3="",M$4=""),"",IF(AD149=0,IF(AP150&lt;M$5,AP150,M$5),AD149))</f>
        <v>710</v>
      </c>
      <c r="O150" s="6" t="str">
        <f ca="1">HLOOKUP(P150,C150:$M$521,A650,0)</f>
        <v>D</v>
      </c>
      <c r="P150" s="6">
        <f t="shared" ca="1" si="87"/>
        <v>34.217786109691588</v>
      </c>
      <c r="Q150" s="6" t="str">
        <f t="shared" ca="1" si="83"/>
        <v>PM</v>
      </c>
      <c r="R150" s="32">
        <f t="shared" ref="R150:R213" ca="1" si="109">SUM(BE150:BO150)</f>
        <v>2.5</v>
      </c>
      <c r="S150" s="17"/>
      <c r="T150" s="6">
        <f t="shared" ca="1" si="88"/>
        <v>100.26765617329073</v>
      </c>
      <c r="U150" s="21"/>
      <c r="V150" s="6">
        <f t="shared" ca="1" si="89"/>
        <v>345.27539188758914</v>
      </c>
      <c r="X150" s="6">
        <f t="shared" ca="1" si="90"/>
        <v>411.54104724479481</v>
      </c>
      <c r="Z150" s="6">
        <f t="shared" ca="1" si="91"/>
        <v>0</v>
      </c>
      <c r="AB150" s="6">
        <f t="shared" ca="1" si="92"/>
        <v>610.26765617329079</v>
      </c>
      <c r="AD150" s="6">
        <f t="shared" ca="1" si="93"/>
        <v>675.78221389030841</v>
      </c>
      <c r="AF150" s="6">
        <f t="shared" ca="1" si="94"/>
        <v>1029.0794004172437</v>
      </c>
      <c r="AG150" s="21" t="str">
        <f t="shared" ca="1" si="95"/>
        <v/>
      </c>
      <c r="AH150" s="6">
        <f t="shared" ca="1" si="96"/>
        <v>1812.4044551681002</v>
      </c>
      <c r="AI150" s="21" t="str">
        <f t="shared" ca="1" si="97"/>
        <v/>
      </c>
      <c r="AJ150" s="6">
        <f t="shared" ca="1" si="98"/>
        <v>997.0399522541212</v>
      </c>
      <c r="AL150" s="6">
        <f t="shared" ca="1" si="99"/>
        <v>1303.9533123113167</v>
      </c>
      <c r="AN150" s="6">
        <f t="shared" ca="1" si="100"/>
        <v>902.89293883165624</v>
      </c>
      <c r="AP150" s="6">
        <f t="shared" ca="1" si="101"/>
        <v>932.7228271645273</v>
      </c>
      <c r="AR150" s="6">
        <f t="shared" ref="AR150:AX213" ca="1" si="110">IF(AND(BQ149=2,BQ150=0),2,IF(AND(BQ149=1,BQ150=0),1,0))</f>
        <v>0</v>
      </c>
      <c r="AT150" s="6">
        <f t="shared" ca="1" si="110"/>
        <v>0</v>
      </c>
      <c r="AV150" s="6">
        <f t="shared" ca="1" si="110"/>
        <v>0</v>
      </c>
      <c r="AX150" s="6">
        <f t="shared" ca="1" si="110"/>
        <v>2</v>
      </c>
      <c r="AZ150" s="6">
        <f t="shared" ref="AZ150:AZ213" ca="1" si="111">IF(AND(BY149=2,BY150=0),2,IF(AND(BY149=1,BY150=0),1,0))</f>
        <v>0</v>
      </c>
      <c r="BB150" s="6">
        <f t="shared" ref="BB150:BB213" ca="1" si="112">IF(AND(CA149=2,CA150=0),2,IF(AND(CA149=1,CA150=0),1,0))</f>
        <v>0</v>
      </c>
      <c r="BE150" s="32" t="str">
        <f t="shared" ca="1" si="84"/>
        <v>-</v>
      </c>
      <c r="BF150" s="37"/>
      <c r="BG150" s="32" t="str">
        <f t="shared" ca="1" si="84"/>
        <v>-</v>
      </c>
      <c r="BH150" s="37"/>
      <c r="BI150" s="32" t="str">
        <f t="shared" ca="1" si="84"/>
        <v>-</v>
      </c>
      <c r="BJ150" s="37"/>
      <c r="BK150" s="32">
        <f t="shared" ref="BK150" ca="1" si="113">IF(OR(I$3="",I$4=""),"",IF(AX150=0,"-",IF(AX150=2,I$9,I$8)))</f>
        <v>2.5</v>
      </c>
      <c r="BL150" s="37"/>
      <c r="BM150" s="32" t="str">
        <f t="shared" ca="1" si="85"/>
        <v>-</v>
      </c>
      <c r="BN150" s="37"/>
      <c r="BO150" s="32" t="str">
        <f t="shared" ca="1" si="86"/>
        <v>-</v>
      </c>
      <c r="BQ150" s="32">
        <f t="shared" ref="BQ150:BQ213" ca="1" si="114">IF(C150=C$5,2,IF(C150=AF150,1,IF(AND(BQ149=2,C151&lt;C150),2,IF(AND(BQ149=1,C151&lt;C150),1,0))))</f>
        <v>2</v>
      </c>
      <c r="BR150" s="37"/>
      <c r="BS150" s="32">
        <f t="shared" ref="BS150:BS213" ca="1" si="115">IF(E150=E$5,2,IF(E150=AH150,1,IF(AND(BS149=2,E151&lt;E150),2,IF(AND(BS149=1,E151&lt;E150),1,0))))</f>
        <v>2</v>
      </c>
      <c r="BT150" s="37"/>
      <c r="BU150" s="32">
        <f t="shared" ref="BU150:BU213" ca="1" si="116">IF(G150=G$5,2,IF(G150=AJ150,1,IF(AND(BU149=2,G151&lt;G150),2,IF(AND(BU149=1,G151&lt;G150),1,0))))</f>
        <v>2</v>
      </c>
      <c r="BV150" s="37"/>
      <c r="BW150" s="32">
        <f t="shared" ref="BW150:BW213" ca="1" si="117">IF(I150=I$5,2,IF(I150=AL150,1,IF(AND(BW149=2,I151&lt;I150),2,IF(AND(BW149=1,I151&lt;I150),1,0))))</f>
        <v>0</v>
      </c>
      <c r="BX150" s="37"/>
      <c r="BY150" s="32">
        <f t="shared" ref="BY150:BY213" ca="1" si="118">IF(K150=K$5,2,IF(K150=AN150,1,IF(AND(BY149=2,K151&lt;K150),2,IF(AND(BY149=1,K151&lt;K150),1,0))))</f>
        <v>2</v>
      </c>
      <c r="BZ150" s="37"/>
      <c r="CA150" s="32">
        <f t="shared" ref="CA150:CA213" ca="1" si="119">IF(M150=M$5,2,IF(M150=AP150,1,IF(AND(CA149=2,M151&lt;M150),2,IF(AND(CA149=1,M151&lt;M150),1,0))))</f>
        <v>2</v>
      </c>
    </row>
    <row r="151" spans="1:79" x14ac:dyDescent="0.25">
      <c r="A151" s="5">
        <v>131</v>
      </c>
      <c r="C151" s="6">
        <f t="shared" ca="1" si="103"/>
        <v>100.26765617329073</v>
      </c>
      <c r="E151" s="6">
        <f t="shared" ca="1" si="104"/>
        <v>345.27539188758914</v>
      </c>
      <c r="F151" s="21"/>
      <c r="G151" s="6">
        <f t="shared" ca="1" si="105"/>
        <v>411.54104724479481</v>
      </c>
      <c r="I151" s="6">
        <f t="shared" ca="1" si="106"/>
        <v>610</v>
      </c>
      <c r="K151" s="6">
        <f t="shared" ca="1" si="107"/>
        <v>610.26765617329079</v>
      </c>
      <c r="L151" s="21"/>
      <c r="M151" s="6">
        <f t="shared" ca="1" si="108"/>
        <v>675.78221389030841</v>
      </c>
      <c r="O151" s="6" t="str">
        <f ca="1">HLOOKUP(P151,C151:$M$521,A651,0)</f>
        <v>A</v>
      </c>
      <c r="P151" s="6">
        <f t="shared" ca="1" si="87"/>
        <v>100.26765617329073</v>
      </c>
      <c r="Q151" s="6" t="str">
        <f t="shared" ref="Q151:Q214" ca="1" si="120">IF(SUM(AR151:BB151)=2,"PM","CM")</f>
        <v>PM</v>
      </c>
      <c r="R151" s="32">
        <f t="shared" ca="1" si="109"/>
        <v>5</v>
      </c>
      <c r="S151" s="17"/>
      <c r="T151" s="6">
        <f t="shared" ca="1" si="88"/>
        <v>0</v>
      </c>
      <c r="U151" s="21"/>
      <c r="V151" s="6">
        <f t="shared" ca="1" si="89"/>
        <v>245.00773571429841</v>
      </c>
      <c r="X151" s="6">
        <f t="shared" ca="1" si="90"/>
        <v>311.27339107150408</v>
      </c>
      <c r="Z151" s="6">
        <f t="shared" ca="1" si="91"/>
        <v>509.73234382670927</v>
      </c>
      <c r="AB151" s="6">
        <f t="shared" ca="1" si="92"/>
        <v>510.00000000000006</v>
      </c>
      <c r="AD151" s="6">
        <f t="shared" ca="1" si="93"/>
        <v>575.51455771701762</v>
      </c>
      <c r="AF151" s="6">
        <f t="shared" ca="1" si="94"/>
        <v>438.82412025496814</v>
      </c>
      <c r="AG151" s="21" t="str">
        <f t="shared" ca="1" si="95"/>
        <v/>
      </c>
      <c r="AH151" s="6">
        <f t="shared" ca="1" si="96"/>
        <v>1233.7320643882983</v>
      </c>
      <c r="AI151" s="21" t="str">
        <f t="shared" ca="1" si="97"/>
        <v/>
      </c>
      <c r="AJ151" s="6">
        <f t="shared" ca="1" si="98"/>
        <v>1001.2822844174706</v>
      </c>
      <c r="AL151" s="6">
        <f t="shared" ca="1" si="99"/>
        <v>1980.4641905594174</v>
      </c>
      <c r="AN151" s="6">
        <f t="shared" ca="1" si="100"/>
        <v>1825.9045189511048</v>
      </c>
      <c r="AP151" s="6">
        <f t="shared" ca="1" si="101"/>
        <v>1866.2044906689657</v>
      </c>
      <c r="AR151" s="6">
        <f t="shared" ca="1" si="110"/>
        <v>2</v>
      </c>
      <c r="AT151" s="6">
        <f t="shared" ca="1" si="110"/>
        <v>0</v>
      </c>
      <c r="AV151" s="6">
        <f t="shared" ca="1" si="110"/>
        <v>0</v>
      </c>
      <c r="AX151" s="6">
        <f t="shared" ca="1" si="110"/>
        <v>0</v>
      </c>
      <c r="AZ151" s="6">
        <f t="shared" ca="1" si="111"/>
        <v>0</v>
      </c>
      <c r="BB151" s="6">
        <f t="shared" ca="1" si="112"/>
        <v>0</v>
      </c>
      <c r="BE151" s="32">
        <f t="shared" ref="BE151:BK214" ca="1" si="121">IF(OR(C$3="",C$4=""),"",IF(AR151=0,"-",IF(AR151=2,C$9,C$8)))</f>
        <v>5</v>
      </c>
      <c r="BF151" s="37"/>
      <c r="BG151" s="32" t="str">
        <f t="shared" ca="1" si="121"/>
        <v>-</v>
      </c>
      <c r="BH151" s="37"/>
      <c r="BI151" s="32" t="str">
        <f t="shared" ca="1" si="121"/>
        <v>-</v>
      </c>
      <c r="BJ151" s="37"/>
      <c r="BK151" s="32" t="str">
        <f t="shared" ca="1" si="121"/>
        <v>-</v>
      </c>
      <c r="BL151" s="37"/>
      <c r="BM151" s="32" t="str">
        <f t="shared" ref="BM151:BM214" ca="1" si="122">IF(OR(K$3="",K$4=""),"",IF(AZ151=0,"-",IF(AZ151=2,K$9,K$8)))</f>
        <v>-</v>
      </c>
      <c r="BN151" s="37"/>
      <c r="BO151" s="32" t="str">
        <f t="shared" ref="BO151:BO214" ca="1" si="123">IF(OR(M$3="",M$4=""),"",IF(BB151=0,"-",IF(BB151=2,M$9,M$8)))</f>
        <v>-</v>
      </c>
      <c r="BQ151" s="32">
        <f t="shared" ca="1" si="114"/>
        <v>0</v>
      </c>
      <c r="BR151" s="37"/>
      <c r="BS151" s="32">
        <f t="shared" ca="1" si="115"/>
        <v>2</v>
      </c>
      <c r="BT151" s="37"/>
      <c r="BU151" s="32">
        <f t="shared" ca="1" si="116"/>
        <v>2</v>
      </c>
      <c r="BV151" s="37"/>
      <c r="BW151" s="32">
        <f t="shared" ca="1" si="117"/>
        <v>2</v>
      </c>
      <c r="BX151" s="37"/>
      <c r="BY151" s="32">
        <f t="shared" ca="1" si="118"/>
        <v>2</v>
      </c>
      <c r="BZ151" s="37"/>
      <c r="CA151" s="32">
        <f t="shared" ca="1" si="119"/>
        <v>2</v>
      </c>
    </row>
    <row r="152" spans="1:79" x14ac:dyDescent="0.25">
      <c r="A152" s="5">
        <v>132</v>
      </c>
      <c r="C152" s="6">
        <f t="shared" ca="1" si="103"/>
        <v>470</v>
      </c>
      <c r="E152" s="6">
        <f t="shared" ca="1" si="104"/>
        <v>245.00773571429841</v>
      </c>
      <c r="F152" s="21"/>
      <c r="G152" s="6">
        <f t="shared" ca="1" si="105"/>
        <v>311.27339107150408</v>
      </c>
      <c r="I152" s="6">
        <f t="shared" ca="1" si="106"/>
        <v>509.73234382670927</v>
      </c>
      <c r="K152" s="6">
        <f t="shared" ca="1" si="107"/>
        <v>510.00000000000006</v>
      </c>
      <c r="L152" s="21"/>
      <c r="M152" s="6">
        <f t="shared" ca="1" si="108"/>
        <v>575.51455771701762</v>
      </c>
      <c r="O152" s="6" t="str">
        <f ca="1">HLOOKUP(P152,C152:$M$521,A652,0)</f>
        <v>B</v>
      </c>
      <c r="P152" s="6">
        <f t="shared" ca="1" si="87"/>
        <v>245.00773571429841</v>
      </c>
      <c r="Q152" s="6" t="str">
        <f t="shared" ca="1" si="120"/>
        <v>PM</v>
      </c>
      <c r="R152" s="32">
        <f t="shared" ca="1" si="109"/>
        <v>4</v>
      </c>
      <c r="S152" s="17"/>
      <c r="T152" s="6">
        <f t="shared" ca="1" si="88"/>
        <v>224.99226428570159</v>
      </c>
      <c r="U152" s="21"/>
      <c r="V152" s="6">
        <f t="shared" ca="1" si="89"/>
        <v>0</v>
      </c>
      <c r="X152" s="6">
        <f t="shared" ca="1" si="90"/>
        <v>66.265655357205674</v>
      </c>
      <c r="Z152" s="6">
        <f t="shared" ca="1" si="91"/>
        <v>264.72460811241086</v>
      </c>
      <c r="AB152" s="6">
        <f t="shared" ca="1" si="92"/>
        <v>264.99226428570165</v>
      </c>
      <c r="AD152" s="6">
        <f t="shared" ca="1" si="93"/>
        <v>330.50682200271922</v>
      </c>
      <c r="AF152" s="6">
        <f t="shared" ca="1" si="94"/>
        <v>1194.6371032959842</v>
      </c>
      <c r="AG152" s="21" t="str">
        <f t="shared" ca="1" si="95"/>
        <v/>
      </c>
      <c r="AH152" s="6">
        <f t="shared" ca="1" si="96"/>
        <v>1215.0359859832129</v>
      </c>
      <c r="AI152" s="21" t="str">
        <f t="shared" ca="1" si="97"/>
        <v/>
      </c>
      <c r="AJ152" s="6">
        <f t="shared" ca="1" si="98"/>
        <v>1087.8234293013609</v>
      </c>
      <c r="AL152" s="6">
        <f t="shared" ca="1" si="99"/>
        <v>1312.8268092647972</v>
      </c>
      <c r="AN152" s="6">
        <f t="shared" ca="1" si="100"/>
        <v>1384.7245387704759</v>
      </c>
      <c r="AP152" s="6">
        <f t="shared" ca="1" si="101"/>
        <v>1519.1669774936422</v>
      </c>
      <c r="AR152" s="6">
        <f t="shared" ca="1" si="110"/>
        <v>0</v>
      </c>
      <c r="AT152" s="6">
        <f t="shared" ca="1" si="110"/>
        <v>2</v>
      </c>
      <c r="AV152" s="6">
        <f t="shared" ca="1" si="110"/>
        <v>0</v>
      </c>
      <c r="AX152" s="6">
        <f t="shared" ca="1" si="110"/>
        <v>0</v>
      </c>
      <c r="AZ152" s="6">
        <f t="shared" ca="1" si="111"/>
        <v>0</v>
      </c>
      <c r="BB152" s="6">
        <f t="shared" ca="1" si="112"/>
        <v>0</v>
      </c>
      <c r="BE152" s="32" t="str">
        <f t="shared" ca="1" si="121"/>
        <v>-</v>
      </c>
      <c r="BF152" s="37"/>
      <c r="BG152" s="32">
        <f t="shared" ca="1" si="121"/>
        <v>4</v>
      </c>
      <c r="BH152" s="37"/>
      <c r="BI152" s="32" t="str">
        <f t="shared" ca="1" si="121"/>
        <v>-</v>
      </c>
      <c r="BJ152" s="37"/>
      <c r="BK152" s="32" t="str">
        <f t="shared" ca="1" si="121"/>
        <v>-</v>
      </c>
      <c r="BL152" s="37"/>
      <c r="BM152" s="32" t="str">
        <f t="shared" ca="1" si="122"/>
        <v>-</v>
      </c>
      <c r="BN152" s="37"/>
      <c r="BO152" s="32" t="str">
        <f t="shared" ca="1" si="123"/>
        <v>-</v>
      </c>
      <c r="BQ152" s="32">
        <f t="shared" ca="1" si="114"/>
        <v>2</v>
      </c>
      <c r="BR152" s="37"/>
      <c r="BS152" s="32">
        <f t="shared" ca="1" si="115"/>
        <v>0</v>
      </c>
      <c r="BT152" s="37"/>
      <c r="BU152" s="32">
        <f t="shared" ca="1" si="116"/>
        <v>2</v>
      </c>
      <c r="BV152" s="37"/>
      <c r="BW152" s="32">
        <f t="shared" ca="1" si="117"/>
        <v>2</v>
      </c>
      <c r="BX152" s="37"/>
      <c r="BY152" s="32">
        <f t="shared" ca="1" si="118"/>
        <v>2</v>
      </c>
      <c r="BZ152" s="37"/>
      <c r="CA152" s="32">
        <f t="shared" ca="1" si="119"/>
        <v>2</v>
      </c>
    </row>
    <row r="153" spans="1:79" x14ac:dyDescent="0.25">
      <c r="A153" s="5">
        <v>133</v>
      </c>
      <c r="C153" s="6">
        <f t="shared" ca="1" si="103"/>
        <v>224.99226428570159</v>
      </c>
      <c r="E153" s="6">
        <f t="shared" ca="1" si="104"/>
        <v>463.98770399311559</v>
      </c>
      <c r="F153" s="21"/>
      <c r="G153" s="6">
        <f t="shared" ca="1" si="105"/>
        <v>66.265655357205674</v>
      </c>
      <c r="I153" s="6">
        <f t="shared" ca="1" si="106"/>
        <v>264.72460811241086</v>
      </c>
      <c r="K153" s="6">
        <f t="shared" ca="1" si="107"/>
        <v>264.99226428570165</v>
      </c>
      <c r="L153" s="21"/>
      <c r="M153" s="6">
        <f t="shared" ca="1" si="108"/>
        <v>330.50682200271922</v>
      </c>
      <c r="O153" s="6" t="str">
        <f ca="1">HLOOKUP(P153,C153:$M$521,A653,0)</f>
        <v>C</v>
      </c>
      <c r="P153" s="6">
        <f t="shared" ca="1" si="87"/>
        <v>66.265655357205674</v>
      </c>
      <c r="Q153" s="6" t="str">
        <f t="shared" ca="1" si="120"/>
        <v>PM</v>
      </c>
      <c r="R153" s="32">
        <f t="shared" ca="1" si="109"/>
        <v>3</v>
      </c>
      <c r="S153" s="17"/>
      <c r="T153" s="6">
        <f t="shared" ca="1" si="88"/>
        <v>158.72660892849592</v>
      </c>
      <c r="U153" s="21"/>
      <c r="V153" s="6">
        <f t="shared" ca="1" si="89"/>
        <v>397.72204863590991</v>
      </c>
      <c r="X153" s="6">
        <f t="shared" ca="1" si="90"/>
        <v>0</v>
      </c>
      <c r="Z153" s="6">
        <f t="shared" ca="1" si="91"/>
        <v>198.45895275520519</v>
      </c>
      <c r="AB153" s="6">
        <f t="shared" ca="1" si="92"/>
        <v>198.72660892849598</v>
      </c>
      <c r="AD153" s="6">
        <f t="shared" ca="1" si="93"/>
        <v>264.24116664551354</v>
      </c>
      <c r="AF153" s="6">
        <f t="shared" ca="1" si="94"/>
        <v>910.45585535431383</v>
      </c>
      <c r="AG153" s="21" t="str">
        <f t="shared" ca="1" si="95"/>
        <v/>
      </c>
      <c r="AH153" s="6">
        <f t="shared" ca="1" si="96"/>
        <v>463.98770399311559</v>
      </c>
      <c r="AI153" s="21" t="str">
        <f t="shared" ca="1" si="97"/>
        <v/>
      </c>
      <c r="AJ153" s="6">
        <f t="shared" ca="1" si="98"/>
        <v>798.90627359765983</v>
      </c>
      <c r="AL153" s="6">
        <f t="shared" ca="1" si="99"/>
        <v>607.20212941951218</v>
      </c>
      <c r="AN153" s="6">
        <f t="shared" ca="1" si="100"/>
        <v>1375.3641292526033</v>
      </c>
      <c r="AP153" s="6">
        <f t="shared" ca="1" si="101"/>
        <v>1426.4822831542417</v>
      </c>
      <c r="AR153" s="6">
        <f t="shared" ca="1" si="110"/>
        <v>0</v>
      </c>
      <c r="AT153" s="6">
        <f t="shared" ca="1" si="110"/>
        <v>0</v>
      </c>
      <c r="AV153" s="6">
        <f t="shared" ca="1" si="110"/>
        <v>2</v>
      </c>
      <c r="AX153" s="6">
        <f t="shared" ca="1" si="110"/>
        <v>0</v>
      </c>
      <c r="AZ153" s="6">
        <f t="shared" ca="1" si="111"/>
        <v>0</v>
      </c>
      <c r="BB153" s="6">
        <f t="shared" ca="1" si="112"/>
        <v>0</v>
      </c>
      <c r="BE153" s="32" t="str">
        <f t="shared" ca="1" si="121"/>
        <v>-</v>
      </c>
      <c r="BF153" s="37"/>
      <c r="BG153" s="32" t="str">
        <f t="shared" ca="1" si="121"/>
        <v>-</v>
      </c>
      <c r="BH153" s="37"/>
      <c r="BI153" s="32">
        <f t="shared" ca="1" si="121"/>
        <v>3</v>
      </c>
      <c r="BJ153" s="37"/>
      <c r="BK153" s="32" t="str">
        <f t="shared" ca="1" si="121"/>
        <v>-</v>
      </c>
      <c r="BL153" s="37"/>
      <c r="BM153" s="32" t="str">
        <f t="shared" ca="1" si="122"/>
        <v>-</v>
      </c>
      <c r="BN153" s="37"/>
      <c r="BO153" s="32" t="str">
        <f t="shared" ca="1" si="123"/>
        <v>-</v>
      </c>
      <c r="BQ153" s="32">
        <f t="shared" ca="1" si="114"/>
        <v>2</v>
      </c>
      <c r="BR153" s="37"/>
      <c r="BS153" s="32">
        <f t="shared" ca="1" si="115"/>
        <v>1</v>
      </c>
      <c r="BT153" s="37"/>
      <c r="BU153" s="32">
        <f t="shared" ca="1" si="116"/>
        <v>0</v>
      </c>
      <c r="BV153" s="37"/>
      <c r="BW153" s="32">
        <f t="shared" ca="1" si="117"/>
        <v>2</v>
      </c>
      <c r="BX153" s="37"/>
      <c r="BY153" s="32">
        <f t="shared" ca="1" si="118"/>
        <v>2</v>
      </c>
      <c r="BZ153" s="37"/>
      <c r="CA153" s="32">
        <f t="shared" ca="1" si="119"/>
        <v>2</v>
      </c>
    </row>
    <row r="154" spans="1:79" x14ac:dyDescent="0.25">
      <c r="A154" s="5">
        <v>134</v>
      </c>
      <c r="C154" s="6">
        <f t="shared" ca="1" si="103"/>
        <v>158.72660892849592</v>
      </c>
      <c r="E154" s="6">
        <f t="shared" ca="1" si="104"/>
        <v>397.72204863590991</v>
      </c>
      <c r="F154" s="21"/>
      <c r="G154" s="6">
        <f t="shared" ca="1" si="105"/>
        <v>570</v>
      </c>
      <c r="I154" s="6">
        <f t="shared" ca="1" si="106"/>
        <v>198.45895275520519</v>
      </c>
      <c r="K154" s="6">
        <f t="shared" ca="1" si="107"/>
        <v>198.72660892849598</v>
      </c>
      <c r="L154" s="21"/>
      <c r="M154" s="6">
        <f t="shared" ca="1" si="108"/>
        <v>264.24116664551354</v>
      </c>
      <c r="O154" s="6" t="str">
        <f ca="1">HLOOKUP(P154,C154:$M$521,A654,0)</f>
        <v>A</v>
      </c>
      <c r="P154" s="6">
        <f t="shared" ca="1" si="87"/>
        <v>158.72660892849592</v>
      </c>
      <c r="Q154" s="6" t="str">
        <f t="shared" ca="1" si="120"/>
        <v>PM</v>
      </c>
      <c r="R154" s="32">
        <f t="shared" ca="1" si="109"/>
        <v>5</v>
      </c>
      <c r="S154" s="17"/>
      <c r="T154" s="6">
        <f t="shared" ca="1" si="88"/>
        <v>0</v>
      </c>
      <c r="U154" s="21"/>
      <c r="V154" s="6">
        <f t="shared" ca="1" si="89"/>
        <v>238.99543970741399</v>
      </c>
      <c r="X154" s="6">
        <f t="shared" ca="1" si="90"/>
        <v>411.27339107150408</v>
      </c>
      <c r="Z154" s="6">
        <f t="shared" ca="1" si="91"/>
        <v>39.732343826709268</v>
      </c>
      <c r="AB154" s="6">
        <f t="shared" ca="1" si="92"/>
        <v>40.000000000000057</v>
      </c>
      <c r="AD154" s="6">
        <f t="shared" ca="1" si="93"/>
        <v>105.51455771701762</v>
      </c>
      <c r="AF154" s="6">
        <f t="shared" ca="1" si="94"/>
        <v>1415.2992536659231</v>
      </c>
      <c r="AG154" s="21" t="str">
        <f t="shared" ca="1" si="95"/>
        <v/>
      </c>
      <c r="AH154" s="6">
        <f t="shared" ca="1" si="96"/>
        <v>894.9345648885884</v>
      </c>
      <c r="AI154" s="21" t="str">
        <f t="shared" ca="1" si="97"/>
        <v/>
      </c>
      <c r="AJ154" s="6">
        <f t="shared" ca="1" si="98"/>
        <v>736.09688704856273</v>
      </c>
      <c r="AL154" s="6">
        <f t="shared" ca="1" si="99"/>
        <v>1894.3316993546271</v>
      </c>
      <c r="AN154" s="6">
        <f t="shared" ca="1" si="100"/>
        <v>1367.6556355114267</v>
      </c>
      <c r="AP154" s="6">
        <f t="shared" ca="1" si="101"/>
        <v>460.74663620596556</v>
      </c>
      <c r="AR154" s="6">
        <f t="shared" ca="1" si="110"/>
        <v>2</v>
      </c>
      <c r="AT154" s="6">
        <f t="shared" ca="1" si="110"/>
        <v>0</v>
      </c>
      <c r="AV154" s="6">
        <f t="shared" ca="1" si="110"/>
        <v>0</v>
      </c>
      <c r="AX154" s="6">
        <f t="shared" ca="1" si="110"/>
        <v>0</v>
      </c>
      <c r="AZ154" s="6">
        <f t="shared" ca="1" si="111"/>
        <v>0</v>
      </c>
      <c r="BB154" s="6">
        <f t="shared" ca="1" si="112"/>
        <v>0</v>
      </c>
      <c r="BE154" s="32">
        <f t="shared" ca="1" si="121"/>
        <v>5</v>
      </c>
      <c r="BF154" s="37"/>
      <c r="BG154" s="32" t="str">
        <f t="shared" ca="1" si="121"/>
        <v>-</v>
      </c>
      <c r="BH154" s="37"/>
      <c r="BI154" s="32" t="str">
        <f t="shared" ca="1" si="121"/>
        <v>-</v>
      </c>
      <c r="BJ154" s="37"/>
      <c r="BK154" s="32" t="str">
        <f t="shared" ca="1" si="121"/>
        <v>-</v>
      </c>
      <c r="BL154" s="37"/>
      <c r="BM154" s="32" t="str">
        <f t="shared" ca="1" si="122"/>
        <v>-</v>
      </c>
      <c r="BN154" s="37"/>
      <c r="BO154" s="32" t="str">
        <f t="shared" ca="1" si="123"/>
        <v>-</v>
      </c>
      <c r="BQ154" s="32">
        <f t="shared" ca="1" si="114"/>
        <v>0</v>
      </c>
      <c r="BR154" s="37"/>
      <c r="BS154" s="32">
        <f t="shared" ca="1" si="115"/>
        <v>1</v>
      </c>
      <c r="BT154" s="37"/>
      <c r="BU154" s="32">
        <f t="shared" ca="1" si="116"/>
        <v>2</v>
      </c>
      <c r="BV154" s="37"/>
      <c r="BW154" s="32">
        <f t="shared" ca="1" si="117"/>
        <v>2</v>
      </c>
      <c r="BX154" s="37"/>
      <c r="BY154" s="32">
        <f t="shared" ca="1" si="118"/>
        <v>2</v>
      </c>
      <c r="BZ154" s="37"/>
      <c r="CA154" s="32">
        <f t="shared" ca="1" si="119"/>
        <v>2</v>
      </c>
    </row>
    <row r="155" spans="1:79" x14ac:dyDescent="0.25">
      <c r="A155" s="5">
        <v>135</v>
      </c>
      <c r="C155" s="6">
        <f t="shared" ca="1" si="103"/>
        <v>470</v>
      </c>
      <c r="E155" s="6">
        <f t="shared" ca="1" si="104"/>
        <v>238.99543970741399</v>
      </c>
      <c r="F155" s="21"/>
      <c r="G155" s="6">
        <f t="shared" ca="1" si="105"/>
        <v>411.27339107150408</v>
      </c>
      <c r="I155" s="6">
        <f t="shared" ca="1" si="106"/>
        <v>39.732343826709268</v>
      </c>
      <c r="K155" s="6">
        <f t="shared" ca="1" si="107"/>
        <v>40.000000000000057</v>
      </c>
      <c r="L155" s="21"/>
      <c r="M155" s="6">
        <f t="shared" ca="1" si="108"/>
        <v>105.51455771701762</v>
      </c>
      <c r="O155" s="6" t="str">
        <f ca="1">HLOOKUP(P155,C155:$M$521,A655,0)</f>
        <v>D</v>
      </c>
      <c r="P155" s="6">
        <f t="shared" ca="1" si="87"/>
        <v>39.732343826709268</v>
      </c>
      <c r="Q155" s="6" t="str">
        <f t="shared" ca="1" si="120"/>
        <v>PM</v>
      </c>
      <c r="R155" s="32">
        <f t="shared" ca="1" si="109"/>
        <v>2.5</v>
      </c>
      <c r="S155" s="17"/>
      <c r="T155" s="6">
        <f t="shared" ca="1" si="88"/>
        <v>430.26765617329073</v>
      </c>
      <c r="U155" s="21"/>
      <c r="V155" s="6">
        <f t="shared" ca="1" si="89"/>
        <v>199.26309588070473</v>
      </c>
      <c r="X155" s="6">
        <f t="shared" ca="1" si="90"/>
        <v>371.54104724479481</v>
      </c>
      <c r="Z155" s="6">
        <f t="shared" ca="1" si="91"/>
        <v>0</v>
      </c>
      <c r="AB155" s="6">
        <f t="shared" ca="1" si="92"/>
        <v>0.2676561732907885</v>
      </c>
      <c r="AD155" s="6">
        <f t="shared" ca="1" si="93"/>
        <v>65.782213890308356</v>
      </c>
      <c r="AF155" s="6">
        <f t="shared" ca="1" si="94"/>
        <v>1126.5993460061491</v>
      </c>
      <c r="AG155" s="21" t="str">
        <f t="shared" ca="1" si="95"/>
        <v/>
      </c>
      <c r="AH155" s="6">
        <f t="shared" ca="1" si="96"/>
        <v>991.2927344184202</v>
      </c>
      <c r="AI155" s="21" t="str">
        <f t="shared" ca="1" si="97"/>
        <v/>
      </c>
      <c r="AJ155" s="6">
        <f t="shared" ca="1" si="98"/>
        <v>2664.5172920749837</v>
      </c>
      <c r="AL155" s="6">
        <f t="shared" ca="1" si="99"/>
        <v>1318.2094556421907</v>
      </c>
      <c r="AN155" s="6">
        <f t="shared" ca="1" si="100"/>
        <v>1281.0308980471609</v>
      </c>
      <c r="AP155" s="6">
        <f t="shared" ca="1" si="101"/>
        <v>1335.0378451779602</v>
      </c>
      <c r="AR155" s="6">
        <f t="shared" ca="1" si="110"/>
        <v>0</v>
      </c>
      <c r="AT155" s="6">
        <f t="shared" ca="1" si="110"/>
        <v>0</v>
      </c>
      <c r="AV155" s="6">
        <f t="shared" ca="1" si="110"/>
        <v>0</v>
      </c>
      <c r="AX155" s="6">
        <f t="shared" ca="1" si="110"/>
        <v>2</v>
      </c>
      <c r="AZ155" s="6">
        <f t="shared" ca="1" si="111"/>
        <v>0</v>
      </c>
      <c r="BB155" s="6">
        <f t="shared" ca="1" si="112"/>
        <v>0</v>
      </c>
      <c r="BE155" s="32" t="str">
        <f t="shared" ca="1" si="121"/>
        <v>-</v>
      </c>
      <c r="BF155" s="37"/>
      <c r="BG155" s="32" t="str">
        <f t="shared" ca="1" si="121"/>
        <v>-</v>
      </c>
      <c r="BH155" s="37"/>
      <c r="BI155" s="32" t="str">
        <f t="shared" ca="1" si="121"/>
        <v>-</v>
      </c>
      <c r="BJ155" s="37"/>
      <c r="BK155" s="32">
        <f t="shared" ca="1" si="121"/>
        <v>2.5</v>
      </c>
      <c r="BL155" s="37"/>
      <c r="BM155" s="32" t="str">
        <f t="shared" ca="1" si="122"/>
        <v>-</v>
      </c>
      <c r="BN155" s="37"/>
      <c r="BO155" s="32" t="str">
        <f t="shared" ca="1" si="123"/>
        <v>-</v>
      </c>
      <c r="BQ155" s="32">
        <f t="shared" ca="1" si="114"/>
        <v>2</v>
      </c>
      <c r="BR155" s="37"/>
      <c r="BS155" s="32">
        <f t="shared" ca="1" si="115"/>
        <v>1</v>
      </c>
      <c r="BT155" s="37"/>
      <c r="BU155" s="32">
        <f t="shared" ca="1" si="116"/>
        <v>2</v>
      </c>
      <c r="BV155" s="37"/>
      <c r="BW155" s="32">
        <f t="shared" ca="1" si="117"/>
        <v>0</v>
      </c>
      <c r="BX155" s="37"/>
      <c r="BY155" s="32">
        <f t="shared" ca="1" si="118"/>
        <v>2</v>
      </c>
      <c r="BZ155" s="37"/>
      <c r="CA155" s="32">
        <f t="shared" ca="1" si="119"/>
        <v>2</v>
      </c>
    </row>
    <row r="156" spans="1:79" x14ac:dyDescent="0.25">
      <c r="A156" s="5">
        <v>136</v>
      </c>
      <c r="C156" s="6">
        <f t="shared" ca="1" si="103"/>
        <v>430.26765617329073</v>
      </c>
      <c r="E156" s="6">
        <f t="shared" ca="1" si="104"/>
        <v>199.26309588070473</v>
      </c>
      <c r="F156" s="21"/>
      <c r="G156" s="6">
        <f t="shared" ca="1" si="105"/>
        <v>371.54104724479481</v>
      </c>
      <c r="I156" s="6">
        <f t="shared" ca="1" si="106"/>
        <v>610</v>
      </c>
      <c r="K156" s="6">
        <f t="shared" ca="1" si="107"/>
        <v>0.2676561732907885</v>
      </c>
      <c r="L156" s="21"/>
      <c r="M156" s="6">
        <f t="shared" ca="1" si="108"/>
        <v>65.782213890308356</v>
      </c>
      <c r="O156" s="6" t="str">
        <f ca="1">HLOOKUP(P156,C156:$M$521,A656,0)</f>
        <v>E</v>
      </c>
      <c r="P156" s="6">
        <f t="shared" ca="1" si="87"/>
        <v>0.2676561732907885</v>
      </c>
      <c r="Q156" s="6" t="str">
        <f t="shared" ca="1" si="120"/>
        <v>PM</v>
      </c>
      <c r="R156" s="32">
        <f t="shared" ca="1" si="109"/>
        <v>6</v>
      </c>
      <c r="S156" s="17"/>
      <c r="T156" s="6">
        <f t="shared" ca="1" si="88"/>
        <v>429.99999999999994</v>
      </c>
      <c r="U156" s="21"/>
      <c r="V156" s="6">
        <f t="shared" ca="1" si="89"/>
        <v>198.99543970741394</v>
      </c>
      <c r="X156" s="6">
        <f t="shared" ca="1" si="90"/>
        <v>371.27339107150402</v>
      </c>
      <c r="Z156" s="6">
        <f t="shared" ca="1" si="91"/>
        <v>609.73234382670921</v>
      </c>
      <c r="AB156" s="6">
        <f t="shared" ca="1" si="92"/>
        <v>0</v>
      </c>
      <c r="AD156" s="6">
        <f t="shared" ca="1" si="93"/>
        <v>65.514557717017567</v>
      </c>
      <c r="AF156" s="6">
        <f t="shared" ca="1" si="94"/>
        <v>976.03080708498578</v>
      </c>
      <c r="AG156" s="21" t="str">
        <f t="shared" ca="1" si="95"/>
        <v/>
      </c>
      <c r="AH156" s="6">
        <f t="shared" ca="1" si="96"/>
        <v>1313.7831190026448</v>
      </c>
      <c r="AI156" s="21" t="str">
        <f t="shared" ca="1" si="97"/>
        <v/>
      </c>
      <c r="AJ156" s="6">
        <f t="shared" ca="1" si="98"/>
        <v>1484.2187494728962</v>
      </c>
      <c r="AL156" s="6">
        <f t="shared" ca="1" si="99"/>
        <v>1433.4733936064245</v>
      </c>
      <c r="AN156" s="6">
        <f t="shared" ca="1" si="100"/>
        <v>724.46049300512084</v>
      </c>
      <c r="AP156" s="6">
        <f t="shared" ca="1" si="101"/>
        <v>1307.5617165173583</v>
      </c>
      <c r="AR156" s="6">
        <f t="shared" ca="1" si="110"/>
        <v>0</v>
      </c>
      <c r="AT156" s="6">
        <f t="shared" ca="1" si="110"/>
        <v>0</v>
      </c>
      <c r="AV156" s="6">
        <f t="shared" ca="1" si="110"/>
        <v>0</v>
      </c>
      <c r="AX156" s="6">
        <f t="shared" ca="1" si="110"/>
        <v>0</v>
      </c>
      <c r="AZ156" s="6">
        <f t="shared" ca="1" si="111"/>
        <v>2</v>
      </c>
      <c r="BB156" s="6">
        <f t="shared" ca="1" si="112"/>
        <v>0</v>
      </c>
      <c r="BE156" s="32" t="str">
        <f t="shared" ca="1" si="121"/>
        <v>-</v>
      </c>
      <c r="BF156" s="37"/>
      <c r="BG156" s="32" t="str">
        <f t="shared" ca="1" si="121"/>
        <v>-</v>
      </c>
      <c r="BH156" s="37"/>
      <c r="BI156" s="32" t="str">
        <f t="shared" ca="1" si="121"/>
        <v>-</v>
      </c>
      <c r="BJ156" s="37"/>
      <c r="BK156" s="32" t="str">
        <f t="shared" ca="1" si="121"/>
        <v>-</v>
      </c>
      <c r="BL156" s="37"/>
      <c r="BM156" s="32">
        <f t="shared" ca="1" si="122"/>
        <v>6</v>
      </c>
      <c r="BN156" s="37"/>
      <c r="BO156" s="32" t="str">
        <f t="shared" ca="1" si="123"/>
        <v>-</v>
      </c>
      <c r="BQ156" s="32">
        <f t="shared" ca="1" si="114"/>
        <v>2</v>
      </c>
      <c r="BR156" s="37"/>
      <c r="BS156" s="32">
        <f t="shared" ca="1" si="115"/>
        <v>1</v>
      </c>
      <c r="BT156" s="37"/>
      <c r="BU156" s="32">
        <f t="shared" ca="1" si="116"/>
        <v>2</v>
      </c>
      <c r="BV156" s="37"/>
      <c r="BW156" s="32">
        <f t="shared" ca="1" si="117"/>
        <v>2</v>
      </c>
      <c r="BX156" s="37"/>
      <c r="BY156" s="32">
        <f t="shared" ca="1" si="118"/>
        <v>0</v>
      </c>
      <c r="BZ156" s="37"/>
      <c r="CA156" s="32">
        <f t="shared" ca="1" si="119"/>
        <v>2</v>
      </c>
    </row>
    <row r="157" spans="1:79" x14ac:dyDescent="0.25">
      <c r="A157" s="5">
        <v>137</v>
      </c>
      <c r="C157" s="6">
        <f t="shared" ca="1" si="103"/>
        <v>429.99999999999994</v>
      </c>
      <c r="E157" s="6">
        <f t="shared" ca="1" si="104"/>
        <v>198.99543970741394</v>
      </c>
      <c r="F157" s="21"/>
      <c r="G157" s="6">
        <f t="shared" ca="1" si="105"/>
        <v>371.27339107150402</v>
      </c>
      <c r="I157" s="6">
        <f t="shared" ca="1" si="106"/>
        <v>609.73234382670921</v>
      </c>
      <c r="K157" s="6">
        <f t="shared" ca="1" si="107"/>
        <v>549.90501952772161</v>
      </c>
      <c r="L157" s="21"/>
      <c r="M157" s="6">
        <f t="shared" ca="1" si="108"/>
        <v>65.514557717017567</v>
      </c>
      <c r="O157" s="6" t="str">
        <f ca="1">HLOOKUP(P157,C157:$M$521,A657,0)</f>
        <v>F</v>
      </c>
      <c r="P157" s="6">
        <f t="shared" ca="1" si="87"/>
        <v>65.514557717017567</v>
      </c>
      <c r="Q157" s="6" t="str">
        <f t="shared" ca="1" si="120"/>
        <v>PM</v>
      </c>
      <c r="R157" s="32">
        <f t="shared" ca="1" si="109"/>
        <v>7.5</v>
      </c>
      <c r="S157" s="17"/>
      <c r="T157" s="6">
        <f t="shared" ca="1" si="88"/>
        <v>364.48544228298238</v>
      </c>
      <c r="U157" s="21"/>
      <c r="V157" s="6">
        <f t="shared" ca="1" si="89"/>
        <v>133.48088199039637</v>
      </c>
      <c r="X157" s="6">
        <f t="shared" ca="1" si="90"/>
        <v>305.75883335448646</v>
      </c>
      <c r="Z157" s="6">
        <f t="shared" ca="1" si="91"/>
        <v>544.21778610969159</v>
      </c>
      <c r="AB157" s="6">
        <f t="shared" ca="1" si="92"/>
        <v>484.39046181070404</v>
      </c>
      <c r="AD157" s="6">
        <f t="shared" ca="1" si="93"/>
        <v>0</v>
      </c>
      <c r="AF157" s="6">
        <f t="shared" ca="1" si="94"/>
        <v>917.69688248266993</v>
      </c>
      <c r="AG157" s="21" t="str">
        <f t="shared" ca="1" si="95"/>
        <v/>
      </c>
      <c r="AH157" s="6">
        <f t="shared" ca="1" si="96"/>
        <v>667.94837113033361</v>
      </c>
      <c r="AI157" s="21" t="str">
        <f t="shared" ca="1" si="97"/>
        <v/>
      </c>
      <c r="AJ157" s="6">
        <f t="shared" ca="1" si="98"/>
        <v>1556.4961642486728</v>
      </c>
      <c r="AL157" s="6">
        <f t="shared" ca="1" si="99"/>
        <v>999.88640268369056</v>
      </c>
      <c r="AN157" s="6">
        <f t="shared" ca="1" si="100"/>
        <v>549.90501952772161</v>
      </c>
      <c r="AP157" s="6">
        <f t="shared" ca="1" si="101"/>
        <v>1237.0037026538814</v>
      </c>
      <c r="AR157" s="6">
        <f t="shared" ca="1" si="110"/>
        <v>0</v>
      </c>
      <c r="AT157" s="6">
        <f t="shared" ca="1" si="110"/>
        <v>0</v>
      </c>
      <c r="AV157" s="6">
        <f t="shared" ca="1" si="110"/>
        <v>0</v>
      </c>
      <c r="AX157" s="6">
        <f t="shared" ca="1" si="110"/>
        <v>0</v>
      </c>
      <c r="AZ157" s="6">
        <f t="shared" ca="1" si="111"/>
        <v>0</v>
      </c>
      <c r="BB157" s="6">
        <f t="shared" ca="1" si="112"/>
        <v>2</v>
      </c>
      <c r="BE157" s="32" t="str">
        <f t="shared" ca="1" si="121"/>
        <v>-</v>
      </c>
      <c r="BF157" s="37"/>
      <c r="BG157" s="32" t="str">
        <f t="shared" ca="1" si="121"/>
        <v>-</v>
      </c>
      <c r="BH157" s="37"/>
      <c r="BI157" s="32" t="str">
        <f t="shared" ca="1" si="121"/>
        <v>-</v>
      </c>
      <c r="BJ157" s="37"/>
      <c r="BK157" s="32" t="str">
        <f t="shared" ca="1" si="121"/>
        <v>-</v>
      </c>
      <c r="BL157" s="37"/>
      <c r="BM157" s="32" t="str">
        <f t="shared" ca="1" si="122"/>
        <v>-</v>
      </c>
      <c r="BN157" s="37"/>
      <c r="BO157" s="32">
        <f t="shared" ca="1" si="123"/>
        <v>7.5</v>
      </c>
      <c r="BQ157" s="32">
        <f t="shared" ca="1" si="114"/>
        <v>2</v>
      </c>
      <c r="BR157" s="37"/>
      <c r="BS157" s="32">
        <f t="shared" ca="1" si="115"/>
        <v>1</v>
      </c>
      <c r="BT157" s="37"/>
      <c r="BU157" s="32">
        <f t="shared" ca="1" si="116"/>
        <v>2</v>
      </c>
      <c r="BV157" s="37"/>
      <c r="BW157" s="32">
        <f t="shared" ca="1" si="117"/>
        <v>2</v>
      </c>
      <c r="BX157" s="37"/>
      <c r="BY157" s="32">
        <f t="shared" ca="1" si="118"/>
        <v>1</v>
      </c>
      <c r="BZ157" s="37"/>
      <c r="CA157" s="32">
        <f t="shared" ca="1" si="119"/>
        <v>0</v>
      </c>
    </row>
    <row r="158" spans="1:79" x14ac:dyDescent="0.25">
      <c r="A158" s="5">
        <v>138</v>
      </c>
      <c r="C158" s="6">
        <f t="shared" ca="1" si="103"/>
        <v>364.48544228298238</v>
      </c>
      <c r="E158" s="6">
        <f t="shared" ca="1" si="104"/>
        <v>133.48088199039637</v>
      </c>
      <c r="F158" s="21"/>
      <c r="G158" s="6">
        <f t="shared" ca="1" si="105"/>
        <v>305.75883335448646</v>
      </c>
      <c r="I158" s="6">
        <f t="shared" ca="1" si="106"/>
        <v>544.21778610969159</v>
      </c>
      <c r="K158" s="6">
        <f t="shared" ca="1" si="107"/>
        <v>484.39046181070404</v>
      </c>
      <c r="L158" s="21"/>
      <c r="M158" s="6">
        <f t="shared" ca="1" si="108"/>
        <v>710</v>
      </c>
      <c r="O158" s="6" t="str">
        <f ca="1">HLOOKUP(P158,C158:$M$521,A658,0)</f>
        <v>B</v>
      </c>
      <c r="P158" s="6">
        <f t="shared" ca="1" si="87"/>
        <v>133.48088199039637</v>
      </c>
      <c r="Q158" s="6" t="str">
        <f t="shared" ca="1" si="120"/>
        <v>CM</v>
      </c>
      <c r="R158" s="32">
        <f t="shared" ca="1" si="109"/>
        <v>8</v>
      </c>
      <c r="S158" s="17"/>
      <c r="T158" s="6">
        <f t="shared" ca="1" si="88"/>
        <v>231.00456029258601</v>
      </c>
      <c r="U158" s="21"/>
      <c r="V158" s="6">
        <f t="shared" ca="1" si="89"/>
        <v>0</v>
      </c>
      <c r="X158" s="6">
        <f t="shared" ca="1" si="90"/>
        <v>172.27795136409009</v>
      </c>
      <c r="Z158" s="6">
        <f t="shared" ca="1" si="91"/>
        <v>410.73690411929522</v>
      </c>
      <c r="AB158" s="6">
        <f t="shared" ca="1" si="92"/>
        <v>350.90957982030767</v>
      </c>
      <c r="AD158" s="6">
        <f t="shared" ca="1" si="93"/>
        <v>576.51911800960363</v>
      </c>
      <c r="AF158" s="6">
        <f t="shared" ca="1" si="94"/>
        <v>719.14633795267616</v>
      </c>
      <c r="AG158" s="21" t="str">
        <f t="shared" ca="1" si="95"/>
        <v/>
      </c>
      <c r="AH158" s="6">
        <f t="shared" ca="1" si="96"/>
        <v>544.39638565952555</v>
      </c>
      <c r="AI158" s="21" t="str">
        <f t="shared" ca="1" si="97"/>
        <v/>
      </c>
      <c r="AJ158" s="6">
        <f t="shared" ca="1" si="98"/>
        <v>1336.3683865798364</v>
      </c>
      <c r="AL158" s="6">
        <f t="shared" ca="1" si="99"/>
        <v>1761.8428675150615</v>
      </c>
      <c r="AN158" s="6">
        <f t="shared" ca="1" si="100"/>
        <v>1442.1476744625152</v>
      </c>
      <c r="AP158" s="6">
        <f t="shared" ca="1" si="101"/>
        <v>2072.0332674199276</v>
      </c>
      <c r="AR158" s="6">
        <f t="shared" ca="1" si="110"/>
        <v>0</v>
      </c>
      <c r="AT158" s="6">
        <f t="shared" ca="1" si="110"/>
        <v>1</v>
      </c>
      <c r="AV158" s="6">
        <f t="shared" ca="1" si="110"/>
        <v>0</v>
      </c>
      <c r="AX158" s="6">
        <f t="shared" ca="1" si="110"/>
        <v>0</v>
      </c>
      <c r="AZ158" s="6">
        <f t="shared" ca="1" si="111"/>
        <v>0</v>
      </c>
      <c r="BB158" s="6">
        <f t="shared" ca="1" si="112"/>
        <v>0</v>
      </c>
      <c r="BE158" s="32" t="str">
        <f t="shared" ca="1" si="121"/>
        <v>-</v>
      </c>
      <c r="BF158" s="37"/>
      <c r="BG158" s="32">
        <f t="shared" ca="1" si="121"/>
        <v>8</v>
      </c>
      <c r="BH158" s="37"/>
      <c r="BI158" s="32" t="str">
        <f t="shared" ca="1" si="121"/>
        <v>-</v>
      </c>
      <c r="BJ158" s="37"/>
      <c r="BK158" s="32" t="str">
        <f t="shared" ca="1" si="121"/>
        <v>-</v>
      </c>
      <c r="BL158" s="37"/>
      <c r="BM158" s="32" t="str">
        <f t="shared" ca="1" si="122"/>
        <v>-</v>
      </c>
      <c r="BN158" s="37"/>
      <c r="BO158" s="32" t="str">
        <f t="shared" ca="1" si="123"/>
        <v>-</v>
      </c>
      <c r="BQ158" s="32">
        <f t="shared" ca="1" si="114"/>
        <v>2</v>
      </c>
      <c r="BR158" s="37"/>
      <c r="BS158" s="32">
        <f t="shared" ca="1" si="115"/>
        <v>0</v>
      </c>
      <c r="BT158" s="37"/>
      <c r="BU158" s="32">
        <f t="shared" ca="1" si="116"/>
        <v>2</v>
      </c>
      <c r="BV158" s="37"/>
      <c r="BW158" s="32">
        <f t="shared" ca="1" si="117"/>
        <v>2</v>
      </c>
      <c r="BX158" s="37"/>
      <c r="BY158" s="32">
        <f t="shared" ca="1" si="118"/>
        <v>1</v>
      </c>
      <c r="BZ158" s="37"/>
      <c r="CA158" s="32">
        <f t="shared" ca="1" si="119"/>
        <v>2</v>
      </c>
    </row>
    <row r="159" spans="1:79" x14ac:dyDescent="0.25">
      <c r="A159" s="5">
        <v>139</v>
      </c>
      <c r="C159" s="6">
        <f t="shared" ca="1" si="103"/>
        <v>231.00456029258601</v>
      </c>
      <c r="E159" s="6">
        <f t="shared" ca="1" si="104"/>
        <v>520</v>
      </c>
      <c r="F159" s="21"/>
      <c r="G159" s="6">
        <f t="shared" ca="1" si="105"/>
        <v>172.27795136409009</v>
      </c>
      <c r="I159" s="6">
        <f t="shared" ca="1" si="106"/>
        <v>410.73690411929522</v>
      </c>
      <c r="K159" s="6">
        <f t="shared" ca="1" si="107"/>
        <v>350.90957982030767</v>
      </c>
      <c r="L159" s="21"/>
      <c r="M159" s="6">
        <f t="shared" ca="1" si="108"/>
        <v>576.51911800960363</v>
      </c>
      <c r="O159" s="6" t="str">
        <f ca="1">HLOOKUP(P159,C159:$M$521,A659,0)</f>
        <v>C</v>
      </c>
      <c r="P159" s="6">
        <f t="shared" ca="1" si="87"/>
        <v>172.27795136409009</v>
      </c>
      <c r="Q159" s="6" t="str">
        <f t="shared" ca="1" si="120"/>
        <v>PM</v>
      </c>
      <c r="R159" s="32">
        <f t="shared" ca="1" si="109"/>
        <v>3</v>
      </c>
      <c r="S159" s="17"/>
      <c r="T159" s="6">
        <f t="shared" ca="1" si="88"/>
        <v>58.726608928495921</v>
      </c>
      <c r="U159" s="21"/>
      <c r="V159" s="6">
        <f t="shared" ca="1" si="89"/>
        <v>347.72204863590991</v>
      </c>
      <c r="X159" s="6">
        <f t="shared" ca="1" si="90"/>
        <v>0</v>
      </c>
      <c r="Z159" s="6">
        <f t="shared" ca="1" si="91"/>
        <v>238.45895275520513</v>
      </c>
      <c r="AB159" s="6">
        <f t="shared" ca="1" si="92"/>
        <v>178.63162845621758</v>
      </c>
      <c r="AD159" s="6">
        <f t="shared" ca="1" si="93"/>
        <v>404.24116664551354</v>
      </c>
      <c r="AF159" s="6">
        <f t="shared" ca="1" si="94"/>
        <v>620.72188963977101</v>
      </c>
      <c r="AG159" s="21" t="str">
        <f t="shared" ca="1" si="95"/>
        <v/>
      </c>
      <c r="AH159" s="6">
        <f t="shared" ca="1" si="96"/>
        <v>828.89215571387729</v>
      </c>
      <c r="AI159" s="21" t="str">
        <f t="shared" ca="1" si="97"/>
        <v/>
      </c>
      <c r="AJ159" s="6">
        <f t="shared" ca="1" si="98"/>
        <v>1795.9141029456155</v>
      </c>
      <c r="AL159" s="6">
        <f t="shared" ca="1" si="99"/>
        <v>911.33241073103386</v>
      </c>
      <c r="AN159" s="6">
        <f t="shared" ca="1" si="100"/>
        <v>1104.5930376579338</v>
      </c>
      <c r="AP159" s="6">
        <f t="shared" ca="1" si="101"/>
        <v>1600.8631931937391</v>
      </c>
      <c r="AR159" s="6">
        <f t="shared" ca="1" si="110"/>
        <v>0</v>
      </c>
      <c r="AT159" s="6">
        <f t="shared" ca="1" si="110"/>
        <v>0</v>
      </c>
      <c r="AV159" s="6">
        <f t="shared" ca="1" si="110"/>
        <v>2</v>
      </c>
      <c r="AX159" s="6">
        <f t="shared" ca="1" si="110"/>
        <v>0</v>
      </c>
      <c r="AZ159" s="6">
        <f t="shared" ca="1" si="111"/>
        <v>0</v>
      </c>
      <c r="BB159" s="6">
        <f t="shared" ca="1" si="112"/>
        <v>0</v>
      </c>
      <c r="BE159" s="32" t="str">
        <f t="shared" ca="1" si="121"/>
        <v>-</v>
      </c>
      <c r="BF159" s="37"/>
      <c r="BG159" s="32" t="str">
        <f t="shared" ca="1" si="121"/>
        <v>-</v>
      </c>
      <c r="BH159" s="37"/>
      <c r="BI159" s="32">
        <f t="shared" ca="1" si="121"/>
        <v>3</v>
      </c>
      <c r="BJ159" s="37"/>
      <c r="BK159" s="32" t="str">
        <f t="shared" ca="1" si="121"/>
        <v>-</v>
      </c>
      <c r="BL159" s="37"/>
      <c r="BM159" s="32" t="str">
        <f t="shared" ca="1" si="122"/>
        <v>-</v>
      </c>
      <c r="BN159" s="37"/>
      <c r="BO159" s="32" t="str">
        <f t="shared" ca="1" si="123"/>
        <v>-</v>
      </c>
      <c r="BQ159" s="32">
        <f t="shared" ca="1" si="114"/>
        <v>2</v>
      </c>
      <c r="BR159" s="37"/>
      <c r="BS159" s="32">
        <f t="shared" ca="1" si="115"/>
        <v>2</v>
      </c>
      <c r="BT159" s="37"/>
      <c r="BU159" s="32">
        <f t="shared" ca="1" si="116"/>
        <v>0</v>
      </c>
      <c r="BV159" s="37"/>
      <c r="BW159" s="32">
        <f t="shared" ca="1" si="117"/>
        <v>2</v>
      </c>
      <c r="BX159" s="37"/>
      <c r="BY159" s="32">
        <f t="shared" ca="1" si="118"/>
        <v>1</v>
      </c>
      <c r="BZ159" s="37"/>
      <c r="CA159" s="32">
        <f t="shared" ca="1" si="119"/>
        <v>2</v>
      </c>
    </row>
    <row r="160" spans="1:79" x14ac:dyDescent="0.25">
      <c r="A160" s="5">
        <v>140</v>
      </c>
      <c r="C160" s="6">
        <f t="shared" ca="1" si="103"/>
        <v>58.726608928495921</v>
      </c>
      <c r="E160" s="6">
        <f t="shared" ca="1" si="104"/>
        <v>347.72204863590991</v>
      </c>
      <c r="F160" s="21"/>
      <c r="G160" s="6">
        <f t="shared" ca="1" si="105"/>
        <v>570</v>
      </c>
      <c r="I160" s="6">
        <f t="shared" ca="1" si="106"/>
        <v>238.45895275520513</v>
      </c>
      <c r="K160" s="6">
        <f t="shared" ca="1" si="107"/>
        <v>178.63162845621758</v>
      </c>
      <c r="L160" s="21"/>
      <c r="M160" s="6">
        <f t="shared" ca="1" si="108"/>
        <v>404.24116664551354</v>
      </c>
      <c r="O160" s="6" t="str">
        <f ca="1">HLOOKUP(P160,C160:$M$521,A660,0)</f>
        <v>A</v>
      </c>
      <c r="P160" s="6">
        <f t="shared" ca="1" si="87"/>
        <v>58.726608928495921</v>
      </c>
      <c r="Q160" s="6" t="str">
        <f t="shared" ca="1" si="120"/>
        <v>PM</v>
      </c>
      <c r="R160" s="32">
        <f t="shared" ca="1" si="109"/>
        <v>5</v>
      </c>
      <c r="S160" s="17"/>
      <c r="T160" s="6">
        <f t="shared" ca="1" si="88"/>
        <v>0</v>
      </c>
      <c r="U160" s="21"/>
      <c r="V160" s="6">
        <f t="shared" ca="1" si="89"/>
        <v>288.99543970741399</v>
      </c>
      <c r="X160" s="6">
        <f t="shared" ca="1" si="90"/>
        <v>511.27339107150408</v>
      </c>
      <c r="Z160" s="6">
        <f t="shared" ca="1" si="91"/>
        <v>179.73234382670921</v>
      </c>
      <c r="AB160" s="6">
        <f t="shared" ca="1" si="92"/>
        <v>119.90501952772166</v>
      </c>
      <c r="AD160" s="6">
        <f t="shared" ca="1" si="93"/>
        <v>345.51455771701762</v>
      </c>
      <c r="AF160" s="6">
        <f t="shared" ca="1" si="94"/>
        <v>945.20294384399858</v>
      </c>
      <c r="AG160" s="21" t="str">
        <f t="shared" ca="1" si="95"/>
        <v/>
      </c>
      <c r="AH160" s="6">
        <f t="shared" ca="1" si="96"/>
        <v>1348.2585109261183</v>
      </c>
      <c r="AI160" s="21" t="str">
        <f t="shared" ca="1" si="97"/>
        <v/>
      </c>
      <c r="AJ160" s="6">
        <f t="shared" ca="1" si="98"/>
        <v>740.18777665258665</v>
      </c>
      <c r="AL160" s="6">
        <f t="shared" ca="1" si="99"/>
        <v>1231.8442577084572</v>
      </c>
      <c r="AN160" s="6">
        <f t="shared" ca="1" si="100"/>
        <v>1710.2135877754254</v>
      </c>
      <c r="AP160" s="6">
        <f t="shared" ca="1" si="101"/>
        <v>1757.8379544408231</v>
      </c>
      <c r="AR160" s="6">
        <f t="shared" ca="1" si="110"/>
        <v>2</v>
      </c>
      <c r="AT160" s="6">
        <f t="shared" ca="1" si="110"/>
        <v>0</v>
      </c>
      <c r="AV160" s="6">
        <f t="shared" ca="1" si="110"/>
        <v>0</v>
      </c>
      <c r="AX160" s="6">
        <f t="shared" ca="1" si="110"/>
        <v>0</v>
      </c>
      <c r="AZ160" s="6">
        <f t="shared" ca="1" si="111"/>
        <v>0</v>
      </c>
      <c r="BB160" s="6">
        <f t="shared" ca="1" si="112"/>
        <v>0</v>
      </c>
      <c r="BE160" s="32">
        <f t="shared" ca="1" si="121"/>
        <v>5</v>
      </c>
      <c r="BF160" s="37"/>
      <c r="BG160" s="32" t="str">
        <f t="shared" ca="1" si="121"/>
        <v>-</v>
      </c>
      <c r="BH160" s="37"/>
      <c r="BI160" s="32" t="str">
        <f t="shared" ca="1" si="121"/>
        <v>-</v>
      </c>
      <c r="BJ160" s="37"/>
      <c r="BK160" s="32" t="str">
        <f t="shared" ca="1" si="121"/>
        <v>-</v>
      </c>
      <c r="BL160" s="37"/>
      <c r="BM160" s="32" t="str">
        <f t="shared" ca="1" si="122"/>
        <v>-</v>
      </c>
      <c r="BN160" s="37"/>
      <c r="BO160" s="32" t="str">
        <f t="shared" ca="1" si="123"/>
        <v>-</v>
      </c>
      <c r="BQ160" s="32">
        <f t="shared" ca="1" si="114"/>
        <v>0</v>
      </c>
      <c r="BR160" s="37"/>
      <c r="BS160" s="32">
        <f t="shared" ca="1" si="115"/>
        <v>2</v>
      </c>
      <c r="BT160" s="37"/>
      <c r="BU160" s="32">
        <f t="shared" ca="1" si="116"/>
        <v>2</v>
      </c>
      <c r="BV160" s="37"/>
      <c r="BW160" s="32">
        <f t="shared" ca="1" si="117"/>
        <v>2</v>
      </c>
      <c r="BX160" s="37"/>
      <c r="BY160" s="32">
        <f t="shared" ca="1" si="118"/>
        <v>1</v>
      </c>
      <c r="BZ160" s="37"/>
      <c r="CA160" s="32">
        <f t="shared" ca="1" si="119"/>
        <v>2</v>
      </c>
    </row>
    <row r="161" spans="1:79" x14ac:dyDescent="0.25">
      <c r="A161" s="5">
        <v>141</v>
      </c>
      <c r="C161" s="6">
        <f t="shared" ca="1" si="103"/>
        <v>470</v>
      </c>
      <c r="E161" s="6">
        <f t="shared" ca="1" si="104"/>
        <v>288.99543970741399</v>
      </c>
      <c r="F161" s="21"/>
      <c r="G161" s="6">
        <f t="shared" ca="1" si="105"/>
        <v>511.27339107150408</v>
      </c>
      <c r="I161" s="6">
        <f t="shared" ca="1" si="106"/>
        <v>179.73234382670921</v>
      </c>
      <c r="K161" s="6">
        <f t="shared" ca="1" si="107"/>
        <v>119.90501952772166</v>
      </c>
      <c r="L161" s="21"/>
      <c r="M161" s="6">
        <f t="shared" ca="1" si="108"/>
        <v>345.51455771701762</v>
      </c>
      <c r="O161" s="6" t="str">
        <f ca="1">HLOOKUP(P161,C161:$M$521,A661,0)</f>
        <v>E</v>
      </c>
      <c r="P161" s="6">
        <f t="shared" ca="1" si="87"/>
        <v>119.90501952772166</v>
      </c>
      <c r="Q161" s="6" t="str">
        <f t="shared" ca="1" si="120"/>
        <v>CM</v>
      </c>
      <c r="R161" s="32">
        <f t="shared" ca="1" si="109"/>
        <v>12</v>
      </c>
      <c r="S161" s="17"/>
      <c r="T161" s="6">
        <f t="shared" ca="1" si="88"/>
        <v>350.09498047227834</v>
      </c>
      <c r="U161" s="21"/>
      <c r="V161" s="6">
        <f t="shared" ca="1" si="89"/>
        <v>169.09042017969233</v>
      </c>
      <c r="X161" s="6">
        <f t="shared" ca="1" si="90"/>
        <v>391.36837154378242</v>
      </c>
      <c r="Z161" s="6">
        <f t="shared" ca="1" si="91"/>
        <v>59.827324298987548</v>
      </c>
      <c r="AB161" s="6">
        <f t="shared" ca="1" si="92"/>
        <v>0</v>
      </c>
      <c r="AD161" s="6">
        <f t="shared" ca="1" si="93"/>
        <v>225.60953818929596</v>
      </c>
      <c r="AF161" s="6">
        <f t="shared" ca="1" si="94"/>
        <v>980.11456971735151</v>
      </c>
      <c r="AG161" s="21" t="str">
        <f t="shared" ca="1" si="95"/>
        <v/>
      </c>
      <c r="AH161" s="6">
        <f t="shared" ca="1" si="96"/>
        <v>1330.8862556577683</v>
      </c>
      <c r="AI161" s="21" t="str">
        <f t="shared" ca="1" si="97"/>
        <v/>
      </c>
      <c r="AJ161" s="6">
        <f t="shared" ca="1" si="98"/>
        <v>2005.6411337997245</v>
      </c>
      <c r="AL161" s="6">
        <f t="shared" ca="1" si="99"/>
        <v>1401.3749781583399</v>
      </c>
      <c r="AN161" s="6">
        <f t="shared" ca="1" si="100"/>
        <v>1774.9914335099172</v>
      </c>
      <c r="AP161" s="6">
        <f t="shared" ca="1" si="101"/>
        <v>1933.346378015329</v>
      </c>
      <c r="AR161" s="6">
        <f t="shared" ca="1" si="110"/>
        <v>0</v>
      </c>
      <c r="AT161" s="6">
        <f t="shared" ca="1" si="110"/>
        <v>0</v>
      </c>
      <c r="AV161" s="6">
        <f t="shared" ca="1" si="110"/>
        <v>0</v>
      </c>
      <c r="AX161" s="6">
        <f t="shared" ca="1" si="110"/>
        <v>0</v>
      </c>
      <c r="AZ161" s="6">
        <f t="shared" ca="1" si="111"/>
        <v>1</v>
      </c>
      <c r="BB161" s="6">
        <f t="shared" ca="1" si="112"/>
        <v>0</v>
      </c>
      <c r="BE161" s="32" t="str">
        <f t="shared" ca="1" si="121"/>
        <v>-</v>
      </c>
      <c r="BF161" s="37"/>
      <c r="BG161" s="32" t="str">
        <f t="shared" ca="1" si="121"/>
        <v>-</v>
      </c>
      <c r="BH161" s="37"/>
      <c r="BI161" s="32" t="str">
        <f t="shared" ca="1" si="121"/>
        <v>-</v>
      </c>
      <c r="BJ161" s="37"/>
      <c r="BK161" s="32" t="str">
        <f t="shared" ca="1" si="121"/>
        <v>-</v>
      </c>
      <c r="BL161" s="37"/>
      <c r="BM161" s="32">
        <f t="shared" ca="1" si="122"/>
        <v>12</v>
      </c>
      <c r="BN161" s="37"/>
      <c r="BO161" s="32" t="str">
        <f t="shared" ca="1" si="123"/>
        <v>-</v>
      </c>
      <c r="BQ161" s="32">
        <f t="shared" ca="1" si="114"/>
        <v>2</v>
      </c>
      <c r="BR161" s="37"/>
      <c r="BS161" s="32">
        <f t="shared" ca="1" si="115"/>
        <v>2</v>
      </c>
      <c r="BT161" s="37"/>
      <c r="BU161" s="32">
        <f t="shared" ca="1" si="116"/>
        <v>2</v>
      </c>
      <c r="BV161" s="37"/>
      <c r="BW161" s="32">
        <f t="shared" ca="1" si="117"/>
        <v>2</v>
      </c>
      <c r="BX161" s="37"/>
      <c r="BY161" s="32">
        <f t="shared" ca="1" si="118"/>
        <v>0</v>
      </c>
      <c r="BZ161" s="37"/>
      <c r="CA161" s="32">
        <f t="shared" ca="1" si="119"/>
        <v>2</v>
      </c>
    </row>
    <row r="162" spans="1:79" x14ac:dyDescent="0.25">
      <c r="A162" s="5">
        <v>142</v>
      </c>
      <c r="C162" s="6">
        <f t="shared" ca="1" si="103"/>
        <v>350.09498047227834</v>
      </c>
      <c r="E162" s="6">
        <f t="shared" ca="1" si="104"/>
        <v>169.09042017969233</v>
      </c>
      <c r="F162" s="21"/>
      <c r="G162" s="6">
        <f t="shared" ca="1" si="105"/>
        <v>391.36837154378242</v>
      </c>
      <c r="I162" s="6">
        <f t="shared" ca="1" si="106"/>
        <v>59.827324298987548</v>
      </c>
      <c r="K162" s="6">
        <f t="shared" ca="1" si="107"/>
        <v>352.73188320658534</v>
      </c>
      <c r="L162" s="21"/>
      <c r="M162" s="6">
        <f t="shared" ca="1" si="108"/>
        <v>225.60953818929596</v>
      </c>
      <c r="O162" s="6" t="str">
        <f ca="1">HLOOKUP(P162,C162:$M$521,A662,0)</f>
        <v>D</v>
      </c>
      <c r="P162" s="6">
        <f t="shared" ca="1" si="87"/>
        <v>59.827324298987548</v>
      </c>
      <c r="Q162" s="6" t="str">
        <f t="shared" ca="1" si="120"/>
        <v>PM</v>
      </c>
      <c r="R162" s="32">
        <f t="shared" ca="1" si="109"/>
        <v>2.5</v>
      </c>
      <c r="S162" s="17"/>
      <c r="T162" s="6">
        <f t="shared" ca="1" si="88"/>
        <v>290.26765617329079</v>
      </c>
      <c r="U162" s="21"/>
      <c r="V162" s="6">
        <f t="shared" ca="1" si="89"/>
        <v>109.26309588070478</v>
      </c>
      <c r="X162" s="6">
        <f t="shared" ca="1" si="90"/>
        <v>331.54104724479487</v>
      </c>
      <c r="Z162" s="6">
        <f t="shared" ca="1" si="91"/>
        <v>0</v>
      </c>
      <c r="AB162" s="6">
        <f t="shared" ca="1" si="92"/>
        <v>292.90455890759779</v>
      </c>
      <c r="AD162" s="6">
        <f t="shared" ca="1" si="93"/>
        <v>165.78221389030841</v>
      </c>
      <c r="AF162" s="6">
        <f t="shared" ca="1" si="94"/>
        <v>710.60940271938455</v>
      </c>
      <c r="AG162" s="21" t="str">
        <f t="shared" ca="1" si="95"/>
        <v/>
      </c>
      <c r="AH162" s="6">
        <f t="shared" ca="1" si="96"/>
        <v>514.39914158837416</v>
      </c>
      <c r="AI162" s="21" t="str">
        <f t="shared" ca="1" si="97"/>
        <v/>
      </c>
      <c r="AJ162" s="6">
        <f t="shared" ca="1" si="98"/>
        <v>1105.593446946302</v>
      </c>
      <c r="AL162" s="6">
        <f t="shared" ca="1" si="99"/>
        <v>1270.1596832302773</v>
      </c>
      <c r="AN162" s="6">
        <f t="shared" ca="1" si="100"/>
        <v>352.73188320658534</v>
      </c>
      <c r="AP162" s="6">
        <f t="shared" ca="1" si="101"/>
        <v>1889.3326622174395</v>
      </c>
      <c r="AR162" s="6">
        <f t="shared" ca="1" si="110"/>
        <v>0</v>
      </c>
      <c r="AT162" s="6">
        <f t="shared" ca="1" si="110"/>
        <v>0</v>
      </c>
      <c r="AV162" s="6">
        <f t="shared" ca="1" si="110"/>
        <v>0</v>
      </c>
      <c r="AX162" s="6">
        <f t="shared" ca="1" si="110"/>
        <v>2</v>
      </c>
      <c r="AZ162" s="6">
        <f t="shared" ca="1" si="111"/>
        <v>0</v>
      </c>
      <c r="BB162" s="6">
        <f t="shared" ca="1" si="112"/>
        <v>0</v>
      </c>
      <c r="BE162" s="32" t="str">
        <f t="shared" ca="1" si="121"/>
        <v>-</v>
      </c>
      <c r="BF162" s="37"/>
      <c r="BG162" s="32" t="str">
        <f t="shared" ca="1" si="121"/>
        <v>-</v>
      </c>
      <c r="BH162" s="37"/>
      <c r="BI162" s="32" t="str">
        <f t="shared" ca="1" si="121"/>
        <v>-</v>
      </c>
      <c r="BJ162" s="37"/>
      <c r="BK162" s="32">
        <f t="shared" ca="1" si="121"/>
        <v>2.5</v>
      </c>
      <c r="BL162" s="37"/>
      <c r="BM162" s="32" t="str">
        <f t="shared" ca="1" si="122"/>
        <v>-</v>
      </c>
      <c r="BN162" s="37"/>
      <c r="BO162" s="32" t="str">
        <f t="shared" ca="1" si="123"/>
        <v>-</v>
      </c>
      <c r="BQ162" s="32">
        <f t="shared" ca="1" si="114"/>
        <v>2</v>
      </c>
      <c r="BR162" s="37"/>
      <c r="BS162" s="32">
        <f t="shared" ca="1" si="115"/>
        <v>2</v>
      </c>
      <c r="BT162" s="37"/>
      <c r="BU162" s="32">
        <f t="shared" ca="1" si="116"/>
        <v>2</v>
      </c>
      <c r="BV162" s="37"/>
      <c r="BW162" s="32">
        <f t="shared" ca="1" si="117"/>
        <v>0</v>
      </c>
      <c r="BX162" s="37"/>
      <c r="BY162" s="32">
        <f t="shared" ca="1" si="118"/>
        <v>1</v>
      </c>
      <c r="BZ162" s="37"/>
      <c r="CA162" s="32">
        <f t="shared" ca="1" si="119"/>
        <v>2</v>
      </c>
    </row>
    <row r="163" spans="1:79" x14ac:dyDescent="0.25">
      <c r="A163" s="5">
        <v>143</v>
      </c>
      <c r="C163" s="6">
        <f t="shared" ca="1" si="103"/>
        <v>290.26765617329079</v>
      </c>
      <c r="E163" s="6">
        <f t="shared" ca="1" si="104"/>
        <v>109.26309588070478</v>
      </c>
      <c r="F163" s="21"/>
      <c r="G163" s="6">
        <f t="shared" ca="1" si="105"/>
        <v>331.54104724479487</v>
      </c>
      <c r="I163" s="6">
        <f t="shared" ca="1" si="106"/>
        <v>610</v>
      </c>
      <c r="K163" s="6">
        <f t="shared" ca="1" si="107"/>
        <v>292.90455890759779</v>
      </c>
      <c r="L163" s="21"/>
      <c r="M163" s="6">
        <f t="shared" ca="1" si="108"/>
        <v>165.78221389030841</v>
      </c>
      <c r="O163" s="6" t="str">
        <f ca="1">HLOOKUP(P163,C163:$M$521,A663,0)</f>
        <v>B</v>
      </c>
      <c r="P163" s="6">
        <f t="shared" ca="1" si="87"/>
        <v>109.26309588070478</v>
      </c>
      <c r="Q163" s="6" t="str">
        <f t="shared" ca="1" si="120"/>
        <v>PM</v>
      </c>
      <c r="R163" s="32">
        <f t="shared" ca="1" si="109"/>
        <v>4</v>
      </c>
      <c r="S163" s="17"/>
      <c r="T163" s="6">
        <f t="shared" ca="1" si="88"/>
        <v>181.00456029258601</v>
      </c>
      <c r="U163" s="21"/>
      <c r="V163" s="6">
        <f t="shared" ca="1" si="89"/>
        <v>0</v>
      </c>
      <c r="X163" s="6">
        <f t="shared" ca="1" si="90"/>
        <v>222.27795136409009</v>
      </c>
      <c r="Z163" s="6">
        <f t="shared" ca="1" si="91"/>
        <v>500.73690411929522</v>
      </c>
      <c r="AB163" s="6">
        <f t="shared" ca="1" si="92"/>
        <v>183.64146302689301</v>
      </c>
      <c r="AD163" s="6">
        <f t="shared" ca="1" si="93"/>
        <v>56.519118009603631</v>
      </c>
      <c r="AF163" s="6">
        <f t="shared" ca="1" si="94"/>
        <v>1112.3445899110286</v>
      </c>
      <c r="AG163" s="21" t="str">
        <f t="shared" ca="1" si="95"/>
        <v/>
      </c>
      <c r="AH163" s="6">
        <f t="shared" ca="1" si="96"/>
        <v>1005.522777934401</v>
      </c>
      <c r="AI163" s="21" t="str">
        <f t="shared" ca="1" si="97"/>
        <v/>
      </c>
      <c r="AJ163" s="6">
        <f t="shared" ca="1" si="98"/>
        <v>1199.6909997697662</v>
      </c>
      <c r="AL163" s="6">
        <f t="shared" ca="1" si="99"/>
        <v>1135.9912760090178</v>
      </c>
      <c r="AN163" s="6">
        <f t="shared" ca="1" si="100"/>
        <v>840.42272640872466</v>
      </c>
      <c r="AP163" s="6">
        <f t="shared" ca="1" si="101"/>
        <v>398.32993209943385</v>
      </c>
      <c r="AR163" s="6">
        <f t="shared" ca="1" si="110"/>
        <v>0</v>
      </c>
      <c r="AT163" s="6">
        <f t="shared" ca="1" si="110"/>
        <v>2</v>
      </c>
      <c r="AV163" s="6">
        <f t="shared" ca="1" si="110"/>
        <v>0</v>
      </c>
      <c r="AX163" s="6">
        <f t="shared" ca="1" si="110"/>
        <v>0</v>
      </c>
      <c r="AZ163" s="6">
        <f t="shared" ca="1" si="111"/>
        <v>0</v>
      </c>
      <c r="BB163" s="6">
        <f t="shared" ca="1" si="112"/>
        <v>0</v>
      </c>
      <c r="BE163" s="32" t="str">
        <f t="shared" ca="1" si="121"/>
        <v>-</v>
      </c>
      <c r="BF163" s="37"/>
      <c r="BG163" s="32">
        <f t="shared" ca="1" si="121"/>
        <v>4</v>
      </c>
      <c r="BH163" s="37"/>
      <c r="BI163" s="32" t="str">
        <f t="shared" ca="1" si="121"/>
        <v>-</v>
      </c>
      <c r="BJ163" s="37"/>
      <c r="BK163" s="32" t="str">
        <f t="shared" ca="1" si="121"/>
        <v>-</v>
      </c>
      <c r="BL163" s="37"/>
      <c r="BM163" s="32" t="str">
        <f t="shared" ca="1" si="122"/>
        <v>-</v>
      </c>
      <c r="BN163" s="37"/>
      <c r="BO163" s="32" t="str">
        <f t="shared" ca="1" si="123"/>
        <v>-</v>
      </c>
      <c r="BQ163" s="32">
        <f t="shared" ca="1" si="114"/>
        <v>2</v>
      </c>
      <c r="BR163" s="37"/>
      <c r="BS163" s="32">
        <f t="shared" ca="1" si="115"/>
        <v>0</v>
      </c>
      <c r="BT163" s="37"/>
      <c r="BU163" s="32">
        <f t="shared" ca="1" si="116"/>
        <v>2</v>
      </c>
      <c r="BV163" s="37"/>
      <c r="BW163" s="32">
        <f t="shared" ca="1" si="117"/>
        <v>2</v>
      </c>
      <c r="BX163" s="37"/>
      <c r="BY163" s="32">
        <f t="shared" ca="1" si="118"/>
        <v>1</v>
      </c>
      <c r="BZ163" s="37"/>
      <c r="CA163" s="32">
        <f t="shared" ca="1" si="119"/>
        <v>2</v>
      </c>
    </row>
    <row r="164" spans="1:79" x14ac:dyDescent="0.25">
      <c r="A164" s="5">
        <v>144</v>
      </c>
      <c r="C164" s="6">
        <f t="shared" ca="1" si="103"/>
        <v>181.00456029258601</v>
      </c>
      <c r="E164" s="6">
        <f t="shared" ca="1" si="104"/>
        <v>520</v>
      </c>
      <c r="F164" s="21"/>
      <c r="G164" s="6">
        <f t="shared" ca="1" si="105"/>
        <v>222.27795136409009</v>
      </c>
      <c r="I164" s="6">
        <f t="shared" ca="1" si="106"/>
        <v>500.73690411929522</v>
      </c>
      <c r="K164" s="6">
        <f t="shared" ca="1" si="107"/>
        <v>183.64146302689301</v>
      </c>
      <c r="L164" s="21"/>
      <c r="M164" s="6">
        <f t="shared" ca="1" si="108"/>
        <v>56.519118009603631</v>
      </c>
      <c r="O164" s="6" t="str">
        <f ca="1">HLOOKUP(P164,C164:$M$521,A664,0)</f>
        <v>F</v>
      </c>
      <c r="P164" s="6">
        <f t="shared" ca="1" si="87"/>
        <v>56.519118009603631</v>
      </c>
      <c r="Q164" s="6" t="str">
        <f t="shared" ca="1" si="120"/>
        <v>PM</v>
      </c>
      <c r="R164" s="32">
        <f t="shared" ca="1" si="109"/>
        <v>7.5</v>
      </c>
      <c r="S164" s="17"/>
      <c r="T164" s="6">
        <f t="shared" ca="1" si="88"/>
        <v>124.48544228298238</v>
      </c>
      <c r="U164" s="21"/>
      <c r="V164" s="6">
        <f t="shared" ca="1" si="89"/>
        <v>463.48088199039637</v>
      </c>
      <c r="X164" s="6">
        <f t="shared" ca="1" si="90"/>
        <v>165.75883335448646</v>
      </c>
      <c r="Z164" s="6">
        <f t="shared" ca="1" si="91"/>
        <v>444.21778610969159</v>
      </c>
      <c r="AB164" s="6">
        <f t="shared" ca="1" si="92"/>
        <v>127.12234501728938</v>
      </c>
      <c r="AD164" s="6">
        <f t="shared" ca="1" si="93"/>
        <v>0</v>
      </c>
      <c r="AF164" s="6">
        <f t="shared" ca="1" si="94"/>
        <v>625.20921481190885</v>
      </c>
      <c r="AG164" s="21" t="str">
        <f t="shared" ca="1" si="95"/>
        <v/>
      </c>
      <c r="AH164" s="6">
        <f t="shared" ca="1" si="96"/>
        <v>966.5733395123392</v>
      </c>
      <c r="AI164" s="21" t="str">
        <f t="shared" ca="1" si="97"/>
        <v/>
      </c>
      <c r="AJ164" s="6">
        <f t="shared" ca="1" si="98"/>
        <v>855.78882056991063</v>
      </c>
      <c r="AL164" s="6">
        <f t="shared" ca="1" si="99"/>
        <v>779.59831135652894</v>
      </c>
      <c r="AN164" s="6">
        <f t="shared" ca="1" si="100"/>
        <v>1969.0650221394881</v>
      </c>
      <c r="AP164" s="6">
        <f t="shared" ca="1" si="101"/>
        <v>747.70137462460855</v>
      </c>
      <c r="AR164" s="6">
        <f t="shared" ca="1" si="110"/>
        <v>0</v>
      </c>
      <c r="AT164" s="6">
        <f t="shared" ca="1" si="110"/>
        <v>0</v>
      </c>
      <c r="AV164" s="6">
        <f t="shared" ca="1" si="110"/>
        <v>0</v>
      </c>
      <c r="AX164" s="6">
        <f t="shared" ca="1" si="110"/>
        <v>0</v>
      </c>
      <c r="AZ164" s="6">
        <f t="shared" ca="1" si="111"/>
        <v>0</v>
      </c>
      <c r="BB164" s="6">
        <f t="shared" ca="1" si="112"/>
        <v>2</v>
      </c>
      <c r="BE164" s="32" t="str">
        <f t="shared" ca="1" si="121"/>
        <v>-</v>
      </c>
      <c r="BF164" s="37"/>
      <c r="BG164" s="32" t="str">
        <f t="shared" ca="1" si="121"/>
        <v>-</v>
      </c>
      <c r="BH164" s="37"/>
      <c r="BI164" s="32" t="str">
        <f t="shared" ca="1" si="121"/>
        <v>-</v>
      </c>
      <c r="BJ164" s="37"/>
      <c r="BK164" s="32" t="str">
        <f t="shared" ca="1" si="121"/>
        <v>-</v>
      </c>
      <c r="BL164" s="37"/>
      <c r="BM164" s="32" t="str">
        <f t="shared" ca="1" si="122"/>
        <v>-</v>
      </c>
      <c r="BN164" s="37"/>
      <c r="BO164" s="32">
        <f t="shared" ca="1" si="123"/>
        <v>7.5</v>
      </c>
      <c r="BQ164" s="32">
        <f t="shared" ca="1" si="114"/>
        <v>2</v>
      </c>
      <c r="BR164" s="37"/>
      <c r="BS164" s="32">
        <f t="shared" ca="1" si="115"/>
        <v>2</v>
      </c>
      <c r="BT164" s="37"/>
      <c r="BU164" s="32">
        <f t="shared" ca="1" si="116"/>
        <v>2</v>
      </c>
      <c r="BV164" s="37"/>
      <c r="BW164" s="32">
        <f t="shared" ca="1" si="117"/>
        <v>2</v>
      </c>
      <c r="BX164" s="37"/>
      <c r="BY164" s="32">
        <f t="shared" ca="1" si="118"/>
        <v>1</v>
      </c>
      <c r="BZ164" s="37"/>
      <c r="CA164" s="32">
        <f t="shared" ca="1" si="119"/>
        <v>0</v>
      </c>
    </row>
    <row r="165" spans="1:79" x14ac:dyDescent="0.25">
      <c r="A165" s="5">
        <v>145</v>
      </c>
      <c r="C165" s="6">
        <f t="shared" ca="1" si="103"/>
        <v>124.48544228298238</v>
      </c>
      <c r="E165" s="6">
        <f t="shared" ca="1" si="104"/>
        <v>463.48088199039637</v>
      </c>
      <c r="F165" s="21"/>
      <c r="G165" s="6">
        <f t="shared" ca="1" si="105"/>
        <v>165.75883335448646</v>
      </c>
      <c r="I165" s="6">
        <f t="shared" ca="1" si="106"/>
        <v>444.21778610969159</v>
      </c>
      <c r="K165" s="6">
        <f t="shared" ca="1" si="107"/>
        <v>127.12234501728938</v>
      </c>
      <c r="L165" s="21"/>
      <c r="M165" s="6">
        <f t="shared" ca="1" si="108"/>
        <v>710</v>
      </c>
      <c r="O165" s="6" t="str">
        <f ca="1">HLOOKUP(P165,C165:$M$521,A665,0)</f>
        <v>A</v>
      </c>
      <c r="P165" s="6">
        <f t="shared" ca="1" si="87"/>
        <v>124.48544228298238</v>
      </c>
      <c r="Q165" s="6" t="str">
        <f t="shared" ca="1" si="120"/>
        <v>PM</v>
      </c>
      <c r="R165" s="32">
        <f t="shared" ca="1" si="109"/>
        <v>5</v>
      </c>
      <c r="S165" s="17"/>
      <c r="T165" s="6">
        <f t="shared" ca="1" si="88"/>
        <v>0</v>
      </c>
      <c r="U165" s="21"/>
      <c r="V165" s="6">
        <f t="shared" ca="1" si="89"/>
        <v>338.99543970741399</v>
      </c>
      <c r="X165" s="6">
        <f t="shared" ca="1" si="90"/>
        <v>41.273391071504079</v>
      </c>
      <c r="Z165" s="6">
        <f t="shared" ca="1" si="91"/>
        <v>319.73234382670921</v>
      </c>
      <c r="AB165" s="6">
        <f t="shared" ca="1" si="92"/>
        <v>2.6369027343070002</v>
      </c>
      <c r="AD165" s="6">
        <f t="shared" ca="1" si="93"/>
        <v>585.51455771701762</v>
      </c>
      <c r="AF165" s="6">
        <f t="shared" ca="1" si="94"/>
        <v>1192.4221742489799</v>
      </c>
      <c r="AG165" s="21" t="str">
        <f t="shared" ca="1" si="95"/>
        <v/>
      </c>
      <c r="AH165" s="6">
        <f t="shared" ca="1" si="96"/>
        <v>1527.5418108077702</v>
      </c>
      <c r="AI165" s="21" t="str">
        <f t="shared" ca="1" si="97"/>
        <v/>
      </c>
      <c r="AJ165" s="6">
        <f t="shared" ca="1" si="98"/>
        <v>1029.5047243943334</v>
      </c>
      <c r="AL165" s="6">
        <f t="shared" ca="1" si="99"/>
        <v>1243.1628100953465</v>
      </c>
      <c r="AN165" s="6">
        <f t="shared" ca="1" si="100"/>
        <v>631.63524113747565</v>
      </c>
      <c r="AP165" s="6">
        <f t="shared" ca="1" si="101"/>
        <v>1624.348871601153</v>
      </c>
      <c r="AR165" s="6">
        <f t="shared" ca="1" si="110"/>
        <v>2</v>
      </c>
      <c r="AT165" s="6">
        <f t="shared" ca="1" si="110"/>
        <v>0</v>
      </c>
      <c r="AV165" s="6">
        <f t="shared" ca="1" si="110"/>
        <v>0</v>
      </c>
      <c r="AX165" s="6">
        <f t="shared" ca="1" si="110"/>
        <v>0</v>
      </c>
      <c r="AZ165" s="6">
        <f t="shared" ca="1" si="111"/>
        <v>0</v>
      </c>
      <c r="BB165" s="6">
        <f t="shared" ca="1" si="112"/>
        <v>0</v>
      </c>
      <c r="BE165" s="32">
        <f t="shared" ca="1" si="121"/>
        <v>5</v>
      </c>
      <c r="BF165" s="37"/>
      <c r="BG165" s="32" t="str">
        <f t="shared" ca="1" si="121"/>
        <v>-</v>
      </c>
      <c r="BH165" s="37"/>
      <c r="BI165" s="32" t="str">
        <f t="shared" ca="1" si="121"/>
        <v>-</v>
      </c>
      <c r="BJ165" s="37"/>
      <c r="BK165" s="32" t="str">
        <f t="shared" ca="1" si="121"/>
        <v>-</v>
      </c>
      <c r="BL165" s="37"/>
      <c r="BM165" s="32" t="str">
        <f t="shared" ca="1" si="122"/>
        <v>-</v>
      </c>
      <c r="BN165" s="37"/>
      <c r="BO165" s="32" t="str">
        <f t="shared" ca="1" si="123"/>
        <v>-</v>
      </c>
      <c r="BQ165" s="32">
        <f t="shared" ca="1" si="114"/>
        <v>0</v>
      </c>
      <c r="BR165" s="37"/>
      <c r="BS165" s="32">
        <f t="shared" ca="1" si="115"/>
        <v>2</v>
      </c>
      <c r="BT165" s="37"/>
      <c r="BU165" s="32">
        <f t="shared" ca="1" si="116"/>
        <v>2</v>
      </c>
      <c r="BV165" s="37"/>
      <c r="BW165" s="32">
        <f t="shared" ca="1" si="117"/>
        <v>2</v>
      </c>
      <c r="BX165" s="37"/>
      <c r="BY165" s="32">
        <f t="shared" ca="1" si="118"/>
        <v>1</v>
      </c>
      <c r="BZ165" s="37"/>
      <c r="CA165" s="32">
        <f t="shared" ca="1" si="119"/>
        <v>2</v>
      </c>
    </row>
    <row r="166" spans="1:79" x14ac:dyDescent="0.25">
      <c r="A166" s="5">
        <v>146</v>
      </c>
      <c r="C166" s="6">
        <f t="shared" ca="1" si="103"/>
        <v>470</v>
      </c>
      <c r="E166" s="6">
        <f t="shared" ca="1" si="104"/>
        <v>338.99543970741399</v>
      </c>
      <c r="F166" s="21"/>
      <c r="G166" s="6">
        <f t="shared" ca="1" si="105"/>
        <v>41.273391071504079</v>
      </c>
      <c r="I166" s="6">
        <f t="shared" ca="1" si="106"/>
        <v>319.73234382670921</v>
      </c>
      <c r="K166" s="6">
        <f t="shared" ca="1" si="107"/>
        <v>2.6369027343070002</v>
      </c>
      <c r="L166" s="21"/>
      <c r="M166" s="6">
        <f t="shared" ca="1" si="108"/>
        <v>585.51455771701762</v>
      </c>
      <c r="O166" s="6" t="str">
        <f ca="1">HLOOKUP(P166,C166:$M$521,A666,0)</f>
        <v>E</v>
      </c>
      <c r="P166" s="6">
        <f t="shared" ca="1" si="87"/>
        <v>2.6369027343070002</v>
      </c>
      <c r="Q166" s="6" t="str">
        <f t="shared" ca="1" si="120"/>
        <v>CM</v>
      </c>
      <c r="R166" s="32">
        <f t="shared" ca="1" si="109"/>
        <v>12</v>
      </c>
      <c r="S166" s="17"/>
      <c r="T166" s="6">
        <f t="shared" ca="1" si="88"/>
        <v>467.363097265693</v>
      </c>
      <c r="U166" s="21"/>
      <c r="V166" s="6">
        <f t="shared" ca="1" si="89"/>
        <v>336.35853697310699</v>
      </c>
      <c r="X166" s="6">
        <f t="shared" ca="1" si="90"/>
        <v>38.636488337197079</v>
      </c>
      <c r="Z166" s="6">
        <f t="shared" ca="1" si="91"/>
        <v>317.09544109240221</v>
      </c>
      <c r="AB166" s="6">
        <f t="shared" ca="1" si="92"/>
        <v>0</v>
      </c>
      <c r="AD166" s="6">
        <f t="shared" ca="1" si="93"/>
        <v>582.87765498271062</v>
      </c>
      <c r="AF166" s="6">
        <f t="shared" ca="1" si="94"/>
        <v>518.47708416854903</v>
      </c>
      <c r="AG166" s="21" t="str">
        <f t="shared" ca="1" si="95"/>
        <v/>
      </c>
      <c r="AH166" s="6">
        <f t="shared" ca="1" si="96"/>
        <v>1203.8377725722662</v>
      </c>
      <c r="AI166" s="21" t="str">
        <f t="shared" ca="1" si="97"/>
        <v/>
      </c>
      <c r="AJ166" s="6">
        <f t="shared" ca="1" si="98"/>
        <v>1348.7394103546226</v>
      </c>
      <c r="AL166" s="6">
        <f t="shared" ca="1" si="99"/>
        <v>516.29292232564023</v>
      </c>
      <c r="AN166" s="6">
        <f t="shared" ca="1" si="100"/>
        <v>1267.4204045387801</v>
      </c>
      <c r="AP166" s="6">
        <f t="shared" ca="1" si="101"/>
        <v>1084.3447718502455</v>
      </c>
      <c r="AR166" s="6">
        <f t="shared" ca="1" si="110"/>
        <v>0</v>
      </c>
      <c r="AT166" s="6">
        <f t="shared" ca="1" si="110"/>
        <v>0</v>
      </c>
      <c r="AV166" s="6">
        <f t="shared" ca="1" si="110"/>
        <v>0</v>
      </c>
      <c r="AX166" s="6">
        <f t="shared" ca="1" si="110"/>
        <v>0</v>
      </c>
      <c r="AZ166" s="6">
        <f t="shared" ca="1" si="111"/>
        <v>1</v>
      </c>
      <c r="BB166" s="6">
        <f t="shared" ca="1" si="112"/>
        <v>0</v>
      </c>
      <c r="BE166" s="32" t="str">
        <f t="shared" ca="1" si="121"/>
        <v>-</v>
      </c>
      <c r="BF166" s="37"/>
      <c r="BG166" s="32" t="str">
        <f t="shared" ca="1" si="121"/>
        <v>-</v>
      </c>
      <c r="BH166" s="37"/>
      <c r="BI166" s="32" t="str">
        <f t="shared" ca="1" si="121"/>
        <v>-</v>
      </c>
      <c r="BJ166" s="37"/>
      <c r="BK166" s="32" t="str">
        <f t="shared" ca="1" si="121"/>
        <v>-</v>
      </c>
      <c r="BL166" s="37"/>
      <c r="BM166" s="32">
        <f t="shared" ca="1" si="122"/>
        <v>12</v>
      </c>
      <c r="BN166" s="37"/>
      <c r="BO166" s="32" t="str">
        <f t="shared" ca="1" si="123"/>
        <v>-</v>
      </c>
      <c r="BQ166" s="32">
        <f t="shared" ca="1" si="114"/>
        <v>2</v>
      </c>
      <c r="BR166" s="37"/>
      <c r="BS166" s="32">
        <f t="shared" ca="1" si="115"/>
        <v>2</v>
      </c>
      <c r="BT166" s="37"/>
      <c r="BU166" s="32">
        <f t="shared" ca="1" si="116"/>
        <v>2</v>
      </c>
      <c r="BV166" s="37"/>
      <c r="BW166" s="32">
        <f t="shared" ca="1" si="117"/>
        <v>2</v>
      </c>
      <c r="BX166" s="37"/>
      <c r="BY166" s="32">
        <f t="shared" ca="1" si="118"/>
        <v>0</v>
      </c>
      <c r="BZ166" s="37"/>
      <c r="CA166" s="32">
        <f t="shared" ca="1" si="119"/>
        <v>2</v>
      </c>
    </row>
    <row r="167" spans="1:79" x14ac:dyDescent="0.25">
      <c r="A167" s="5">
        <v>147</v>
      </c>
      <c r="C167" s="6">
        <f t="shared" ca="1" si="103"/>
        <v>467.363097265693</v>
      </c>
      <c r="E167" s="6">
        <f t="shared" ca="1" si="104"/>
        <v>336.35853697310699</v>
      </c>
      <c r="F167" s="21"/>
      <c r="G167" s="6">
        <f t="shared" ca="1" si="105"/>
        <v>38.636488337197079</v>
      </c>
      <c r="I167" s="6">
        <f t="shared" ca="1" si="106"/>
        <v>317.09544109240221</v>
      </c>
      <c r="K167" s="6">
        <f t="shared" ca="1" si="107"/>
        <v>660</v>
      </c>
      <c r="L167" s="21"/>
      <c r="M167" s="6">
        <f t="shared" ca="1" si="108"/>
        <v>582.87765498271062</v>
      </c>
      <c r="O167" s="6" t="str">
        <f ca="1">HLOOKUP(P167,C167:$M$521,A667,0)</f>
        <v>C</v>
      </c>
      <c r="P167" s="6">
        <f t="shared" ca="1" si="87"/>
        <v>38.636488337197079</v>
      </c>
      <c r="Q167" s="6" t="str">
        <f t="shared" ca="1" si="120"/>
        <v>PM</v>
      </c>
      <c r="R167" s="32">
        <f t="shared" ca="1" si="109"/>
        <v>3</v>
      </c>
      <c r="S167" s="17"/>
      <c r="T167" s="6">
        <f t="shared" ca="1" si="88"/>
        <v>428.72660892849592</v>
      </c>
      <c r="U167" s="21"/>
      <c r="V167" s="6">
        <f t="shared" ca="1" si="89"/>
        <v>297.72204863590991</v>
      </c>
      <c r="X167" s="6">
        <f t="shared" ca="1" si="90"/>
        <v>0</v>
      </c>
      <c r="Z167" s="6">
        <f t="shared" ca="1" si="91"/>
        <v>278.45895275520513</v>
      </c>
      <c r="AB167" s="6">
        <f t="shared" ca="1" si="92"/>
        <v>621.36351166280292</v>
      </c>
      <c r="AD167" s="6">
        <f t="shared" ca="1" si="93"/>
        <v>544.24116664551354</v>
      </c>
      <c r="AF167" s="6">
        <f t="shared" ca="1" si="94"/>
        <v>519.18348052362046</v>
      </c>
      <c r="AG167" s="21" t="str">
        <f t="shared" ca="1" si="95"/>
        <v/>
      </c>
      <c r="AH167" s="6">
        <f t="shared" ca="1" si="96"/>
        <v>625.57552879483205</v>
      </c>
      <c r="AI167" s="21" t="str">
        <f t="shared" ca="1" si="97"/>
        <v/>
      </c>
      <c r="AJ167" s="6">
        <f t="shared" ca="1" si="98"/>
        <v>506.55425534267869</v>
      </c>
      <c r="AL167" s="6">
        <f t="shared" ca="1" si="99"/>
        <v>470.47840869062844</v>
      </c>
      <c r="AN167" s="6">
        <f t="shared" ca="1" si="100"/>
        <v>1499.468185951911</v>
      </c>
      <c r="AP167" s="6">
        <f t="shared" ca="1" si="101"/>
        <v>1267.5920587966275</v>
      </c>
      <c r="AR167" s="6">
        <f t="shared" ca="1" si="110"/>
        <v>0</v>
      </c>
      <c r="AT167" s="6">
        <f t="shared" ca="1" si="110"/>
        <v>0</v>
      </c>
      <c r="AV167" s="6">
        <f t="shared" ca="1" si="110"/>
        <v>2</v>
      </c>
      <c r="AX167" s="6">
        <f t="shared" ca="1" si="110"/>
        <v>0</v>
      </c>
      <c r="AZ167" s="6">
        <f t="shared" ca="1" si="111"/>
        <v>0</v>
      </c>
      <c r="BB167" s="6">
        <f t="shared" ca="1" si="112"/>
        <v>0</v>
      </c>
      <c r="BE167" s="32" t="str">
        <f t="shared" ca="1" si="121"/>
        <v>-</v>
      </c>
      <c r="BF167" s="37"/>
      <c r="BG167" s="32" t="str">
        <f t="shared" ca="1" si="121"/>
        <v>-</v>
      </c>
      <c r="BH167" s="37"/>
      <c r="BI167" s="32">
        <f t="shared" ca="1" si="121"/>
        <v>3</v>
      </c>
      <c r="BJ167" s="37"/>
      <c r="BK167" s="32" t="str">
        <f t="shared" ca="1" si="121"/>
        <v>-</v>
      </c>
      <c r="BL167" s="37"/>
      <c r="BM167" s="32" t="str">
        <f t="shared" ca="1" si="122"/>
        <v>-</v>
      </c>
      <c r="BN167" s="37"/>
      <c r="BO167" s="32" t="str">
        <f t="shared" ca="1" si="123"/>
        <v>-</v>
      </c>
      <c r="BQ167" s="32">
        <f t="shared" ca="1" si="114"/>
        <v>2</v>
      </c>
      <c r="BR167" s="37"/>
      <c r="BS167" s="32">
        <f t="shared" ca="1" si="115"/>
        <v>2</v>
      </c>
      <c r="BT167" s="37"/>
      <c r="BU167" s="32">
        <f t="shared" ca="1" si="116"/>
        <v>0</v>
      </c>
      <c r="BV167" s="37"/>
      <c r="BW167" s="32">
        <f t="shared" ca="1" si="117"/>
        <v>2</v>
      </c>
      <c r="BX167" s="37"/>
      <c r="BY167" s="32">
        <f t="shared" ca="1" si="118"/>
        <v>2</v>
      </c>
      <c r="BZ167" s="37"/>
      <c r="CA167" s="32">
        <f t="shared" ca="1" si="119"/>
        <v>2</v>
      </c>
    </row>
    <row r="168" spans="1:79" x14ac:dyDescent="0.25">
      <c r="A168" s="5">
        <v>148</v>
      </c>
      <c r="C168" s="6">
        <f t="shared" ca="1" si="103"/>
        <v>428.72660892849592</v>
      </c>
      <c r="E168" s="6">
        <f t="shared" ca="1" si="104"/>
        <v>297.72204863590991</v>
      </c>
      <c r="F168" s="21"/>
      <c r="G168" s="6">
        <f t="shared" ca="1" si="105"/>
        <v>570</v>
      </c>
      <c r="I168" s="6">
        <f t="shared" ca="1" si="106"/>
        <v>278.45895275520513</v>
      </c>
      <c r="K168" s="6">
        <f t="shared" ca="1" si="107"/>
        <v>621.36351166280292</v>
      </c>
      <c r="L168" s="21"/>
      <c r="M168" s="6">
        <f t="shared" ca="1" si="108"/>
        <v>544.24116664551354</v>
      </c>
      <c r="O168" s="6" t="str">
        <f ca="1">HLOOKUP(P168,C168:$M$521,A668,0)</f>
        <v>D</v>
      </c>
      <c r="P168" s="6">
        <f t="shared" ca="1" si="87"/>
        <v>278.45895275520513</v>
      </c>
      <c r="Q168" s="6" t="str">
        <f t="shared" ca="1" si="120"/>
        <v>PM</v>
      </c>
      <c r="R168" s="32">
        <f t="shared" ca="1" si="109"/>
        <v>2.5</v>
      </c>
      <c r="S168" s="17"/>
      <c r="T168" s="6">
        <f t="shared" ca="1" si="88"/>
        <v>150.26765617329079</v>
      </c>
      <c r="U168" s="21"/>
      <c r="V168" s="6">
        <f t="shared" ca="1" si="89"/>
        <v>19.263095880704782</v>
      </c>
      <c r="X168" s="6">
        <f t="shared" ca="1" si="90"/>
        <v>291.54104724479487</v>
      </c>
      <c r="Z168" s="6">
        <f t="shared" ca="1" si="91"/>
        <v>0</v>
      </c>
      <c r="AB168" s="6">
        <f t="shared" ca="1" si="92"/>
        <v>342.90455890759779</v>
      </c>
      <c r="AD168" s="6">
        <f t="shared" ca="1" si="93"/>
        <v>265.78221389030841</v>
      </c>
      <c r="AF168" s="6">
        <f t="shared" ca="1" si="94"/>
        <v>1757.3063483797628</v>
      </c>
      <c r="AG168" s="21" t="str">
        <f t="shared" ca="1" si="95"/>
        <v/>
      </c>
      <c r="AH168" s="6">
        <f t="shared" ca="1" si="96"/>
        <v>1755.6283038654419</v>
      </c>
      <c r="AI168" s="21" t="str">
        <f t="shared" ca="1" si="97"/>
        <v/>
      </c>
      <c r="AJ168" s="6">
        <f t="shared" ca="1" si="98"/>
        <v>1453.5544477120161</v>
      </c>
      <c r="AL168" s="6">
        <f t="shared" ca="1" si="99"/>
        <v>1106.0197440688351</v>
      </c>
      <c r="AN168" s="6">
        <f t="shared" ca="1" si="100"/>
        <v>1613.148184321587</v>
      </c>
      <c r="AP168" s="6">
        <f t="shared" ca="1" si="101"/>
        <v>1687.8461442735138</v>
      </c>
      <c r="AR168" s="6">
        <f t="shared" ca="1" si="110"/>
        <v>0</v>
      </c>
      <c r="AT168" s="6">
        <f t="shared" ca="1" si="110"/>
        <v>0</v>
      </c>
      <c r="AV168" s="6">
        <f t="shared" ca="1" si="110"/>
        <v>0</v>
      </c>
      <c r="AX168" s="6">
        <f t="shared" ca="1" si="110"/>
        <v>2</v>
      </c>
      <c r="AZ168" s="6">
        <f t="shared" ca="1" si="111"/>
        <v>0</v>
      </c>
      <c r="BB168" s="6">
        <f t="shared" ca="1" si="112"/>
        <v>0</v>
      </c>
      <c r="BE168" s="32" t="str">
        <f t="shared" ca="1" si="121"/>
        <v>-</v>
      </c>
      <c r="BF168" s="37"/>
      <c r="BG168" s="32" t="str">
        <f t="shared" ca="1" si="121"/>
        <v>-</v>
      </c>
      <c r="BH168" s="37"/>
      <c r="BI168" s="32" t="str">
        <f t="shared" ca="1" si="121"/>
        <v>-</v>
      </c>
      <c r="BJ168" s="37"/>
      <c r="BK168" s="32">
        <f t="shared" ca="1" si="121"/>
        <v>2.5</v>
      </c>
      <c r="BL168" s="37"/>
      <c r="BM168" s="32" t="str">
        <f t="shared" ca="1" si="122"/>
        <v>-</v>
      </c>
      <c r="BN168" s="37"/>
      <c r="BO168" s="32" t="str">
        <f t="shared" ca="1" si="123"/>
        <v>-</v>
      </c>
      <c r="BQ168" s="32">
        <f t="shared" ca="1" si="114"/>
        <v>2</v>
      </c>
      <c r="BR168" s="37"/>
      <c r="BS168" s="32">
        <f t="shared" ca="1" si="115"/>
        <v>2</v>
      </c>
      <c r="BT168" s="37"/>
      <c r="BU168" s="32">
        <f t="shared" ca="1" si="116"/>
        <v>2</v>
      </c>
      <c r="BV168" s="37"/>
      <c r="BW168" s="32">
        <f t="shared" ca="1" si="117"/>
        <v>0</v>
      </c>
      <c r="BX168" s="37"/>
      <c r="BY168" s="32">
        <f t="shared" ca="1" si="118"/>
        <v>2</v>
      </c>
      <c r="BZ168" s="37"/>
      <c r="CA168" s="32">
        <f t="shared" ca="1" si="119"/>
        <v>2</v>
      </c>
    </row>
    <row r="169" spans="1:79" x14ac:dyDescent="0.25">
      <c r="A169" s="5">
        <v>149</v>
      </c>
      <c r="C169" s="6">
        <f t="shared" ca="1" si="103"/>
        <v>150.26765617329079</v>
      </c>
      <c r="E169" s="6">
        <f t="shared" ca="1" si="104"/>
        <v>19.263095880704782</v>
      </c>
      <c r="F169" s="21"/>
      <c r="G169" s="6">
        <f t="shared" ca="1" si="105"/>
        <v>291.54104724479487</v>
      </c>
      <c r="I169" s="6">
        <f t="shared" ca="1" si="106"/>
        <v>610</v>
      </c>
      <c r="K169" s="6">
        <f t="shared" ca="1" si="107"/>
        <v>342.90455890759779</v>
      </c>
      <c r="L169" s="21"/>
      <c r="M169" s="6">
        <f t="shared" ca="1" si="108"/>
        <v>265.78221389030841</v>
      </c>
      <c r="O169" s="6" t="str">
        <f ca="1">HLOOKUP(P169,C169:$M$521,A669,0)</f>
        <v>B</v>
      </c>
      <c r="P169" s="6">
        <f t="shared" ca="1" si="87"/>
        <v>19.263095880704782</v>
      </c>
      <c r="Q169" s="6" t="str">
        <f t="shared" ca="1" si="120"/>
        <v>PM</v>
      </c>
      <c r="R169" s="32">
        <f t="shared" ca="1" si="109"/>
        <v>4</v>
      </c>
      <c r="S169" s="17"/>
      <c r="T169" s="6">
        <f t="shared" ca="1" si="88"/>
        <v>131.00456029258601</v>
      </c>
      <c r="U169" s="21"/>
      <c r="V169" s="6">
        <f t="shared" ca="1" si="89"/>
        <v>0</v>
      </c>
      <c r="X169" s="6">
        <f t="shared" ca="1" si="90"/>
        <v>272.27795136409009</v>
      </c>
      <c r="Z169" s="6">
        <f t="shared" ca="1" si="91"/>
        <v>590.73690411929522</v>
      </c>
      <c r="AB169" s="6">
        <f t="shared" ca="1" si="92"/>
        <v>323.64146302689301</v>
      </c>
      <c r="AD169" s="6">
        <f t="shared" ca="1" si="93"/>
        <v>246.51911800960363</v>
      </c>
      <c r="AF169" s="6">
        <f t="shared" ca="1" si="94"/>
        <v>504.46932258146751</v>
      </c>
      <c r="AG169" s="21" t="str">
        <f t="shared" ca="1" si="95"/>
        <v/>
      </c>
      <c r="AH169" s="6">
        <f t="shared" ca="1" si="96"/>
        <v>351.03555782533698</v>
      </c>
      <c r="AI169" s="21" t="str">
        <f t="shared" ca="1" si="97"/>
        <v/>
      </c>
      <c r="AJ169" s="6">
        <f t="shared" ca="1" si="98"/>
        <v>1295.9662721022137</v>
      </c>
      <c r="AL169" s="6">
        <f t="shared" ca="1" si="99"/>
        <v>613.8846598402705</v>
      </c>
      <c r="AN169" s="6">
        <f t="shared" ca="1" si="100"/>
        <v>1971.2345777688399</v>
      </c>
      <c r="AP169" s="6">
        <f t="shared" ca="1" si="101"/>
        <v>2042.585926465445</v>
      </c>
      <c r="AR169" s="6">
        <f t="shared" ca="1" si="110"/>
        <v>0</v>
      </c>
      <c r="AT169" s="6">
        <f t="shared" ca="1" si="110"/>
        <v>2</v>
      </c>
      <c r="AV169" s="6">
        <f t="shared" ca="1" si="110"/>
        <v>0</v>
      </c>
      <c r="AX169" s="6">
        <f t="shared" ca="1" si="110"/>
        <v>0</v>
      </c>
      <c r="AZ169" s="6">
        <f t="shared" ca="1" si="111"/>
        <v>0</v>
      </c>
      <c r="BB169" s="6">
        <f t="shared" ca="1" si="112"/>
        <v>0</v>
      </c>
      <c r="BE169" s="32" t="str">
        <f t="shared" ca="1" si="121"/>
        <v>-</v>
      </c>
      <c r="BF169" s="37"/>
      <c r="BG169" s="32">
        <f t="shared" ca="1" si="121"/>
        <v>4</v>
      </c>
      <c r="BH169" s="37"/>
      <c r="BI169" s="32" t="str">
        <f t="shared" ca="1" si="121"/>
        <v>-</v>
      </c>
      <c r="BJ169" s="37"/>
      <c r="BK169" s="32" t="str">
        <f t="shared" ca="1" si="121"/>
        <v>-</v>
      </c>
      <c r="BL169" s="37"/>
      <c r="BM169" s="32" t="str">
        <f t="shared" ca="1" si="122"/>
        <v>-</v>
      </c>
      <c r="BN169" s="37"/>
      <c r="BO169" s="32" t="str">
        <f t="shared" ca="1" si="123"/>
        <v>-</v>
      </c>
      <c r="BQ169" s="32">
        <f t="shared" ca="1" si="114"/>
        <v>2</v>
      </c>
      <c r="BR169" s="37"/>
      <c r="BS169" s="32">
        <f t="shared" ca="1" si="115"/>
        <v>0</v>
      </c>
      <c r="BT169" s="37"/>
      <c r="BU169" s="32">
        <f t="shared" ca="1" si="116"/>
        <v>2</v>
      </c>
      <c r="BV169" s="37"/>
      <c r="BW169" s="32">
        <f t="shared" ca="1" si="117"/>
        <v>2</v>
      </c>
      <c r="BX169" s="37"/>
      <c r="BY169" s="32">
        <f t="shared" ca="1" si="118"/>
        <v>2</v>
      </c>
      <c r="BZ169" s="37"/>
      <c r="CA169" s="32">
        <f t="shared" ca="1" si="119"/>
        <v>2</v>
      </c>
    </row>
    <row r="170" spans="1:79" x14ac:dyDescent="0.25">
      <c r="A170" s="5">
        <v>150</v>
      </c>
      <c r="C170" s="6">
        <f t="shared" ca="1" si="103"/>
        <v>131.00456029258601</v>
      </c>
      <c r="E170" s="6">
        <f t="shared" ca="1" si="104"/>
        <v>520</v>
      </c>
      <c r="F170" s="21"/>
      <c r="G170" s="6">
        <f t="shared" ca="1" si="105"/>
        <v>272.27795136409009</v>
      </c>
      <c r="I170" s="6">
        <f t="shared" ca="1" si="106"/>
        <v>590.73690411929522</v>
      </c>
      <c r="K170" s="6">
        <f t="shared" ca="1" si="107"/>
        <v>323.64146302689301</v>
      </c>
      <c r="L170" s="21"/>
      <c r="M170" s="6">
        <f t="shared" ca="1" si="108"/>
        <v>246.51911800960363</v>
      </c>
      <c r="O170" s="6" t="str">
        <f ca="1">HLOOKUP(P170,C170:$M$521,A670,0)</f>
        <v>A</v>
      </c>
      <c r="P170" s="6">
        <f t="shared" ca="1" si="87"/>
        <v>131.00456029258601</v>
      </c>
      <c r="Q170" s="6" t="str">
        <f t="shared" ca="1" si="120"/>
        <v>PM</v>
      </c>
      <c r="R170" s="32">
        <f t="shared" ca="1" si="109"/>
        <v>5</v>
      </c>
      <c r="S170" s="17"/>
      <c r="T170" s="6">
        <f t="shared" ca="1" si="88"/>
        <v>0</v>
      </c>
      <c r="U170" s="21"/>
      <c r="V170" s="6">
        <f t="shared" ca="1" si="89"/>
        <v>388.99543970741399</v>
      </c>
      <c r="X170" s="6">
        <f t="shared" ca="1" si="90"/>
        <v>141.27339107150408</v>
      </c>
      <c r="Z170" s="6">
        <f t="shared" ca="1" si="91"/>
        <v>459.73234382670921</v>
      </c>
      <c r="AB170" s="6">
        <f t="shared" ca="1" si="92"/>
        <v>192.636902734307</v>
      </c>
      <c r="AD170" s="6">
        <f t="shared" ca="1" si="93"/>
        <v>115.51455771701762</v>
      </c>
      <c r="AF170" s="6">
        <f t="shared" ca="1" si="94"/>
        <v>438.28457344630613</v>
      </c>
      <c r="AG170" s="21" t="str">
        <f t="shared" ca="1" si="95"/>
        <v/>
      </c>
      <c r="AH170" s="6">
        <f t="shared" ca="1" si="96"/>
        <v>1309.4652193399825</v>
      </c>
      <c r="AI170" s="21" t="str">
        <f t="shared" ca="1" si="97"/>
        <v/>
      </c>
      <c r="AJ170" s="6">
        <f t="shared" ca="1" si="98"/>
        <v>1629.206568701157</v>
      </c>
      <c r="AL170" s="6">
        <f t="shared" ca="1" si="99"/>
        <v>1077.0525868775553</v>
      </c>
      <c r="AN170" s="6">
        <f t="shared" ca="1" si="100"/>
        <v>1129.7406743930965</v>
      </c>
      <c r="AP170" s="6">
        <f t="shared" ca="1" si="101"/>
        <v>1064.4457406849956</v>
      </c>
      <c r="AR170" s="6">
        <f t="shared" ca="1" si="110"/>
        <v>2</v>
      </c>
      <c r="AT170" s="6">
        <f t="shared" ca="1" si="110"/>
        <v>0</v>
      </c>
      <c r="AV170" s="6">
        <f t="shared" ca="1" si="110"/>
        <v>0</v>
      </c>
      <c r="AX170" s="6">
        <f t="shared" ca="1" si="110"/>
        <v>0</v>
      </c>
      <c r="AZ170" s="6">
        <f t="shared" ca="1" si="111"/>
        <v>0</v>
      </c>
      <c r="BB170" s="6">
        <f t="shared" ca="1" si="112"/>
        <v>0</v>
      </c>
      <c r="BE170" s="32">
        <f t="shared" ca="1" si="121"/>
        <v>5</v>
      </c>
      <c r="BF170" s="37"/>
      <c r="BG170" s="32" t="str">
        <f t="shared" ca="1" si="121"/>
        <v>-</v>
      </c>
      <c r="BH170" s="37"/>
      <c r="BI170" s="32" t="str">
        <f t="shared" ca="1" si="121"/>
        <v>-</v>
      </c>
      <c r="BJ170" s="37"/>
      <c r="BK170" s="32" t="str">
        <f t="shared" ca="1" si="121"/>
        <v>-</v>
      </c>
      <c r="BL170" s="37"/>
      <c r="BM170" s="32" t="str">
        <f t="shared" ca="1" si="122"/>
        <v>-</v>
      </c>
      <c r="BN170" s="37"/>
      <c r="BO170" s="32" t="str">
        <f t="shared" ca="1" si="123"/>
        <v>-</v>
      </c>
      <c r="BQ170" s="32">
        <f t="shared" ca="1" si="114"/>
        <v>0</v>
      </c>
      <c r="BR170" s="37"/>
      <c r="BS170" s="32">
        <f t="shared" ca="1" si="115"/>
        <v>2</v>
      </c>
      <c r="BT170" s="37"/>
      <c r="BU170" s="32">
        <f t="shared" ca="1" si="116"/>
        <v>2</v>
      </c>
      <c r="BV170" s="37"/>
      <c r="BW170" s="32">
        <f t="shared" ca="1" si="117"/>
        <v>2</v>
      </c>
      <c r="BX170" s="37"/>
      <c r="BY170" s="32">
        <f t="shared" ca="1" si="118"/>
        <v>2</v>
      </c>
      <c r="BZ170" s="37"/>
      <c r="CA170" s="32">
        <f t="shared" ca="1" si="119"/>
        <v>2</v>
      </c>
    </row>
    <row r="171" spans="1:79" x14ac:dyDescent="0.25">
      <c r="A171" s="5">
        <v>151</v>
      </c>
      <c r="C171" s="6">
        <f t="shared" ca="1" si="103"/>
        <v>470</v>
      </c>
      <c r="E171" s="6">
        <f t="shared" ca="1" si="104"/>
        <v>388.99543970741399</v>
      </c>
      <c r="F171" s="21"/>
      <c r="G171" s="6">
        <f t="shared" ca="1" si="105"/>
        <v>141.27339107150408</v>
      </c>
      <c r="I171" s="6">
        <f t="shared" ca="1" si="106"/>
        <v>459.73234382670921</v>
      </c>
      <c r="K171" s="6">
        <f t="shared" ca="1" si="107"/>
        <v>192.636902734307</v>
      </c>
      <c r="L171" s="21"/>
      <c r="M171" s="6">
        <f t="shared" ca="1" si="108"/>
        <v>115.51455771701762</v>
      </c>
      <c r="O171" s="6" t="str">
        <f ca="1">HLOOKUP(P171,C171:$M$521,A671,0)</f>
        <v>F</v>
      </c>
      <c r="P171" s="6">
        <f t="shared" ca="1" si="87"/>
        <v>115.51455771701762</v>
      </c>
      <c r="Q171" s="6" t="str">
        <f t="shared" ca="1" si="120"/>
        <v>PM</v>
      </c>
      <c r="R171" s="32">
        <f t="shared" ca="1" si="109"/>
        <v>7.5</v>
      </c>
      <c r="S171" s="17"/>
      <c r="T171" s="6">
        <f t="shared" ca="1" si="88"/>
        <v>354.48544228298238</v>
      </c>
      <c r="U171" s="21"/>
      <c r="V171" s="6">
        <f t="shared" ca="1" si="89"/>
        <v>273.48088199039637</v>
      </c>
      <c r="X171" s="6">
        <f t="shared" ca="1" si="90"/>
        <v>25.758833354486455</v>
      </c>
      <c r="Z171" s="6">
        <f t="shared" ca="1" si="91"/>
        <v>344.21778610969159</v>
      </c>
      <c r="AB171" s="6">
        <f t="shared" ca="1" si="92"/>
        <v>77.122345017289376</v>
      </c>
      <c r="AD171" s="6">
        <f t="shared" ca="1" si="93"/>
        <v>0</v>
      </c>
      <c r="AF171" s="6">
        <f t="shared" ca="1" si="94"/>
        <v>826.85035005429086</v>
      </c>
      <c r="AG171" s="21" t="str">
        <f t="shared" ca="1" si="95"/>
        <v/>
      </c>
      <c r="AH171" s="6">
        <f t="shared" ca="1" si="96"/>
        <v>927.91915665568069</v>
      </c>
      <c r="AI171" s="21" t="str">
        <f t="shared" ca="1" si="97"/>
        <v/>
      </c>
      <c r="AJ171" s="6">
        <f t="shared" ca="1" si="98"/>
        <v>1624.4833389007249</v>
      </c>
      <c r="AL171" s="6">
        <f t="shared" ca="1" si="99"/>
        <v>1196.9683529218682</v>
      </c>
      <c r="AN171" s="6">
        <f t="shared" ca="1" si="100"/>
        <v>945.144935555708</v>
      </c>
      <c r="AP171" s="6">
        <f t="shared" ca="1" si="101"/>
        <v>1876.3241030389806</v>
      </c>
      <c r="AR171" s="6">
        <f t="shared" ca="1" si="110"/>
        <v>0</v>
      </c>
      <c r="AT171" s="6">
        <f t="shared" ca="1" si="110"/>
        <v>0</v>
      </c>
      <c r="AV171" s="6">
        <f t="shared" ca="1" si="110"/>
        <v>0</v>
      </c>
      <c r="AX171" s="6">
        <f t="shared" ca="1" si="110"/>
        <v>0</v>
      </c>
      <c r="AZ171" s="6">
        <f t="shared" ca="1" si="111"/>
        <v>0</v>
      </c>
      <c r="BB171" s="6">
        <f t="shared" ca="1" si="112"/>
        <v>2</v>
      </c>
      <c r="BE171" s="32" t="str">
        <f t="shared" ca="1" si="121"/>
        <v>-</v>
      </c>
      <c r="BF171" s="37"/>
      <c r="BG171" s="32" t="str">
        <f t="shared" ca="1" si="121"/>
        <v>-</v>
      </c>
      <c r="BH171" s="37"/>
      <c r="BI171" s="32" t="str">
        <f t="shared" ca="1" si="121"/>
        <v>-</v>
      </c>
      <c r="BJ171" s="37"/>
      <c r="BK171" s="32" t="str">
        <f t="shared" ca="1" si="121"/>
        <v>-</v>
      </c>
      <c r="BL171" s="37"/>
      <c r="BM171" s="32" t="str">
        <f t="shared" ca="1" si="122"/>
        <v>-</v>
      </c>
      <c r="BN171" s="37"/>
      <c r="BO171" s="32">
        <f t="shared" ca="1" si="123"/>
        <v>7.5</v>
      </c>
      <c r="BQ171" s="32">
        <f t="shared" ca="1" si="114"/>
        <v>2</v>
      </c>
      <c r="BR171" s="37"/>
      <c r="BS171" s="32">
        <f t="shared" ca="1" si="115"/>
        <v>2</v>
      </c>
      <c r="BT171" s="37"/>
      <c r="BU171" s="32">
        <f t="shared" ca="1" si="116"/>
        <v>2</v>
      </c>
      <c r="BV171" s="37"/>
      <c r="BW171" s="32">
        <f t="shared" ca="1" si="117"/>
        <v>2</v>
      </c>
      <c r="BX171" s="37"/>
      <c r="BY171" s="32">
        <f t="shared" ca="1" si="118"/>
        <v>2</v>
      </c>
      <c r="BZ171" s="37"/>
      <c r="CA171" s="32">
        <f t="shared" ca="1" si="119"/>
        <v>0</v>
      </c>
    </row>
    <row r="172" spans="1:79" x14ac:dyDescent="0.25">
      <c r="A172" s="5">
        <v>152</v>
      </c>
      <c r="C172" s="6">
        <f t="shared" ca="1" si="103"/>
        <v>354.48544228298238</v>
      </c>
      <c r="E172" s="6">
        <f t="shared" ca="1" si="104"/>
        <v>273.48088199039637</v>
      </c>
      <c r="F172" s="21"/>
      <c r="G172" s="6">
        <f t="shared" ca="1" si="105"/>
        <v>25.758833354486455</v>
      </c>
      <c r="I172" s="6">
        <f t="shared" ca="1" si="106"/>
        <v>344.21778610969159</v>
      </c>
      <c r="K172" s="6">
        <f t="shared" ca="1" si="107"/>
        <v>77.122345017289376</v>
      </c>
      <c r="L172" s="21"/>
      <c r="M172" s="6">
        <f t="shared" ca="1" si="108"/>
        <v>710</v>
      </c>
      <c r="O172" s="6" t="str">
        <f ca="1">HLOOKUP(P172,C172:$M$521,A672,0)</f>
        <v>C</v>
      </c>
      <c r="P172" s="6">
        <f t="shared" ca="1" si="87"/>
        <v>25.758833354486455</v>
      </c>
      <c r="Q172" s="6" t="str">
        <f t="shared" ca="1" si="120"/>
        <v>PM</v>
      </c>
      <c r="R172" s="32">
        <f t="shared" ca="1" si="109"/>
        <v>3</v>
      </c>
      <c r="S172" s="17"/>
      <c r="T172" s="6">
        <f t="shared" ca="1" si="88"/>
        <v>328.72660892849592</v>
      </c>
      <c r="U172" s="21"/>
      <c r="V172" s="6">
        <f t="shared" ca="1" si="89"/>
        <v>247.72204863590991</v>
      </c>
      <c r="X172" s="6">
        <f t="shared" ca="1" si="90"/>
        <v>0</v>
      </c>
      <c r="Z172" s="6">
        <f t="shared" ca="1" si="91"/>
        <v>318.45895275520513</v>
      </c>
      <c r="AB172" s="6">
        <f t="shared" ca="1" si="92"/>
        <v>51.363511662802921</v>
      </c>
      <c r="AD172" s="6">
        <f t="shared" ca="1" si="93"/>
        <v>684.24116664551354</v>
      </c>
      <c r="AF172" s="6">
        <f t="shared" ca="1" si="94"/>
        <v>1198.1570808624263</v>
      </c>
      <c r="AG172" s="21" t="str">
        <f t="shared" ca="1" si="95"/>
        <v/>
      </c>
      <c r="AH172" s="6">
        <f t="shared" ca="1" si="96"/>
        <v>695.90031415479461</v>
      </c>
      <c r="AI172" s="21" t="str">
        <f t="shared" ca="1" si="97"/>
        <v/>
      </c>
      <c r="AJ172" s="6">
        <f t="shared" ca="1" si="98"/>
        <v>1204.9040966415671</v>
      </c>
      <c r="AL172" s="6">
        <f t="shared" ca="1" si="99"/>
        <v>1644.5295785497424</v>
      </c>
      <c r="AN172" s="6">
        <f t="shared" ca="1" si="100"/>
        <v>1024.099299054765</v>
      </c>
      <c r="AP172" s="6">
        <f t="shared" ca="1" si="101"/>
        <v>1223.4265563625797</v>
      </c>
      <c r="AR172" s="6">
        <f t="shared" ca="1" si="110"/>
        <v>0</v>
      </c>
      <c r="AT172" s="6">
        <f t="shared" ca="1" si="110"/>
        <v>0</v>
      </c>
      <c r="AV172" s="6">
        <f t="shared" ca="1" si="110"/>
        <v>2</v>
      </c>
      <c r="AX172" s="6">
        <f t="shared" ca="1" si="110"/>
        <v>0</v>
      </c>
      <c r="AZ172" s="6">
        <f t="shared" ca="1" si="111"/>
        <v>0</v>
      </c>
      <c r="BB172" s="6">
        <f t="shared" ca="1" si="112"/>
        <v>0</v>
      </c>
      <c r="BE172" s="32" t="str">
        <f t="shared" ca="1" si="121"/>
        <v>-</v>
      </c>
      <c r="BF172" s="37"/>
      <c r="BG172" s="32" t="str">
        <f t="shared" ca="1" si="121"/>
        <v>-</v>
      </c>
      <c r="BH172" s="37"/>
      <c r="BI172" s="32">
        <f t="shared" ca="1" si="121"/>
        <v>3</v>
      </c>
      <c r="BJ172" s="37"/>
      <c r="BK172" s="32" t="str">
        <f t="shared" ca="1" si="121"/>
        <v>-</v>
      </c>
      <c r="BL172" s="37"/>
      <c r="BM172" s="32" t="str">
        <f t="shared" ca="1" si="122"/>
        <v>-</v>
      </c>
      <c r="BN172" s="37"/>
      <c r="BO172" s="32" t="str">
        <f t="shared" ca="1" si="123"/>
        <v>-</v>
      </c>
      <c r="BQ172" s="32">
        <f t="shared" ca="1" si="114"/>
        <v>2</v>
      </c>
      <c r="BR172" s="37"/>
      <c r="BS172" s="32">
        <f t="shared" ca="1" si="115"/>
        <v>2</v>
      </c>
      <c r="BT172" s="37"/>
      <c r="BU172" s="32">
        <f t="shared" ca="1" si="116"/>
        <v>0</v>
      </c>
      <c r="BV172" s="37"/>
      <c r="BW172" s="32">
        <f t="shared" ca="1" si="117"/>
        <v>2</v>
      </c>
      <c r="BX172" s="37"/>
      <c r="BY172" s="32">
        <f t="shared" ca="1" si="118"/>
        <v>2</v>
      </c>
      <c r="BZ172" s="37"/>
      <c r="CA172" s="32">
        <f t="shared" ca="1" si="119"/>
        <v>2</v>
      </c>
    </row>
    <row r="173" spans="1:79" x14ac:dyDescent="0.25">
      <c r="A173" s="5">
        <v>153</v>
      </c>
      <c r="C173" s="6">
        <f t="shared" ca="1" si="103"/>
        <v>328.72660892849592</v>
      </c>
      <c r="E173" s="6">
        <f t="shared" ca="1" si="104"/>
        <v>247.72204863590991</v>
      </c>
      <c r="F173" s="21"/>
      <c r="G173" s="6">
        <f t="shared" ca="1" si="105"/>
        <v>570</v>
      </c>
      <c r="I173" s="6">
        <f t="shared" ca="1" si="106"/>
        <v>318.45895275520513</v>
      </c>
      <c r="K173" s="6">
        <f t="shared" ca="1" si="107"/>
        <v>51.363511662802921</v>
      </c>
      <c r="L173" s="21"/>
      <c r="M173" s="6">
        <f t="shared" ca="1" si="108"/>
        <v>684.24116664551354</v>
      </c>
      <c r="O173" s="6" t="str">
        <f ca="1">HLOOKUP(P173,C173:$M$521,A673,0)</f>
        <v>E</v>
      </c>
      <c r="P173" s="6">
        <f t="shared" ca="1" si="87"/>
        <v>51.363511662802921</v>
      </c>
      <c r="Q173" s="6" t="str">
        <f t="shared" ca="1" si="120"/>
        <v>PM</v>
      </c>
      <c r="R173" s="32">
        <f t="shared" ca="1" si="109"/>
        <v>6</v>
      </c>
      <c r="S173" s="17"/>
      <c r="T173" s="6">
        <f t="shared" ca="1" si="88"/>
        <v>277.363097265693</v>
      </c>
      <c r="U173" s="21"/>
      <c r="V173" s="6">
        <f t="shared" ca="1" si="89"/>
        <v>196.35853697310699</v>
      </c>
      <c r="X173" s="6">
        <f t="shared" ca="1" si="90"/>
        <v>518.63648833719708</v>
      </c>
      <c r="Z173" s="6">
        <f t="shared" ca="1" si="91"/>
        <v>267.09544109240221</v>
      </c>
      <c r="AB173" s="6">
        <f t="shared" ca="1" si="92"/>
        <v>0</v>
      </c>
      <c r="AD173" s="6">
        <f t="shared" ca="1" si="93"/>
        <v>632.87765498271062</v>
      </c>
      <c r="AF173" s="6">
        <f t="shared" ca="1" si="94"/>
        <v>881.00343701552765</v>
      </c>
      <c r="AG173" s="21" t="str">
        <f t="shared" ca="1" si="95"/>
        <v/>
      </c>
      <c r="AH173" s="6">
        <f t="shared" ca="1" si="96"/>
        <v>848.68446914330707</v>
      </c>
      <c r="AI173" s="21" t="str">
        <f t="shared" ca="1" si="97"/>
        <v/>
      </c>
      <c r="AJ173" s="6">
        <f t="shared" ca="1" si="98"/>
        <v>632.53100393911859</v>
      </c>
      <c r="AL173" s="6">
        <f t="shared" ca="1" si="99"/>
        <v>1124.1738448196315</v>
      </c>
      <c r="AN173" s="6">
        <f t="shared" ca="1" si="100"/>
        <v>944.35521569156674</v>
      </c>
      <c r="AP173" s="6">
        <f t="shared" ca="1" si="101"/>
        <v>1913.3074062044632</v>
      </c>
      <c r="AR173" s="6">
        <f t="shared" ca="1" si="110"/>
        <v>0</v>
      </c>
      <c r="AT173" s="6">
        <f t="shared" ca="1" si="110"/>
        <v>0</v>
      </c>
      <c r="AV173" s="6">
        <f t="shared" ca="1" si="110"/>
        <v>0</v>
      </c>
      <c r="AX173" s="6">
        <f t="shared" ca="1" si="110"/>
        <v>0</v>
      </c>
      <c r="AZ173" s="6">
        <f t="shared" ca="1" si="111"/>
        <v>2</v>
      </c>
      <c r="BB173" s="6">
        <f t="shared" ca="1" si="112"/>
        <v>0</v>
      </c>
      <c r="BE173" s="32" t="str">
        <f t="shared" ca="1" si="121"/>
        <v>-</v>
      </c>
      <c r="BF173" s="37"/>
      <c r="BG173" s="32" t="str">
        <f t="shared" ca="1" si="121"/>
        <v>-</v>
      </c>
      <c r="BH173" s="37"/>
      <c r="BI173" s="32" t="str">
        <f t="shared" ca="1" si="121"/>
        <v>-</v>
      </c>
      <c r="BJ173" s="37"/>
      <c r="BK173" s="32" t="str">
        <f t="shared" ca="1" si="121"/>
        <v>-</v>
      </c>
      <c r="BL173" s="37"/>
      <c r="BM173" s="32">
        <f t="shared" ca="1" si="122"/>
        <v>6</v>
      </c>
      <c r="BN173" s="37"/>
      <c r="BO173" s="32" t="str">
        <f t="shared" ca="1" si="123"/>
        <v>-</v>
      </c>
      <c r="BQ173" s="32">
        <f t="shared" ca="1" si="114"/>
        <v>2</v>
      </c>
      <c r="BR173" s="37"/>
      <c r="BS173" s="32">
        <f t="shared" ca="1" si="115"/>
        <v>2</v>
      </c>
      <c r="BT173" s="37"/>
      <c r="BU173" s="32">
        <f t="shared" ca="1" si="116"/>
        <v>2</v>
      </c>
      <c r="BV173" s="37"/>
      <c r="BW173" s="32">
        <f t="shared" ca="1" si="117"/>
        <v>2</v>
      </c>
      <c r="BX173" s="37"/>
      <c r="BY173" s="32">
        <f t="shared" ca="1" si="118"/>
        <v>0</v>
      </c>
      <c r="BZ173" s="37"/>
      <c r="CA173" s="32">
        <f t="shared" ca="1" si="119"/>
        <v>2</v>
      </c>
    </row>
    <row r="174" spans="1:79" x14ac:dyDescent="0.25">
      <c r="A174" s="5">
        <v>154</v>
      </c>
      <c r="C174" s="6">
        <f t="shared" ca="1" si="103"/>
        <v>277.363097265693</v>
      </c>
      <c r="E174" s="6">
        <f t="shared" ca="1" si="104"/>
        <v>196.35853697310699</v>
      </c>
      <c r="F174" s="21"/>
      <c r="G174" s="6">
        <f t="shared" ca="1" si="105"/>
        <v>518.63648833719708</v>
      </c>
      <c r="I174" s="6">
        <f t="shared" ca="1" si="106"/>
        <v>267.09544109240221</v>
      </c>
      <c r="K174" s="6">
        <f t="shared" ca="1" si="107"/>
        <v>660</v>
      </c>
      <c r="L174" s="21"/>
      <c r="M174" s="6">
        <f t="shared" ca="1" si="108"/>
        <v>632.87765498271062</v>
      </c>
      <c r="O174" s="6" t="str">
        <f ca="1">HLOOKUP(P174,C174:$M$521,A674,0)</f>
        <v>B</v>
      </c>
      <c r="P174" s="6">
        <f t="shared" ca="1" si="87"/>
        <v>196.35853697310699</v>
      </c>
      <c r="Q174" s="6" t="str">
        <f t="shared" ca="1" si="120"/>
        <v>PM</v>
      </c>
      <c r="R174" s="32">
        <f t="shared" ca="1" si="109"/>
        <v>4</v>
      </c>
      <c r="S174" s="17"/>
      <c r="T174" s="6">
        <f t="shared" ca="1" si="88"/>
        <v>81.004560292586007</v>
      </c>
      <c r="U174" s="21"/>
      <c r="V174" s="6">
        <f t="shared" ca="1" si="89"/>
        <v>0</v>
      </c>
      <c r="X174" s="6">
        <f t="shared" ca="1" si="90"/>
        <v>322.27795136409009</v>
      </c>
      <c r="Z174" s="6">
        <f t="shared" ca="1" si="91"/>
        <v>70.736904119295218</v>
      </c>
      <c r="AB174" s="6">
        <f t="shared" ca="1" si="92"/>
        <v>463.64146302689301</v>
      </c>
      <c r="AD174" s="6">
        <f t="shared" ca="1" si="93"/>
        <v>436.51911800960363</v>
      </c>
      <c r="AF174" s="6">
        <f t="shared" ca="1" si="94"/>
        <v>756.10968864865424</v>
      </c>
      <c r="AG174" s="21" t="str">
        <f t="shared" ca="1" si="95"/>
        <v/>
      </c>
      <c r="AH174" s="6">
        <f t="shared" ca="1" si="96"/>
        <v>539.90870656651998</v>
      </c>
      <c r="AI174" s="21" t="str">
        <f t="shared" ca="1" si="97"/>
        <v/>
      </c>
      <c r="AJ174" s="6">
        <f t="shared" ca="1" si="98"/>
        <v>470.3306956549294</v>
      </c>
      <c r="AL174" s="6">
        <f t="shared" ca="1" si="99"/>
        <v>1623.40239626484</v>
      </c>
      <c r="AN174" s="6">
        <f t="shared" ca="1" si="100"/>
        <v>883.2351394308439</v>
      </c>
      <c r="AP174" s="6">
        <f t="shared" ca="1" si="101"/>
        <v>1414.9549149626009</v>
      </c>
      <c r="AR174" s="6">
        <f t="shared" ca="1" si="110"/>
        <v>0</v>
      </c>
      <c r="AT174" s="6">
        <f t="shared" ca="1" si="110"/>
        <v>2</v>
      </c>
      <c r="AV174" s="6">
        <f t="shared" ca="1" si="110"/>
        <v>0</v>
      </c>
      <c r="AX174" s="6">
        <f t="shared" ca="1" si="110"/>
        <v>0</v>
      </c>
      <c r="AZ174" s="6">
        <f t="shared" ca="1" si="111"/>
        <v>0</v>
      </c>
      <c r="BB174" s="6">
        <f t="shared" ca="1" si="112"/>
        <v>0</v>
      </c>
      <c r="BE174" s="32" t="str">
        <f t="shared" ca="1" si="121"/>
        <v>-</v>
      </c>
      <c r="BF174" s="37"/>
      <c r="BG174" s="32">
        <f t="shared" ca="1" si="121"/>
        <v>4</v>
      </c>
      <c r="BH174" s="37"/>
      <c r="BI174" s="32" t="str">
        <f t="shared" ca="1" si="121"/>
        <v>-</v>
      </c>
      <c r="BJ174" s="37"/>
      <c r="BK174" s="32" t="str">
        <f t="shared" ca="1" si="121"/>
        <v>-</v>
      </c>
      <c r="BL174" s="37"/>
      <c r="BM174" s="32" t="str">
        <f t="shared" ca="1" si="122"/>
        <v>-</v>
      </c>
      <c r="BN174" s="37"/>
      <c r="BO174" s="32" t="str">
        <f t="shared" ca="1" si="123"/>
        <v>-</v>
      </c>
      <c r="BQ174" s="32">
        <f t="shared" ca="1" si="114"/>
        <v>2</v>
      </c>
      <c r="BR174" s="37"/>
      <c r="BS174" s="32">
        <f t="shared" ca="1" si="115"/>
        <v>0</v>
      </c>
      <c r="BT174" s="37"/>
      <c r="BU174" s="32">
        <f t="shared" ca="1" si="116"/>
        <v>2</v>
      </c>
      <c r="BV174" s="37"/>
      <c r="BW174" s="32">
        <f t="shared" ca="1" si="117"/>
        <v>2</v>
      </c>
      <c r="BX174" s="37"/>
      <c r="BY174" s="32">
        <f t="shared" ca="1" si="118"/>
        <v>2</v>
      </c>
      <c r="BZ174" s="37"/>
      <c r="CA174" s="32">
        <f t="shared" ca="1" si="119"/>
        <v>2</v>
      </c>
    </row>
    <row r="175" spans="1:79" x14ac:dyDescent="0.25">
      <c r="A175" s="5">
        <v>155</v>
      </c>
      <c r="C175" s="6">
        <f t="shared" ca="1" si="103"/>
        <v>81.004560292586007</v>
      </c>
      <c r="E175" s="6">
        <f t="shared" ca="1" si="104"/>
        <v>520</v>
      </c>
      <c r="F175" s="21"/>
      <c r="G175" s="6">
        <f t="shared" ca="1" si="105"/>
        <v>322.27795136409009</v>
      </c>
      <c r="I175" s="6">
        <f t="shared" ca="1" si="106"/>
        <v>70.736904119295218</v>
      </c>
      <c r="K175" s="6">
        <f t="shared" ca="1" si="107"/>
        <v>463.64146302689301</v>
      </c>
      <c r="L175" s="21"/>
      <c r="M175" s="6">
        <f t="shared" ca="1" si="108"/>
        <v>436.51911800960363</v>
      </c>
      <c r="O175" s="6" t="str">
        <f ca="1">HLOOKUP(P175,C175:$M$521,A675,0)</f>
        <v>D</v>
      </c>
      <c r="P175" s="6">
        <f t="shared" ca="1" si="87"/>
        <v>70.736904119295218</v>
      </c>
      <c r="Q175" s="6" t="str">
        <f t="shared" ca="1" si="120"/>
        <v>PM</v>
      </c>
      <c r="R175" s="32">
        <f t="shared" ca="1" si="109"/>
        <v>2.5</v>
      </c>
      <c r="S175" s="17"/>
      <c r="T175" s="6">
        <f t="shared" ca="1" si="88"/>
        <v>10.267656173290789</v>
      </c>
      <c r="U175" s="21"/>
      <c r="V175" s="6">
        <f t="shared" ca="1" si="89"/>
        <v>449.26309588070478</v>
      </c>
      <c r="X175" s="6">
        <f t="shared" ca="1" si="90"/>
        <v>251.54104724479487</v>
      </c>
      <c r="Z175" s="6">
        <f t="shared" ca="1" si="91"/>
        <v>0</v>
      </c>
      <c r="AB175" s="6">
        <f t="shared" ca="1" si="92"/>
        <v>392.90455890759779</v>
      </c>
      <c r="AD175" s="6">
        <f t="shared" ca="1" si="93"/>
        <v>365.78221389030841</v>
      </c>
      <c r="AF175" s="6">
        <f t="shared" ca="1" si="94"/>
        <v>875.99674556391994</v>
      </c>
      <c r="AG175" s="21" t="str">
        <f t="shared" ca="1" si="95"/>
        <v/>
      </c>
      <c r="AH175" s="6">
        <f t="shared" ca="1" si="96"/>
        <v>845.65928567888091</v>
      </c>
      <c r="AI175" s="21" t="str">
        <f t="shared" ca="1" si="97"/>
        <v/>
      </c>
      <c r="AJ175" s="6">
        <f t="shared" ca="1" si="98"/>
        <v>1171.471566295862</v>
      </c>
      <c r="AL175" s="6">
        <f t="shared" ca="1" si="99"/>
        <v>1070.7589858089436</v>
      </c>
      <c r="AN175" s="6">
        <f t="shared" ca="1" si="100"/>
        <v>1460.379413360844</v>
      </c>
      <c r="AP175" s="6">
        <f t="shared" ca="1" si="101"/>
        <v>2360.159841170293</v>
      </c>
      <c r="AR175" s="6">
        <f t="shared" ca="1" si="110"/>
        <v>0</v>
      </c>
      <c r="AT175" s="6">
        <f t="shared" ca="1" si="110"/>
        <v>0</v>
      </c>
      <c r="AV175" s="6">
        <f t="shared" ca="1" si="110"/>
        <v>0</v>
      </c>
      <c r="AX175" s="6">
        <f t="shared" ca="1" si="110"/>
        <v>2</v>
      </c>
      <c r="AZ175" s="6">
        <f t="shared" ca="1" si="111"/>
        <v>0</v>
      </c>
      <c r="BB175" s="6">
        <f t="shared" ca="1" si="112"/>
        <v>0</v>
      </c>
      <c r="BE175" s="32" t="str">
        <f t="shared" ca="1" si="121"/>
        <v>-</v>
      </c>
      <c r="BF175" s="37"/>
      <c r="BG175" s="32" t="str">
        <f t="shared" ca="1" si="121"/>
        <v>-</v>
      </c>
      <c r="BH175" s="37"/>
      <c r="BI175" s="32" t="str">
        <f t="shared" ca="1" si="121"/>
        <v>-</v>
      </c>
      <c r="BJ175" s="37"/>
      <c r="BK175" s="32">
        <f t="shared" ca="1" si="121"/>
        <v>2.5</v>
      </c>
      <c r="BL175" s="37"/>
      <c r="BM175" s="32" t="str">
        <f t="shared" ca="1" si="122"/>
        <v>-</v>
      </c>
      <c r="BN175" s="37"/>
      <c r="BO175" s="32" t="str">
        <f t="shared" ca="1" si="123"/>
        <v>-</v>
      </c>
      <c r="BQ175" s="32">
        <f t="shared" ca="1" si="114"/>
        <v>2</v>
      </c>
      <c r="BR175" s="37"/>
      <c r="BS175" s="32">
        <f t="shared" ca="1" si="115"/>
        <v>2</v>
      </c>
      <c r="BT175" s="37"/>
      <c r="BU175" s="32">
        <f t="shared" ca="1" si="116"/>
        <v>2</v>
      </c>
      <c r="BV175" s="37"/>
      <c r="BW175" s="32">
        <f t="shared" ca="1" si="117"/>
        <v>0</v>
      </c>
      <c r="BX175" s="37"/>
      <c r="BY175" s="32">
        <f t="shared" ca="1" si="118"/>
        <v>2</v>
      </c>
      <c r="BZ175" s="37"/>
      <c r="CA175" s="32">
        <f t="shared" ca="1" si="119"/>
        <v>2</v>
      </c>
    </row>
    <row r="176" spans="1:79" x14ac:dyDescent="0.25">
      <c r="A176" s="5">
        <v>156</v>
      </c>
      <c r="C176" s="6">
        <f t="shared" ca="1" si="103"/>
        <v>10.267656173290789</v>
      </c>
      <c r="E176" s="6">
        <f t="shared" ca="1" si="104"/>
        <v>449.26309588070478</v>
      </c>
      <c r="F176" s="21"/>
      <c r="G176" s="6">
        <f t="shared" ca="1" si="105"/>
        <v>251.54104724479487</v>
      </c>
      <c r="I176" s="6">
        <f t="shared" ca="1" si="106"/>
        <v>610</v>
      </c>
      <c r="K176" s="6">
        <f t="shared" ca="1" si="107"/>
        <v>392.90455890759779</v>
      </c>
      <c r="L176" s="21"/>
      <c r="M176" s="6">
        <f t="shared" ca="1" si="108"/>
        <v>365.78221389030841</v>
      </c>
      <c r="O176" s="6" t="str">
        <f ca="1">HLOOKUP(P176,C176:$M$521,A676,0)</f>
        <v>A</v>
      </c>
      <c r="P176" s="6">
        <f t="shared" ca="1" si="87"/>
        <v>10.267656173290789</v>
      </c>
      <c r="Q176" s="6" t="str">
        <f t="shared" ca="1" si="120"/>
        <v>PM</v>
      </c>
      <c r="R176" s="32">
        <f t="shared" ca="1" si="109"/>
        <v>5</v>
      </c>
      <c r="S176" s="17"/>
      <c r="T176" s="6">
        <f t="shared" ca="1" si="88"/>
        <v>0</v>
      </c>
      <c r="U176" s="21"/>
      <c r="V176" s="6">
        <f t="shared" ca="1" si="89"/>
        <v>438.99543970741399</v>
      </c>
      <c r="X176" s="6">
        <f t="shared" ca="1" si="90"/>
        <v>241.27339107150408</v>
      </c>
      <c r="Z176" s="6">
        <f t="shared" ca="1" si="91"/>
        <v>599.73234382670921</v>
      </c>
      <c r="AB176" s="6">
        <f t="shared" ca="1" si="92"/>
        <v>382.636902734307</v>
      </c>
      <c r="AD176" s="6">
        <f t="shared" ca="1" si="93"/>
        <v>355.51455771701762</v>
      </c>
      <c r="AF176" s="6">
        <f t="shared" ca="1" si="94"/>
        <v>731.75788340989266</v>
      </c>
      <c r="AG176" s="21" t="str">
        <f t="shared" ca="1" si="95"/>
        <v/>
      </c>
      <c r="AH176" s="6">
        <f t="shared" ca="1" si="96"/>
        <v>719.19677869487896</v>
      </c>
      <c r="AI176" s="21" t="str">
        <f t="shared" ca="1" si="97"/>
        <v/>
      </c>
      <c r="AJ176" s="6">
        <f t="shared" ca="1" si="98"/>
        <v>1714.0067965070762</v>
      </c>
      <c r="AL176" s="6">
        <f t="shared" ca="1" si="99"/>
        <v>927.56010146068354</v>
      </c>
      <c r="AN176" s="6">
        <f t="shared" ca="1" si="100"/>
        <v>942.97751210880529</v>
      </c>
      <c r="AP176" s="6">
        <f t="shared" ca="1" si="101"/>
        <v>860.28830841656179</v>
      </c>
      <c r="AR176" s="6">
        <f t="shared" ca="1" si="110"/>
        <v>2</v>
      </c>
      <c r="AT176" s="6">
        <f t="shared" ca="1" si="110"/>
        <v>0</v>
      </c>
      <c r="AV176" s="6">
        <f t="shared" ca="1" si="110"/>
        <v>0</v>
      </c>
      <c r="AX176" s="6">
        <f t="shared" ca="1" si="110"/>
        <v>0</v>
      </c>
      <c r="AZ176" s="6">
        <f t="shared" ca="1" si="111"/>
        <v>0</v>
      </c>
      <c r="BB176" s="6">
        <f t="shared" ca="1" si="112"/>
        <v>0</v>
      </c>
      <c r="BE176" s="32">
        <f t="shared" ca="1" si="121"/>
        <v>5</v>
      </c>
      <c r="BF176" s="37"/>
      <c r="BG176" s="32" t="str">
        <f t="shared" ca="1" si="121"/>
        <v>-</v>
      </c>
      <c r="BH176" s="37"/>
      <c r="BI176" s="32" t="str">
        <f t="shared" ca="1" si="121"/>
        <v>-</v>
      </c>
      <c r="BJ176" s="37"/>
      <c r="BK176" s="32" t="str">
        <f t="shared" ca="1" si="121"/>
        <v>-</v>
      </c>
      <c r="BL176" s="37"/>
      <c r="BM176" s="32" t="str">
        <f t="shared" ca="1" si="122"/>
        <v>-</v>
      </c>
      <c r="BN176" s="37"/>
      <c r="BO176" s="32" t="str">
        <f t="shared" ca="1" si="123"/>
        <v>-</v>
      </c>
      <c r="BQ176" s="32">
        <f t="shared" ca="1" si="114"/>
        <v>0</v>
      </c>
      <c r="BR176" s="37"/>
      <c r="BS176" s="32">
        <f t="shared" ca="1" si="115"/>
        <v>2</v>
      </c>
      <c r="BT176" s="37"/>
      <c r="BU176" s="32">
        <f t="shared" ca="1" si="116"/>
        <v>2</v>
      </c>
      <c r="BV176" s="37"/>
      <c r="BW176" s="32">
        <f t="shared" ca="1" si="117"/>
        <v>2</v>
      </c>
      <c r="BX176" s="37"/>
      <c r="BY176" s="32">
        <f t="shared" ca="1" si="118"/>
        <v>2</v>
      </c>
      <c r="BZ176" s="37"/>
      <c r="CA176" s="32">
        <f t="shared" ca="1" si="119"/>
        <v>2</v>
      </c>
    </row>
    <row r="177" spans="1:79" x14ac:dyDescent="0.25">
      <c r="A177" s="5">
        <v>157</v>
      </c>
      <c r="C177" s="6">
        <f t="shared" ca="1" si="103"/>
        <v>447.69522433742799</v>
      </c>
      <c r="E177" s="6">
        <f t="shared" ca="1" si="104"/>
        <v>438.99543970741399</v>
      </c>
      <c r="F177" s="21"/>
      <c r="G177" s="6">
        <f t="shared" ca="1" si="105"/>
        <v>241.27339107150408</v>
      </c>
      <c r="I177" s="6">
        <f t="shared" ca="1" si="106"/>
        <v>599.73234382670921</v>
      </c>
      <c r="K177" s="6">
        <f t="shared" ca="1" si="107"/>
        <v>382.636902734307</v>
      </c>
      <c r="L177" s="21"/>
      <c r="M177" s="6">
        <f t="shared" ca="1" si="108"/>
        <v>355.51455771701762</v>
      </c>
      <c r="O177" s="6" t="str">
        <f ca="1">HLOOKUP(P177,C177:$M$521,A677,0)</f>
        <v>C</v>
      </c>
      <c r="P177" s="6">
        <f t="shared" ca="1" si="87"/>
        <v>241.27339107150408</v>
      </c>
      <c r="Q177" s="6" t="str">
        <f t="shared" ca="1" si="120"/>
        <v>PM</v>
      </c>
      <c r="R177" s="32">
        <f t="shared" ca="1" si="109"/>
        <v>3</v>
      </c>
      <c r="S177" s="17"/>
      <c r="T177" s="6">
        <f t="shared" ca="1" si="88"/>
        <v>206.42183326592391</v>
      </c>
      <c r="U177" s="21"/>
      <c r="V177" s="6">
        <f t="shared" ca="1" si="89"/>
        <v>197.72204863590991</v>
      </c>
      <c r="X177" s="6">
        <f t="shared" ca="1" si="90"/>
        <v>0</v>
      </c>
      <c r="Z177" s="6">
        <f t="shared" ca="1" si="91"/>
        <v>358.45895275520513</v>
      </c>
      <c r="AB177" s="6">
        <f t="shared" ca="1" si="92"/>
        <v>141.36351166280292</v>
      </c>
      <c r="AD177" s="6">
        <f t="shared" ca="1" si="93"/>
        <v>114.24116664551354</v>
      </c>
      <c r="AF177" s="6">
        <f t="shared" ca="1" si="94"/>
        <v>447.69522433742799</v>
      </c>
      <c r="AG177" s="21" t="str">
        <f t="shared" ca="1" si="95"/>
        <v/>
      </c>
      <c r="AH177" s="6">
        <f t="shared" ca="1" si="96"/>
        <v>813.24546736808259</v>
      </c>
      <c r="AI177" s="21" t="str">
        <f t="shared" ca="1" si="97"/>
        <v/>
      </c>
      <c r="AJ177" s="6">
        <f t="shared" ca="1" si="98"/>
        <v>1291.5735240893393</v>
      </c>
      <c r="AL177" s="6">
        <f t="shared" ca="1" si="99"/>
        <v>1447.7299350913861</v>
      </c>
      <c r="AN177" s="6">
        <f t="shared" ca="1" si="100"/>
        <v>617.88273672893013</v>
      </c>
      <c r="AP177" s="6">
        <f t="shared" ca="1" si="101"/>
        <v>1369.3860844001535</v>
      </c>
      <c r="AR177" s="6">
        <f t="shared" ca="1" si="110"/>
        <v>0</v>
      </c>
      <c r="AT177" s="6">
        <f t="shared" ca="1" si="110"/>
        <v>0</v>
      </c>
      <c r="AV177" s="6">
        <f t="shared" ca="1" si="110"/>
        <v>2</v>
      </c>
      <c r="AX177" s="6">
        <f t="shared" ca="1" si="110"/>
        <v>0</v>
      </c>
      <c r="AZ177" s="6">
        <f t="shared" ca="1" si="111"/>
        <v>0</v>
      </c>
      <c r="BB177" s="6">
        <f t="shared" ca="1" si="112"/>
        <v>0</v>
      </c>
      <c r="BE177" s="32" t="str">
        <f t="shared" ca="1" si="121"/>
        <v>-</v>
      </c>
      <c r="BF177" s="37"/>
      <c r="BG177" s="32" t="str">
        <f t="shared" ca="1" si="121"/>
        <v>-</v>
      </c>
      <c r="BH177" s="37"/>
      <c r="BI177" s="32">
        <f t="shared" ca="1" si="121"/>
        <v>3</v>
      </c>
      <c r="BJ177" s="37"/>
      <c r="BK177" s="32" t="str">
        <f t="shared" ca="1" si="121"/>
        <v>-</v>
      </c>
      <c r="BL177" s="37"/>
      <c r="BM177" s="32" t="str">
        <f t="shared" ca="1" si="122"/>
        <v>-</v>
      </c>
      <c r="BN177" s="37"/>
      <c r="BO177" s="32" t="str">
        <f t="shared" ca="1" si="123"/>
        <v>-</v>
      </c>
      <c r="BQ177" s="32">
        <f t="shared" ca="1" si="114"/>
        <v>1</v>
      </c>
      <c r="BR177" s="37"/>
      <c r="BS177" s="32">
        <f t="shared" ca="1" si="115"/>
        <v>2</v>
      </c>
      <c r="BT177" s="37"/>
      <c r="BU177" s="32">
        <f t="shared" ca="1" si="116"/>
        <v>0</v>
      </c>
      <c r="BV177" s="37"/>
      <c r="BW177" s="32">
        <f t="shared" ca="1" si="117"/>
        <v>2</v>
      </c>
      <c r="BX177" s="37"/>
      <c r="BY177" s="32">
        <f t="shared" ca="1" si="118"/>
        <v>2</v>
      </c>
      <c r="BZ177" s="37"/>
      <c r="CA177" s="32">
        <f t="shared" ca="1" si="119"/>
        <v>2</v>
      </c>
    </row>
    <row r="178" spans="1:79" x14ac:dyDescent="0.25">
      <c r="A178" s="5">
        <v>158</v>
      </c>
      <c r="C178" s="6">
        <f t="shared" ca="1" si="103"/>
        <v>206.42183326592391</v>
      </c>
      <c r="E178" s="6">
        <f t="shared" ca="1" si="104"/>
        <v>197.72204863590991</v>
      </c>
      <c r="F178" s="21"/>
      <c r="G178" s="6">
        <f t="shared" ca="1" si="105"/>
        <v>570</v>
      </c>
      <c r="I178" s="6">
        <f t="shared" ca="1" si="106"/>
        <v>358.45895275520513</v>
      </c>
      <c r="K178" s="6">
        <f t="shared" ca="1" si="107"/>
        <v>141.36351166280292</v>
      </c>
      <c r="L178" s="21"/>
      <c r="M178" s="6">
        <f t="shared" ca="1" si="108"/>
        <v>114.24116664551354</v>
      </c>
      <c r="O178" s="6" t="str">
        <f ca="1">HLOOKUP(P178,C178:$M$521,A678,0)</f>
        <v>F</v>
      </c>
      <c r="P178" s="6">
        <f t="shared" ca="1" si="87"/>
        <v>114.24116664551354</v>
      </c>
      <c r="Q178" s="6" t="str">
        <f t="shared" ca="1" si="120"/>
        <v>PM</v>
      </c>
      <c r="R178" s="32">
        <f t="shared" ca="1" si="109"/>
        <v>7.5</v>
      </c>
      <c r="S178" s="17"/>
      <c r="T178" s="6">
        <f t="shared" ca="1" si="88"/>
        <v>92.180666620410364</v>
      </c>
      <c r="U178" s="21"/>
      <c r="V178" s="6">
        <f t="shared" ca="1" si="89"/>
        <v>83.480881990396369</v>
      </c>
      <c r="X178" s="6">
        <f t="shared" ca="1" si="90"/>
        <v>455.75883335448646</v>
      </c>
      <c r="Z178" s="6">
        <f t="shared" ca="1" si="91"/>
        <v>244.21778610969159</v>
      </c>
      <c r="AB178" s="6">
        <f t="shared" ca="1" si="92"/>
        <v>27.122345017289376</v>
      </c>
      <c r="AD178" s="6">
        <f t="shared" ca="1" si="93"/>
        <v>0</v>
      </c>
      <c r="AF178" s="6">
        <f t="shared" ca="1" si="94"/>
        <v>1403.034570632145</v>
      </c>
      <c r="AG178" s="21" t="str">
        <f t="shared" ca="1" si="95"/>
        <v/>
      </c>
      <c r="AH178" s="6">
        <f t="shared" ca="1" si="96"/>
        <v>1123.9708657188778</v>
      </c>
      <c r="AI178" s="21" t="str">
        <f t="shared" ca="1" si="97"/>
        <v/>
      </c>
      <c r="AJ178" s="6">
        <f t="shared" ca="1" si="98"/>
        <v>1193.3634003691245</v>
      </c>
      <c r="AL178" s="6">
        <f t="shared" ca="1" si="99"/>
        <v>899.68306249343641</v>
      </c>
      <c r="AN178" s="6">
        <f t="shared" ca="1" si="100"/>
        <v>1515.282961359422</v>
      </c>
      <c r="AP178" s="6">
        <f t="shared" ca="1" si="101"/>
        <v>1341.3384762563987</v>
      </c>
      <c r="AR178" s="6">
        <f t="shared" ca="1" si="110"/>
        <v>0</v>
      </c>
      <c r="AT178" s="6">
        <f t="shared" ca="1" si="110"/>
        <v>0</v>
      </c>
      <c r="AV178" s="6">
        <f t="shared" ca="1" si="110"/>
        <v>0</v>
      </c>
      <c r="AX178" s="6">
        <f t="shared" ca="1" si="110"/>
        <v>0</v>
      </c>
      <c r="AZ178" s="6">
        <f t="shared" ca="1" si="111"/>
        <v>0</v>
      </c>
      <c r="BB178" s="6">
        <f t="shared" ca="1" si="112"/>
        <v>2</v>
      </c>
      <c r="BE178" s="32" t="str">
        <f t="shared" ca="1" si="121"/>
        <v>-</v>
      </c>
      <c r="BF178" s="37"/>
      <c r="BG178" s="32" t="str">
        <f t="shared" ca="1" si="121"/>
        <v>-</v>
      </c>
      <c r="BH178" s="37"/>
      <c r="BI178" s="32" t="str">
        <f t="shared" ca="1" si="121"/>
        <v>-</v>
      </c>
      <c r="BJ178" s="37"/>
      <c r="BK178" s="32" t="str">
        <f t="shared" ca="1" si="121"/>
        <v>-</v>
      </c>
      <c r="BL178" s="37"/>
      <c r="BM178" s="32" t="str">
        <f t="shared" ca="1" si="122"/>
        <v>-</v>
      </c>
      <c r="BN178" s="37"/>
      <c r="BO178" s="32">
        <f t="shared" ca="1" si="123"/>
        <v>7.5</v>
      </c>
      <c r="BQ178" s="32">
        <f t="shared" ca="1" si="114"/>
        <v>1</v>
      </c>
      <c r="BR178" s="37"/>
      <c r="BS178" s="32">
        <f t="shared" ca="1" si="115"/>
        <v>2</v>
      </c>
      <c r="BT178" s="37"/>
      <c r="BU178" s="32">
        <f t="shared" ca="1" si="116"/>
        <v>2</v>
      </c>
      <c r="BV178" s="37"/>
      <c r="BW178" s="32">
        <f t="shared" ca="1" si="117"/>
        <v>2</v>
      </c>
      <c r="BX178" s="37"/>
      <c r="BY178" s="32">
        <f t="shared" ca="1" si="118"/>
        <v>2</v>
      </c>
      <c r="BZ178" s="37"/>
      <c r="CA178" s="32">
        <f t="shared" ca="1" si="119"/>
        <v>0</v>
      </c>
    </row>
    <row r="179" spans="1:79" x14ac:dyDescent="0.25">
      <c r="A179" s="5">
        <v>159</v>
      </c>
      <c r="C179" s="6">
        <f t="shared" ca="1" si="103"/>
        <v>92.180666620410364</v>
      </c>
      <c r="E179" s="6">
        <f t="shared" ca="1" si="104"/>
        <v>83.480881990396369</v>
      </c>
      <c r="F179" s="21"/>
      <c r="G179" s="6">
        <f t="shared" ca="1" si="105"/>
        <v>455.75883335448646</v>
      </c>
      <c r="I179" s="6">
        <f t="shared" ca="1" si="106"/>
        <v>244.21778610969159</v>
      </c>
      <c r="K179" s="6">
        <f t="shared" ca="1" si="107"/>
        <v>27.122345017289376</v>
      </c>
      <c r="L179" s="21"/>
      <c r="M179" s="6">
        <f t="shared" ca="1" si="108"/>
        <v>710</v>
      </c>
      <c r="O179" s="6" t="str">
        <f ca="1">HLOOKUP(P179,C179:$M$521,A679,0)</f>
        <v>E</v>
      </c>
      <c r="P179" s="6">
        <f t="shared" ca="1" si="87"/>
        <v>27.122345017289376</v>
      </c>
      <c r="Q179" s="6" t="str">
        <f t="shared" ca="1" si="120"/>
        <v>PM</v>
      </c>
      <c r="R179" s="32">
        <f t="shared" ca="1" si="109"/>
        <v>6</v>
      </c>
      <c r="S179" s="17"/>
      <c r="T179" s="6">
        <f t="shared" ca="1" si="88"/>
        <v>65.058321603120987</v>
      </c>
      <c r="U179" s="21"/>
      <c r="V179" s="6">
        <f t="shared" ca="1" si="89"/>
        <v>56.358536973106993</v>
      </c>
      <c r="X179" s="6">
        <f t="shared" ca="1" si="90"/>
        <v>428.63648833719708</v>
      </c>
      <c r="Z179" s="6">
        <f t="shared" ca="1" si="91"/>
        <v>217.09544109240221</v>
      </c>
      <c r="AB179" s="6">
        <f t="shared" ca="1" si="92"/>
        <v>0</v>
      </c>
      <c r="AD179" s="6">
        <f t="shared" ca="1" si="93"/>
        <v>682.87765498271062</v>
      </c>
      <c r="AF179" s="6">
        <f t="shared" ca="1" si="94"/>
        <v>569.46373945423443</v>
      </c>
      <c r="AG179" s="21" t="str">
        <f t="shared" ca="1" si="95"/>
        <v/>
      </c>
      <c r="AH179" s="6">
        <f t="shared" ca="1" si="96"/>
        <v>495.46888019785115</v>
      </c>
      <c r="AI179" s="21" t="str">
        <f t="shared" ca="1" si="97"/>
        <v/>
      </c>
      <c r="AJ179" s="6">
        <f t="shared" ca="1" si="98"/>
        <v>879.6566891513479</v>
      </c>
      <c r="AL179" s="6">
        <f t="shared" ca="1" si="99"/>
        <v>1435.341270500345</v>
      </c>
      <c r="AN179" s="6">
        <f t="shared" ca="1" si="100"/>
        <v>1168.2295909447928</v>
      </c>
      <c r="AP179" s="6">
        <f t="shared" ca="1" si="101"/>
        <v>1053.8835367929216</v>
      </c>
      <c r="AR179" s="6">
        <f t="shared" ca="1" si="110"/>
        <v>0</v>
      </c>
      <c r="AT179" s="6">
        <f t="shared" ca="1" si="110"/>
        <v>0</v>
      </c>
      <c r="AV179" s="6">
        <f t="shared" ca="1" si="110"/>
        <v>0</v>
      </c>
      <c r="AX179" s="6">
        <f t="shared" ca="1" si="110"/>
        <v>0</v>
      </c>
      <c r="AZ179" s="6">
        <f t="shared" ca="1" si="111"/>
        <v>2</v>
      </c>
      <c r="BB179" s="6">
        <f t="shared" ca="1" si="112"/>
        <v>0</v>
      </c>
      <c r="BE179" s="32" t="str">
        <f t="shared" ca="1" si="121"/>
        <v>-</v>
      </c>
      <c r="BF179" s="37"/>
      <c r="BG179" s="32" t="str">
        <f t="shared" ca="1" si="121"/>
        <v>-</v>
      </c>
      <c r="BH179" s="37"/>
      <c r="BI179" s="32" t="str">
        <f t="shared" ca="1" si="121"/>
        <v>-</v>
      </c>
      <c r="BJ179" s="37"/>
      <c r="BK179" s="32" t="str">
        <f t="shared" ca="1" si="121"/>
        <v>-</v>
      </c>
      <c r="BL179" s="37"/>
      <c r="BM179" s="32">
        <f t="shared" ca="1" si="122"/>
        <v>6</v>
      </c>
      <c r="BN179" s="37"/>
      <c r="BO179" s="32" t="str">
        <f t="shared" ca="1" si="123"/>
        <v>-</v>
      </c>
      <c r="BQ179" s="32">
        <f t="shared" ca="1" si="114"/>
        <v>1</v>
      </c>
      <c r="BR179" s="37"/>
      <c r="BS179" s="32">
        <f t="shared" ca="1" si="115"/>
        <v>2</v>
      </c>
      <c r="BT179" s="37"/>
      <c r="BU179" s="32">
        <f t="shared" ca="1" si="116"/>
        <v>2</v>
      </c>
      <c r="BV179" s="37"/>
      <c r="BW179" s="32">
        <f t="shared" ca="1" si="117"/>
        <v>2</v>
      </c>
      <c r="BX179" s="37"/>
      <c r="BY179" s="32">
        <f t="shared" ca="1" si="118"/>
        <v>0</v>
      </c>
      <c r="BZ179" s="37"/>
      <c r="CA179" s="32">
        <f t="shared" ca="1" si="119"/>
        <v>2</v>
      </c>
    </row>
    <row r="180" spans="1:79" x14ac:dyDescent="0.25">
      <c r="A180" s="5">
        <v>160</v>
      </c>
      <c r="C180" s="6">
        <f t="shared" ca="1" si="103"/>
        <v>65.058321603120987</v>
      </c>
      <c r="E180" s="6">
        <f t="shared" ca="1" si="104"/>
        <v>56.358536973106993</v>
      </c>
      <c r="F180" s="21"/>
      <c r="G180" s="6">
        <f t="shared" ca="1" si="105"/>
        <v>428.63648833719708</v>
      </c>
      <c r="I180" s="6">
        <f t="shared" ca="1" si="106"/>
        <v>217.09544109240221</v>
      </c>
      <c r="K180" s="6">
        <f t="shared" ca="1" si="107"/>
        <v>660</v>
      </c>
      <c r="L180" s="21"/>
      <c r="M180" s="6">
        <f t="shared" ca="1" si="108"/>
        <v>682.87765498271062</v>
      </c>
      <c r="O180" s="6" t="str">
        <f ca="1">HLOOKUP(P180,C180:$M$521,A680,0)</f>
        <v>B</v>
      </c>
      <c r="P180" s="6">
        <f t="shared" ca="1" si="87"/>
        <v>56.358536973106993</v>
      </c>
      <c r="Q180" s="6" t="str">
        <f t="shared" ca="1" si="120"/>
        <v>PM</v>
      </c>
      <c r="R180" s="32">
        <f t="shared" ca="1" si="109"/>
        <v>4</v>
      </c>
      <c r="S180" s="17"/>
      <c r="T180" s="6">
        <f t="shared" ca="1" si="88"/>
        <v>8.699784630013994</v>
      </c>
      <c r="U180" s="21"/>
      <c r="V180" s="6">
        <f t="shared" ca="1" si="89"/>
        <v>0</v>
      </c>
      <c r="X180" s="6">
        <f t="shared" ca="1" si="90"/>
        <v>372.27795136409009</v>
      </c>
      <c r="Z180" s="6">
        <f t="shared" ca="1" si="91"/>
        <v>160.73690411929522</v>
      </c>
      <c r="AB180" s="6">
        <f t="shared" ca="1" si="92"/>
        <v>603.64146302689301</v>
      </c>
      <c r="AD180" s="6">
        <f t="shared" ca="1" si="93"/>
        <v>626.51911800960363</v>
      </c>
      <c r="AF180" s="6">
        <f t="shared" ca="1" si="94"/>
        <v>1084.9695666684779</v>
      </c>
      <c r="AG180" s="21" t="str">
        <f t="shared" ca="1" si="95"/>
        <v/>
      </c>
      <c r="AH180" s="6">
        <f t="shared" ca="1" si="96"/>
        <v>792.48870165761389</v>
      </c>
      <c r="AI180" s="21" t="str">
        <f t="shared" ca="1" si="97"/>
        <v/>
      </c>
      <c r="AJ180" s="6">
        <f t="shared" ca="1" si="98"/>
        <v>1703.9911300353701</v>
      </c>
      <c r="AL180" s="6">
        <f t="shared" ca="1" si="99"/>
        <v>1196.5054417009862</v>
      </c>
      <c r="AN180" s="6">
        <f t="shared" ca="1" si="100"/>
        <v>1104.3447440251182</v>
      </c>
      <c r="AP180" s="6">
        <f t="shared" ca="1" si="101"/>
        <v>1970.9177553695949</v>
      </c>
      <c r="AR180" s="6">
        <f t="shared" ca="1" si="110"/>
        <v>0</v>
      </c>
      <c r="AT180" s="6">
        <f t="shared" ca="1" si="110"/>
        <v>2</v>
      </c>
      <c r="AV180" s="6">
        <f t="shared" ca="1" si="110"/>
        <v>0</v>
      </c>
      <c r="AX180" s="6">
        <f t="shared" ca="1" si="110"/>
        <v>0</v>
      </c>
      <c r="AZ180" s="6">
        <f t="shared" ca="1" si="111"/>
        <v>0</v>
      </c>
      <c r="BB180" s="6">
        <f t="shared" ca="1" si="112"/>
        <v>0</v>
      </c>
      <c r="BE180" s="32" t="str">
        <f t="shared" ca="1" si="121"/>
        <v>-</v>
      </c>
      <c r="BF180" s="37"/>
      <c r="BG180" s="32">
        <f t="shared" ca="1" si="121"/>
        <v>4</v>
      </c>
      <c r="BH180" s="37"/>
      <c r="BI180" s="32" t="str">
        <f t="shared" ca="1" si="121"/>
        <v>-</v>
      </c>
      <c r="BJ180" s="37"/>
      <c r="BK180" s="32" t="str">
        <f t="shared" ca="1" si="121"/>
        <v>-</v>
      </c>
      <c r="BL180" s="37"/>
      <c r="BM180" s="32" t="str">
        <f t="shared" ca="1" si="122"/>
        <v>-</v>
      </c>
      <c r="BN180" s="37"/>
      <c r="BO180" s="32" t="str">
        <f t="shared" ca="1" si="123"/>
        <v>-</v>
      </c>
      <c r="BQ180" s="32">
        <f t="shared" ca="1" si="114"/>
        <v>1</v>
      </c>
      <c r="BR180" s="37"/>
      <c r="BS180" s="32">
        <f t="shared" ca="1" si="115"/>
        <v>0</v>
      </c>
      <c r="BT180" s="37"/>
      <c r="BU180" s="32">
        <f t="shared" ca="1" si="116"/>
        <v>2</v>
      </c>
      <c r="BV180" s="37"/>
      <c r="BW180" s="32">
        <f t="shared" ca="1" si="117"/>
        <v>2</v>
      </c>
      <c r="BX180" s="37"/>
      <c r="BY180" s="32">
        <f t="shared" ca="1" si="118"/>
        <v>2</v>
      </c>
      <c r="BZ180" s="37"/>
      <c r="CA180" s="32">
        <f t="shared" ca="1" si="119"/>
        <v>2</v>
      </c>
    </row>
    <row r="181" spans="1:79" x14ac:dyDescent="0.25">
      <c r="A181" s="5">
        <v>161</v>
      </c>
      <c r="C181" s="6">
        <f t="shared" ca="1" si="103"/>
        <v>8.699784630013994</v>
      </c>
      <c r="E181" s="6">
        <f t="shared" ca="1" si="104"/>
        <v>520</v>
      </c>
      <c r="F181" s="21"/>
      <c r="G181" s="6">
        <f t="shared" ca="1" si="105"/>
        <v>372.27795136409009</v>
      </c>
      <c r="I181" s="6">
        <f t="shared" ca="1" si="106"/>
        <v>160.73690411929522</v>
      </c>
      <c r="K181" s="6">
        <f t="shared" ca="1" si="107"/>
        <v>603.64146302689301</v>
      </c>
      <c r="L181" s="21"/>
      <c r="M181" s="6">
        <f t="shared" ca="1" si="108"/>
        <v>626.51911800960363</v>
      </c>
      <c r="O181" s="6" t="str">
        <f ca="1">HLOOKUP(P181,C181:$M$521,A681,0)</f>
        <v>A</v>
      </c>
      <c r="P181" s="6">
        <f t="shared" ca="1" si="87"/>
        <v>8.699784630013994</v>
      </c>
      <c r="Q181" s="6" t="str">
        <f t="shared" ca="1" si="120"/>
        <v>CM</v>
      </c>
      <c r="R181" s="32">
        <f t="shared" ca="1" si="109"/>
        <v>10</v>
      </c>
      <c r="S181" s="17"/>
      <c r="T181" s="6">
        <f t="shared" ca="1" si="88"/>
        <v>0</v>
      </c>
      <c r="U181" s="21"/>
      <c r="V181" s="6">
        <f t="shared" ca="1" si="89"/>
        <v>511.30021536998601</v>
      </c>
      <c r="X181" s="6">
        <f t="shared" ca="1" si="90"/>
        <v>363.57816673407609</v>
      </c>
      <c r="Z181" s="6">
        <f t="shared" ca="1" si="91"/>
        <v>152.03711948928122</v>
      </c>
      <c r="AB181" s="6">
        <f t="shared" ca="1" si="92"/>
        <v>594.94167839687907</v>
      </c>
      <c r="AD181" s="6">
        <f t="shared" ca="1" si="93"/>
        <v>617.81933337958958</v>
      </c>
      <c r="AF181" s="6">
        <f t="shared" ca="1" si="94"/>
        <v>581.34199185721502</v>
      </c>
      <c r="AG181" s="21" t="str">
        <f t="shared" ca="1" si="95"/>
        <v/>
      </c>
      <c r="AH181" s="6">
        <f t="shared" ca="1" si="96"/>
        <v>1329.9848473114146</v>
      </c>
      <c r="AI181" s="21" t="str">
        <f t="shared" ca="1" si="97"/>
        <v/>
      </c>
      <c r="AJ181" s="6">
        <f t="shared" ca="1" si="98"/>
        <v>1341.3994360459801</v>
      </c>
      <c r="AL181" s="6">
        <f t="shared" ca="1" si="99"/>
        <v>783.34303232164609</v>
      </c>
      <c r="AN181" s="6">
        <f t="shared" ca="1" si="100"/>
        <v>1025.6667530591312</v>
      </c>
      <c r="AP181" s="6">
        <f t="shared" ca="1" si="101"/>
        <v>2264.8469758100414</v>
      </c>
      <c r="AR181" s="6">
        <f t="shared" ca="1" si="110"/>
        <v>1</v>
      </c>
      <c r="AT181" s="6">
        <f t="shared" ca="1" si="110"/>
        <v>0</v>
      </c>
      <c r="AV181" s="6">
        <f t="shared" ca="1" si="110"/>
        <v>0</v>
      </c>
      <c r="AX181" s="6">
        <f t="shared" ca="1" si="110"/>
        <v>0</v>
      </c>
      <c r="AZ181" s="6">
        <f t="shared" ca="1" si="111"/>
        <v>0</v>
      </c>
      <c r="BB181" s="6">
        <f t="shared" ca="1" si="112"/>
        <v>0</v>
      </c>
      <c r="BE181" s="32">
        <f t="shared" ca="1" si="121"/>
        <v>10</v>
      </c>
      <c r="BF181" s="37"/>
      <c r="BG181" s="32" t="str">
        <f t="shared" ca="1" si="121"/>
        <v>-</v>
      </c>
      <c r="BH181" s="37"/>
      <c r="BI181" s="32" t="str">
        <f t="shared" ca="1" si="121"/>
        <v>-</v>
      </c>
      <c r="BJ181" s="37"/>
      <c r="BK181" s="32" t="str">
        <f t="shared" ca="1" si="121"/>
        <v>-</v>
      </c>
      <c r="BL181" s="37"/>
      <c r="BM181" s="32" t="str">
        <f t="shared" ca="1" si="122"/>
        <v>-</v>
      </c>
      <c r="BN181" s="37"/>
      <c r="BO181" s="32" t="str">
        <f t="shared" ca="1" si="123"/>
        <v>-</v>
      </c>
      <c r="BQ181" s="32">
        <f t="shared" ca="1" si="114"/>
        <v>0</v>
      </c>
      <c r="BR181" s="37"/>
      <c r="BS181" s="32">
        <f t="shared" ca="1" si="115"/>
        <v>2</v>
      </c>
      <c r="BT181" s="37"/>
      <c r="BU181" s="32">
        <f t="shared" ca="1" si="116"/>
        <v>2</v>
      </c>
      <c r="BV181" s="37"/>
      <c r="BW181" s="32">
        <f t="shared" ca="1" si="117"/>
        <v>2</v>
      </c>
      <c r="BX181" s="37"/>
      <c r="BY181" s="32">
        <f t="shared" ca="1" si="118"/>
        <v>2</v>
      </c>
      <c r="BZ181" s="37"/>
      <c r="CA181" s="32">
        <f t="shared" ca="1" si="119"/>
        <v>2</v>
      </c>
    </row>
    <row r="182" spans="1:79" x14ac:dyDescent="0.25">
      <c r="A182" s="5">
        <v>162</v>
      </c>
      <c r="C182" s="6">
        <f t="shared" ca="1" si="103"/>
        <v>470</v>
      </c>
      <c r="E182" s="6">
        <f t="shared" ca="1" si="104"/>
        <v>511.30021536998601</v>
      </c>
      <c r="F182" s="21"/>
      <c r="G182" s="6">
        <f t="shared" ca="1" si="105"/>
        <v>363.57816673407609</v>
      </c>
      <c r="I182" s="6">
        <f t="shared" ca="1" si="106"/>
        <v>152.03711948928122</v>
      </c>
      <c r="K182" s="6">
        <f t="shared" ca="1" si="107"/>
        <v>594.94167839687907</v>
      </c>
      <c r="L182" s="21"/>
      <c r="M182" s="6">
        <f t="shared" ca="1" si="108"/>
        <v>617.81933337958958</v>
      </c>
      <c r="O182" s="6" t="str">
        <f ca="1">HLOOKUP(P182,C182:$M$521,A682,0)</f>
        <v>D</v>
      </c>
      <c r="P182" s="6">
        <f t="shared" ca="1" si="87"/>
        <v>152.03711948928122</v>
      </c>
      <c r="Q182" s="6" t="str">
        <f t="shared" ca="1" si="120"/>
        <v>PM</v>
      </c>
      <c r="R182" s="32">
        <f t="shared" ca="1" si="109"/>
        <v>2.5</v>
      </c>
      <c r="S182" s="17"/>
      <c r="T182" s="6">
        <f t="shared" ca="1" si="88"/>
        <v>317.96288051071878</v>
      </c>
      <c r="U182" s="21"/>
      <c r="V182" s="6">
        <f t="shared" ca="1" si="89"/>
        <v>359.26309588070478</v>
      </c>
      <c r="X182" s="6">
        <f t="shared" ca="1" si="90"/>
        <v>211.54104724479487</v>
      </c>
      <c r="Z182" s="6">
        <f t="shared" ca="1" si="91"/>
        <v>0</v>
      </c>
      <c r="AB182" s="6">
        <f t="shared" ca="1" si="92"/>
        <v>442.90455890759785</v>
      </c>
      <c r="AD182" s="6">
        <f t="shared" ca="1" si="93"/>
        <v>465.78221389030836</v>
      </c>
      <c r="AF182" s="6">
        <f t="shared" ca="1" si="94"/>
        <v>912.38537747150633</v>
      </c>
      <c r="AG182" s="21" t="str">
        <f t="shared" ca="1" si="95"/>
        <v/>
      </c>
      <c r="AH182" s="6">
        <f t="shared" ca="1" si="96"/>
        <v>1865.2260682047504</v>
      </c>
      <c r="AI182" s="21" t="str">
        <f t="shared" ca="1" si="97"/>
        <v/>
      </c>
      <c r="AJ182" s="6">
        <f t="shared" ca="1" si="98"/>
        <v>1587.2356042791753</v>
      </c>
      <c r="AL182" s="6">
        <f t="shared" ca="1" si="99"/>
        <v>1064.770060891017</v>
      </c>
      <c r="AN182" s="6">
        <f t="shared" ca="1" si="100"/>
        <v>959.16767979120323</v>
      </c>
      <c r="AP182" s="6">
        <f t="shared" ca="1" si="101"/>
        <v>1435.3190915666039</v>
      </c>
      <c r="AR182" s="6">
        <f t="shared" ca="1" si="110"/>
        <v>0</v>
      </c>
      <c r="AT182" s="6">
        <f t="shared" ca="1" si="110"/>
        <v>0</v>
      </c>
      <c r="AV182" s="6">
        <f t="shared" ca="1" si="110"/>
        <v>0</v>
      </c>
      <c r="AX182" s="6">
        <f t="shared" ca="1" si="110"/>
        <v>2</v>
      </c>
      <c r="AZ182" s="6">
        <f t="shared" ca="1" si="111"/>
        <v>0</v>
      </c>
      <c r="BB182" s="6">
        <f t="shared" ca="1" si="112"/>
        <v>0</v>
      </c>
      <c r="BE182" s="32" t="str">
        <f t="shared" ca="1" si="121"/>
        <v>-</v>
      </c>
      <c r="BF182" s="37"/>
      <c r="BG182" s="32" t="str">
        <f t="shared" ca="1" si="121"/>
        <v>-</v>
      </c>
      <c r="BH182" s="37"/>
      <c r="BI182" s="32" t="str">
        <f t="shared" ca="1" si="121"/>
        <v>-</v>
      </c>
      <c r="BJ182" s="37"/>
      <c r="BK182" s="32">
        <f t="shared" ca="1" si="121"/>
        <v>2.5</v>
      </c>
      <c r="BL182" s="37"/>
      <c r="BM182" s="32" t="str">
        <f t="shared" ca="1" si="122"/>
        <v>-</v>
      </c>
      <c r="BN182" s="37"/>
      <c r="BO182" s="32" t="str">
        <f t="shared" ca="1" si="123"/>
        <v>-</v>
      </c>
      <c r="BQ182" s="32">
        <f t="shared" ca="1" si="114"/>
        <v>2</v>
      </c>
      <c r="BR182" s="37"/>
      <c r="BS182" s="32">
        <f t="shared" ca="1" si="115"/>
        <v>2</v>
      </c>
      <c r="BT182" s="37"/>
      <c r="BU182" s="32">
        <f t="shared" ca="1" si="116"/>
        <v>2</v>
      </c>
      <c r="BV182" s="37"/>
      <c r="BW182" s="32">
        <f t="shared" ca="1" si="117"/>
        <v>0</v>
      </c>
      <c r="BX182" s="37"/>
      <c r="BY182" s="32">
        <f t="shared" ca="1" si="118"/>
        <v>2</v>
      </c>
      <c r="BZ182" s="37"/>
      <c r="CA182" s="32">
        <f t="shared" ca="1" si="119"/>
        <v>2</v>
      </c>
    </row>
    <row r="183" spans="1:79" x14ac:dyDescent="0.25">
      <c r="A183" s="5">
        <v>163</v>
      </c>
      <c r="C183" s="6">
        <f t="shared" ca="1" si="103"/>
        <v>317.96288051071878</v>
      </c>
      <c r="E183" s="6">
        <f t="shared" ca="1" si="104"/>
        <v>359.26309588070478</v>
      </c>
      <c r="F183" s="21"/>
      <c r="G183" s="6">
        <f t="shared" ca="1" si="105"/>
        <v>211.54104724479487</v>
      </c>
      <c r="I183" s="6">
        <f t="shared" ca="1" si="106"/>
        <v>610</v>
      </c>
      <c r="K183" s="6">
        <f t="shared" ca="1" si="107"/>
        <v>442.90455890759785</v>
      </c>
      <c r="L183" s="21"/>
      <c r="M183" s="6">
        <f t="shared" ca="1" si="108"/>
        <v>465.78221389030836</v>
      </c>
      <c r="O183" s="6" t="str">
        <f ca="1">HLOOKUP(P183,C183:$M$521,A683,0)</f>
        <v>C</v>
      </c>
      <c r="P183" s="6">
        <f t="shared" ca="1" si="87"/>
        <v>211.54104724479487</v>
      </c>
      <c r="Q183" s="6" t="str">
        <f t="shared" ca="1" si="120"/>
        <v>PM</v>
      </c>
      <c r="R183" s="32">
        <f t="shared" ca="1" si="109"/>
        <v>3</v>
      </c>
      <c r="S183" s="17"/>
      <c r="T183" s="6">
        <f t="shared" ca="1" si="88"/>
        <v>106.42183326592391</v>
      </c>
      <c r="U183" s="21"/>
      <c r="V183" s="6">
        <f t="shared" ca="1" si="89"/>
        <v>147.72204863590991</v>
      </c>
      <c r="X183" s="6">
        <f t="shared" ca="1" si="90"/>
        <v>0</v>
      </c>
      <c r="Z183" s="6">
        <f t="shared" ca="1" si="91"/>
        <v>398.45895275520513</v>
      </c>
      <c r="AB183" s="6">
        <f t="shared" ca="1" si="92"/>
        <v>231.36351166280298</v>
      </c>
      <c r="AD183" s="6">
        <f t="shared" ca="1" si="93"/>
        <v>254.24116664551349</v>
      </c>
      <c r="AF183" s="6">
        <f t="shared" ca="1" si="94"/>
        <v>471.69655980303719</v>
      </c>
      <c r="AG183" s="21" t="str">
        <f t="shared" ca="1" si="95"/>
        <v/>
      </c>
      <c r="AH183" s="6">
        <f t="shared" ca="1" si="96"/>
        <v>868.24105970886274</v>
      </c>
      <c r="AI183" s="21" t="str">
        <f t="shared" ca="1" si="97"/>
        <v/>
      </c>
      <c r="AJ183" s="6">
        <f t="shared" ca="1" si="98"/>
        <v>672.41712482721039</v>
      </c>
      <c r="AL183" s="6">
        <f t="shared" ca="1" si="99"/>
        <v>2048.0715017944872</v>
      </c>
      <c r="AN183" s="6">
        <f t="shared" ca="1" si="100"/>
        <v>574.61201406144551</v>
      </c>
      <c r="AP183" s="6">
        <f t="shared" ca="1" si="101"/>
        <v>1216.3890452182256</v>
      </c>
      <c r="AR183" s="6">
        <f t="shared" ca="1" si="110"/>
        <v>0</v>
      </c>
      <c r="AT183" s="6">
        <f t="shared" ca="1" si="110"/>
        <v>0</v>
      </c>
      <c r="AV183" s="6">
        <f t="shared" ca="1" si="110"/>
        <v>2</v>
      </c>
      <c r="AX183" s="6">
        <f t="shared" ca="1" si="110"/>
        <v>0</v>
      </c>
      <c r="AZ183" s="6">
        <f t="shared" ca="1" si="111"/>
        <v>0</v>
      </c>
      <c r="BB183" s="6">
        <f t="shared" ca="1" si="112"/>
        <v>0</v>
      </c>
      <c r="BE183" s="32" t="str">
        <f t="shared" ca="1" si="121"/>
        <v>-</v>
      </c>
      <c r="BF183" s="37"/>
      <c r="BG183" s="32" t="str">
        <f t="shared" ca="1" si="121"/>
        <v>-</v>
      </c>
      <c r="BH183" s="37"/>
      <c r="BI183" s="32">
        <f t="shared" ca="1" si="121"/>
        <v>3</v>
      </c>
      <c r="BJ183" s="37"/>
      <c r="BK183" s="32" t="str">
        <f t="shared" ca="1" si="121"/>
        <v>-</v>
      </c>
      <c r="BL183" s="37"/>
      <c r="BM183" s="32" t="str">
        <f t="shared" ca="1" si="122"/>
        <v>-</v>
      </c>
      <c r="BN183" s="37"/>
      <c r="BO183" s="32" t="str">
        <f t="shared" ca="1" si="123"/>
        <v>-</v>
      </c>
      <c r="BQ183" s="32">
        <f t="shared" ca="1" si="114"/>
        <v>2</v>
      </c>
      <c r="BR183" s="37"/>
      <c r="BS183" s="32">
        <f t="shared" ca="1" si="115"/>
        <v>2</v>
      </c>
      <c r="BT183" s="37"/>
      <c r="BU183" s="32">
        <f t="shared" ca="1" si="116"/>
        <v>0</v>
      </c>
      <c r="BV183" s="37"/>
      <c r="BW183" s="32">
        <f t="shared" ca="1" si="117"/>
        <v>2</v>
      </c>
      <c r="BX183" s="37"/>
      <c r="BY183" s="32">
        <f t="shared" ca="1" si="118"/>
        <v>2</v>
      </c>
      <c r="BZ183" s="37"/>
      <c r="CA183" s="32">
        <f t="shared" ca="1" si="119"/>
        <v>2</v>
      </c>
    </row>
    <row r="184" spans="1:79" x14ac:dyDescent="0.25">
      <c r="A184" s="5">
        <v>164</v>
      </c>
      <c r="C184" s="6">
        <f t="shared" ca="1" si="103"/>
        <v>106.42183326592391</v>
      </c>
      <c r="E184" s="6">
        <f t="shared" ca="1" si="104"/>
        <v>147.72204863590991</v>
      </c>
      <c r="F184" s="21"/>
      <c r="G184" s="6">
        <f t="shared" ca="1" si="105"/>
        <v>570</v>
      </c>
      <c r="I184" s="6">
        <f t="shared" ca="1" si="106"/>
        <v>398.45895275520513</v>
      </c>
      <c r="K184" s="6">
        <f t="shared" ca="1" si="107"/>
        <v>231.36351166280298</v>
      </c>
      <c r="L184" s="21"/>
      <c r="M184" s="6">
        <f t="shared" ca="1" si="108"/>
        <v>254.24116664551349</v>
      </c>
      <c r="O184" s="6" t="str">
        <f ca="1">HLOOKUP(P184,C184:$M$521,A684,0)</f>
        <v>A</v>
      </c>
      <c r="P184" s="6">
        <f t="shared" ca="1" si="87"/>
        <v>106.42183326592391</v>
      </c>
      <c r="Q184" s="6" t="str">
        <f t="shared" ca="1" si="120"/>
        <v>PM</v>
      </c>
      <c r="R184" s="32">
        <f t="shared" ca="1" si="109"/>
        <v>5</v>
      </c>
      <c r="S184" s="17"/>
      <c r="T184" s="6">
        <f t="shared" ca="1" si="88"/>
        <v>0</v>
      </c>
      <c r="U184" s="21"/>
      <c r="V184" s="6">
        <f t="shared" ca="1" si="89"/>
        <v>41.300215369986006</v>
      </c>
      <c r="X184" s="6">
        <f t="shared" ca="1" si="90"/>
        <v>463.57816673407609</v>
      </c>
      <c r="Z184" s="6">
        <f t="shared" ca="1" si="91"/>
        <v>292.03711948928122</v>
      </c>
      <c r="AB184" s="6">
        <f t="shared" ca="1" si="92"/>
        <v>124.94167839687907</v>
      </c>
      <c r="AD184" s="6">
        <f t="shared" ca="1" si="93"/>
        <v>147.81933337958958</v>
      </c>
      <c r="AF184" s="6">
        <f t="shared" ca="1" si="94"/>
        <v>329.01792269143675</v>
      </c>
      <c r="AG184" s="21" t="str">
        <f t="shared" ca="1" si="95"/>
        <v/>
      </c>
      <c r="AH184" s="6">
        <f t="shared" ca="1" si="96"/>
        <v>1611.6664742947753</v>
      </c>
      <c r="AI184" s="21" t="str">
        <f t="shared" ca="1" si="97"/>
        <v/>
      </c>
      <c r="AJ184" s="6">
        <f t="shared" ca="1" si="98"/>
        <v>956.51000474135446</v>
      </c>
      <c r="AL184" s="6">
        <f t="shared" ca="1" si="99"/>
        <v>871.74821061217483</v>
      </c>
      <c r="AN184" s="6">
        <f t="shared" ca="1" si="100"/>
        <v>1275.7191297991953</v>
      </c>
      <c r="AP184" s="6">
        <f t="shared" ca="1" si="101"/>
        <v>1364.0810160570695</v>
      </c>
      <c r="AR184" s="6">
        <f t="shared" ca="1" si="110"/>
        <v>2</v>
      </c>
      <c r="AT184" s="6">
        <f t="shared" ca="1" si="110"/>
        <v>0</v>
      </c>
      <c r="AV184" s="6">
        <f t="shared" ca="1" si="110"/>
        <v>0</v>
      </c>
      <c r="AX184" s="6">
        <f t="shared" ca="1" si="110"/>
        <v>0</v>
      </c>
      <c r="AZ184" s="6">
        <f t="shared" ca="1" si="111"/>
        <v>0</v>
      </c>
      <c r="BB184" s="6">
        <f t="shared" ca="1" si="112"/>
        <v>0</v>
      </c>
      <c r="BE184" s="32">
        <f t="shared" ca="1" si="121"/>
        <v>5</v>
      </c>
      <c r="BF184" s="37"/>
      <c r="BG184" s="32" t="str">
        <f t="shared" ca="1" si="121"/>
        <v>-</v>
      </c>
      <c r="BH184" s="37"/>
      <c r="BI184" s="32" t="str">
        <f t="shared" ca="1" si="121"/>
        <v>-</v>
      </c>
      <c r="BJ184" s="37"/>
      <c r="BK184" s="32" t="str">
        <f t="shared" ca="1" si="121"/>
        <v>-</v>
      </c>
      <c r="BL184" s="37"/>
      <c r="BM184" s="32" t="str">
        <f t="shared" ca="1" si="122"/>
        <v>-</v>
      </c>
      <c r="BN184" s="37"/>
      <c r="BO184" s="32" t="str">
        <f t="shared" ca="1" si="123"/>
        <v>-</v>
      </c>
      <c r="BQ184" s="32">
        <f t="shared" ca="1" si="114"/>
        <v>0</v>
      </c>
      <c r="BR184" s="37"/>
      <c r="BS184" s="32">
        <f t="shared" ca="1" si="115"/>
        <v>2</v>
      </c>
      <c r="BT184" s="37"/>
      <c r="BU184" s="32">
        <f t="shared" ca="1" si="116"/>
        <v>2</v>
      </c>
      <c r="BV184" s="37"/>
      <c r="BW184" s="32">
        <f t="shared" ca="1" si="117"/>
        <v>2</v>
      </c>
      <c r="BX184" s="37"/>
      <c r="BY184" s="32">
        <f t="shared" ca="1" si="118"/>
        <v>2</v>
      </c>
      <c r="BZ184" s="37"/>
      <c r="CA184" s="32">
        <f t="shared" ca="1" si="119"/>
        <v>2</v>
      </c>
    </row>
    <row r="185" spans="1:79" x14ac:dyDescent="0.25">
      <c r="A185" s="5">
        <v>165</v>
      </c>
      <c r="C185" s="6">
        <f t="shared" ca="1" si="103"/>
        <v>470</v>
      </c>
      <c r="E185" s="6">
        <f t="shared" ca="1" si="104"/>
        <v>41.300215369986006</v>
      </c>
      <c r="F185" s="21"/>
      <c r="G185" s="6">
        <f t="shared" ca="1" si="105"/>
        <v>463.57816673407609</v>
      </c>
      <c r="I185" s="6">
        <f t="shared" ca="1" si="106"/>
        <v>292.03711948928122</v>
      </c>
      <c r="K185" s="6">
        <f t="shared" ca="1" si="107"/>
        <v>124.94167839687907</v>
      </c>
      <c r="L185" s="21"/>
      <c r="M185" s="6">
        <f t="shared" ca="1" si="108"/>
        <v>147.81933337958958</v>
      </c>
      <c r="O185" s="6" t="str">
        <f ca="1">HLOOKUP(P185,C185:$M$521,A685,0)</f>
        <v>B</v>
      </c>
      <c r="P185" s="6">
        <f t="shared" ca="1" si="87"/>
        <v>41.300215369986006</v>
      </c>
      <c r="Q185" s="6" t="str">
        <f t="shared" ca="1" si="120"/>
        <v>PM</v>
      </c>
      <c r="R185" s="32">
        <f t="shared" ca="1" si="109"/>
        <v>4</v>
      </c>
      <c r="S185" s="17"/>
      <c r="T185" s="6">
        <f t="shared" ca="1" si="88"/>
        <v>428.69978463001399</v>
      </c>
      <c r="U185" s="21"/>
      <c r="V185" s="6">
        <f t="shared" ca="1" si="89"/>
        <v>0</v>
      </c>
      <c r="X185" s="6">
        <f t="shared" ca="1" si="90"/>
        <v>422.27795136409009</v>
      </c>
      <c r="Z185" s="6">
        <f t="shared" ca="1" si="91"/>
        <v>250.73690411929522</v>
      </c>
      <c r="AB185" s="6">
        <f t="shared" ca="1" si="92"/>
        <v>83.641463026893064</v>
      </c>
      <c r="AD185" s="6">
        <f t="shared" ca="1" si="93"/>
        <v>106.51911800960357</v>
      </c>
      <c r="AF185" s="6">
        <f t="shared" ca="1" si="94"/>
        <v>935.07159757409875</v>
      </c>
      <c r="AG185" s="21" t="str">
        <f t="shared" ca="1" si="95"/>
        <v/>
      </c>
      <c r="AH185" s="6">
        <f t="shared" ca="1" si="96"/>
        <v>1715.7972279345272</v>
      </c>
      <c r="AI185" s="21" t="str">
        <f t="shared" ca="1" si="97"/>
        <v/>
      </c>
      <c r="AJ185" s="6">
        <f t="shared" ca="1" si="98"/>
        <v>1080.3936803489164</v>
      </c>
      <c r="AL185" s="6">
        <f t="shared" ca="1" si="99"/>
        <v>911.480363185432</v>
      </c>
      <c r="AN185" s="6">
        <f t="shared" ca="1" si="100"/>
        <v>941.55997114368074</v>
      </c>
      <c r="AP185" s="6">
        <f t="shared" ca="1" si="101"/>
        <v>1804.6175624629507</v>
      </c>
      <c r="AR185" s="6">
        <f t="shared" ca="1" si="110"/>
        <v>0</v>
      </c>
      <c r="AT185" s="6">
        <f t="shared" ca="1" si="110"/>
        <v>2</v>
      </c>
      <c r="AV185" s="6">
        <f t="shared" ca="1" si="110"/>
        <v>0</v>
      </c>
      <c r="AX185" s="6">
        <f t="shared" ca="1" si="110"/>
        <v>0</v>
      </c>
      <c r="AZ185" s="6">
        <f t="shared" ca="1" si="111"/>
        <v>0</v>
      </c>
      <c r="BB185" s="6">
        <f t="shared" ca="1" si="112"/>
        <v>0</v>
      </c>
      <c r="BE185" s="32" t="str">
        <f t="shared" ca="1" si="121"/>
        <v>-</v>
      </c>
      <c r="BF185" s="37"/>
      <c r="BG185" s="32">
        <f t="shared" ca="1" si="121"/>
        <v>4</v>
      </c>
      <c r="BH185" s="37"/>
      <c r="BI185" s="32" t="str">
        <f t="shared" ca="1" si="121"/>
        <v>-</v>
      </c>
      <c r="BJ185" s="37"/>
      <c r="BK185" s="32" t="str">
        <f t="shared" ca="1" si="121"/>
        <v>-</v>
      </c>
      <c r="BL185" s="37"/>
      <c r="BM185" s="32" t="str">
        <f t="shared" ca="1" si="122"/>
        <v>-</v>
      </c>
      <c r="BN185" s="37"/>
      <c r="BO185" s="32" t="str">
        <f t="shared" ca="1" si="123"/>
        <v>-</v>
      </c>
      <c r="BQ185" s="32">
        <f t="shared" ca="1" si="114"/>
        <v>2</v>
      </c>
      <c r="BR185" s="37"/>
      <c r="BS185" s="32">
        <f t="shared" ca="1" si="115"/>
        <v>0</v>
      </c>
      <c r="BT185" s="37"/>
      <c r="BU185" s="32">
        <f t="shared" ca="1" si="116"/>
        <v>2</v>
      </c>
      <c r="BV185" s="37"/>
      <c r="BW185" s="32">
        <f t="shared" ca="1" si="117"/>
        <v>2</v>
      </c>
      <c r="BX185" s="37"/>
      <c r="BY185" s="32">
        <f t="shared" ca="1" si="118"/>
        <v>2</v>
      </c>
      <c r="BZ185" s="37"/>
      <c r="CA185" s="32">
        <f t="shared" ca="1" si="119"/>
        <v>2</v>
      </c>
    </row>
    <row r="186" spans="1:79" x14ac:dyDescent="0.25">
      <c r="A186" s="5">
        <v>166</v>
      </c>
      <c r="C186" s="6">
        <f t="shared" ca="1" si="103"/>
        <v>428.69978463001399</v>
      </c>
      <c r="E186" s="6">
        <f t="shared" ca="1" si="104"/>
        <v>520</v>
      </c>
      <c r="F186" s="21"/>
      <c r="G186" s="6">
        <f t="shared" ca="1" si="105"/>
        <v>422.27795136409009</v>
      </c>
      <c r="I186" s="6">
        <f t="shared" ca="1" si="106"/>
        <v>250.73690411929522</v>
      </c>
      <c r="K186" s="6">
        <f t="shared" ca="1" si="107"/>
        <v>83.641463026893064</v>
      </c>
      <c r="L186" s="21"/>
      <c r="M186" s="6">
        <f t="shared" ca="1" si="108"/>
        <v>106.51911800960357</v>
      </c>
      <c r="O186" s="6" t="str">
        <f ca="1">HLOOKUP(P186,C186:$M$521,A686,0)</f>
        <v>E</v>
      </c>
      <c r="P186" s="6">
        <f t="shared" ca="1" si="87"/>
        <v>83.641463026893064</v>
      </c>
      <c r="Q186" s="6" t="str">
        <f t="shared" ca="1" si="120"/>
        <v>PM</v>
      </c>
      <c r="R186" s="32">
        <f t="shared" ca="1" si="109"/>
        <v>6</v>
      </c>
      <c r="S186" s="17"/>
      <c r="T186" s="6">
        <f t="shared" ca="1" si="88"/>
        <v>345.05832160312093</v>
      </c>
      <c r="U186" s="21"/>
      <c r="V186" s="6">
        <f t="shared" ca="1" si="89"/>
        <v>436.35853697310694</v>
      </c>
      <c r="X186" s="6">
        <f t="shared" ca="1" si="90"/>
        <v>338.63648833719702</v>
      </c>
      <c r="Z186" s="6">
        <f t="shared" ca="1" si="91"/>
        <v>167.09544109240215</v>
      </c>
      <c r="AB186" s="6">
        <f t="shared" ca="1" si="92"/>
        <v>0</v>
      </c>
      <c r="AD186" s="6">
        <f t="shared" ca="1" si="93"/>
        <v>22.87765498271051</v>
      </c>
      <c r="AF186" s="6">
        <f t="shared" ca="1" si="94"/>
        <v>1220.7576479126924</v>
      </c>
      <c r="AG186" s="21" t="str">
        <f t="shared" ca="1" si="95"/>
        <v/>
      </c>
      <c r="AH186" s="6">
        <f t="shared" ca="1" si="96"/>
        <v>1788.1614213685518</v>
      </c>
      <c r="AI186" s="21" t="str">
        <f t="shared" ca="1" si="97"/>
        <v/>
      </c>
      <c r="AJ186" s="6">
        <f t="shared" ca="1" si="98"/>
        <v>1069.2059074450094</v>
      </c>
      <c r="AL186" s="6">
        <f t="shared" ca="1" si="99"/>
        <v>1646.6959307749692</v>
      </c>
      <c r="AN186" s="6">
        <f t="shared" ca="1" si="100"/>
        <v>1315.3781049462334</v>
      </c>
      <c r="AP186" s="6">
        <f t="shared" ca="1" si="101"/>
        <v>682.16274064732966</v>
      </c>
      <c r="AR186" s="6">
        <f t="shared" ca="1" si="110"/>
        <v>0</v>
      </c>
      <c r="AT186" s="6">
        <f t="shared" ca="1" si="110"/>
        <v>0</v>
      </c>
      <c r="AV186" s="6">
        <f t="shared" ca="1" si="110"/>
        <v>0</v>
      </c>
      <c r="AX186" s="6">
        <f t="shared" ca="1" si="110"/>
        <v>0</v>
      </c>
      <c r="AZ186" s="6">
        <f t="shared" ca="1" si="111"/>
        <v>2</v>
      </c>
      <c r="BB186" s="6">
        <f t="shared" ca="1" si="112"/>
        <v>0</v>
      </c>
      <c r="BE186" s="32" t="str">
        <f t="shared" ca="1" si="121"/>
        <v>-</v>
      </c>
      <c r="BF186" s="37"/>
      <c r="BG186" s="32" t="str">
        <f t="shared" ca="1" si="121"/>
        <v>-</v>
      </c>
      <c r="BH186" s="37"/>
      <c r="BI186" s="32" t="str">
        <f t="shared" ca="1" si="121"/>
        <v>-</v>
      </c>
      <c r="BJ186" s="37"/>
      <c r="BK186" s="32" t="str">
        <f t="shared" ca="1" si="121"/>
        <v>-</v>
      </c>
      <c r="BL186" s="37"/>
      <c r="BM186" s="32">
        <f t="shared" ca="1" si="122"/>
        <v>6</v>
      </c>
      <c r="BN186" s="37"/>
      <c r="BO186" s="32" t="str">
        <f t="shared" ca="1" si="123"/>
        <v>-</v>
      </c>
      <c r="BQ186" s="32">
        <f t="shared" ca="1" si="114"/>
        <v>2</v>
      </c>
      <c r="BR186" s="37"/>
      <c r="BS186" s="32">
        <f t="shared" ca="1" si="115"/>
        <v>2</v>
      </c>
      <c r="BT186" s="37"/>
      <c r="BU186" s="32">
        <f t="shared" ca="1" si="116"/>
        <v>2</v>
      </c>
      <c r="BV186" s="37"/>
      <c r="BW186" s="32">
        <f t="shared" ca="1" si="117"/>
        <v>2</v>
      </c>
      <c r="BX186" s="37"/>
      <c r="BY186" s="32">
        <f t="shared" ca="1" si="118"/>
        <v>0</v>
      </c>
      <c r="BZ186" s="37"/>
      <c r="CA186" s="32">
        <f t="shared" ca="1" si="119"/>
        <v>2</v>
      </c>
    </row>
    <row r="187" spans="1:79" x14ac:dyDescent="0.25">
      <c r="A187" s="5">
        <v>167</v>
      </c>
      <c r="C187" s="6">
        <f t="shared" ca="1" si="103"/>
        <v>345.05832160312093</v>
      </c>
      <c r="E187" s="6">
        <f t="shared" ca="1" si="104"/>
        <v>436.35853697310694</v>
      </c>
      <c r="F187" s="21"/>
      <c r="G187" s="6">
        <f t="shared" ca="1" si="105"/>
        <v>338.63648833719702</v>
      </c>
      <c r="I187" s="6">
        <f t="shared" ca="1" si="106"/>
        <v>167.09544109240215</v>
      </c>
      <c r="K187" s="6">
        <f t="shared" ca="1" si="107"/>
        <v>660</v>
      </c>
      <c r="L187" s="21"/>
      <c r="M187" s="6">
        <f t="shared" ca="1" si="108"/>
        <v>22.87765498271051</v>
      </c>
      <c r="O187" s="6" t="str">
        <f ca="1">HLOOKUP(P187,C187:$M$521,A687,0)</f>
        <v>F</v>
      </c>
      <c r="P187" s="6">
        <f t="shared" ca="1" si="87"/>
        <v>22.87765498271051</v>
      </c>
      <c r="Q187" s="6" t="str">
        <f t="shared" ca="1" si="120"/>
        <v>PM</v>
      </c>
      <c r="R187" s="32">
        <f t="shared" ca="1" si="109"/>
        <v>7.5</v>
      </c>
      <c r="S187" s="17"/>
      <c r="T187" s="6">
        <f t="shared" ca="1" si="88"/>
        <v>322.18066662041042</v>
      </c>
      <c r="U187" s="21"/>
      <c r="V187" s="6">
        <f t="shared" ca="1" si="89"/>
        <v>413.48088199039643</v>
      </c>
      <c r="X187" s="6">
        <f t="shared" ca="1" si="90"/>
        <v>315.75883335448651</v>
      </c>
      <c r="Z187" s="6">
        <f t="shared" ca="1" si="91"/>
        <v>144.21778610969164</v>
      </c>
      <c r="AB187" s="6">
        <f t="shared" ca="1" si="92"/>
        <v>637.12234501728949</v>
      </c>
      <c r="AD187" s="6">
        <f t="shared" ca="1" si="93"/>
        <v>0</v>
      </c>
      <c r="AF187" s="6">
        <f t="shared" ca="1" si="94"/>
        <v>977.92976617347597</v>
      </c>
      <c r="AG187" s="21" t="str">
        <f t="shared" ca="1" si="95"/>
        <v/>
      </c>
      <c r="AH187" s="6">
        <f t="shared" ca="1" si="96"/>
        <v>1066.7522100349534</v>
      </c>
      <c r="AI187" s="21" t="str">
        <f t="shared" ca="1" si="97"/>
        <v/>
      </c>
      <c r="AJ187" s="6">
        <f t="shared" ca="1" si="98"/>
        <v>1225.7887913890604</v>
      </c>
      <c r="AL187" s="6">
        <f t="shared" ca="1" si="99"/>
        <v>558.62922443677189</v>
      </c>
      <c r="AN187" s="6">
        <f t="shared" ca="1" si="100"/>
        <v>1183.0817410561981</v>
      </c>
      <c r="AP187" s="6">
        <f t="shared" ca="1" si="101"/>
        <v>1161.6398588609047</v>
      </c>
      <c r="AR187" s="6">
        <f t="shared" ca="1" si="110"/>
        <v>0</v>
      </c>
      <c r="AT187" s="6">
        <f t="shared" ca="1" si="110"/>
        <v>0</v>
      </c>
      <c r="AV187" s="6">
        <f t="shared" ca="1" si="110"/>
        <v>0</v>
      </c>
      <c r="AX187" s="6">
        <f t="shared" ca="1" si="110"/>
        <v>0</v>
      </c>
      <c r="AZ187" s="6">
        <f t="shared" ca="1" si="111"/>
        <v>0</v>
      </c>
      <c r="BB187" s="6">
        <f t="shared" ca="1" si="112"/>
        <v>2</v>
      </c>
      <c r="BE187" s="32" t="str">
        <f t="shared" ca="1" si="121"/>
        <v>-</v>
      </c>
      <c r="BF187" s="37"/>
      <c r="BG187" s="32" t="str">
        <f t="shared" ca="1" si="121"/>
        <v>-</v>
      </c>
      <c r="BH187" s="37"/>
      <c r="BI187" s="32" t="str">
        <f t="shared" ca="1" si="121"/>
        <v>-</v>
      </c>
      <c r="BJ187" s="37"/>
      <c r="BK187" s="32" t="str">
        <f t="shared" ca="1" si="121"/>
        <v>-</v>
      </c>
      <c r="BL187" s="37"/>
      <c r="BM187" s="32" t="str">
        <f t="shared" ca="1" si="122"/>
        <v>-</v>
      </c>
      <c r="BN187" s="37"/>
      <c r="BO187" s="32">
        <f t="shared" ca="1" si="123"/>
        <v>7.5</v>
      </c>
      <c r="BQ187" s="32">
        <f t="shared" ca="1" si="114"/>
        <v>2</v>
      </c>
      <c r="BR187" s="37"/>
      <c r="BS187" s="32">
        <f t="shared" ca="1" si="115"/>
        <v>2</v>
      </c>
      <c r="BT187" s="37"/>
      <c r="BU187" s="32">
        <f t="shared" ca="1" si="116"/>
        <v>2</v>
      </c>
      <c r="BV187" s="37"/>
      <c r="BW187" s="32">
        <f t="shared" ca="1" si="117"/>
        <v>2</v>
      </c>
      <c r="BX187" s="37"/>
      <c r="BY187" s="32">
        <f t="shared" ca="1" si="118"/>
        <v>2</v>
      </c>
      <c r="BZ187" s="37"/>
      <c r="CA187" s="32">
        <f t="shared" ca="1" si="119"/>
        <v>0</v>
      </c>
    </row>
    <row r="188" spans="1:79" x14ac:dyDescent="0.25">
      <c r="A188" s="5">
        <v>168</v>
      </c>
      <c r="C188" s="6">
        <f t="shared" ca="1" si="103"/>
        <v>322.18066662041042</v>
      </c>
      <c r="E188" s="6">
        <f t="shared" ca="1" si="104"/>
        <v>413.48088199039643</v>
      </c>
      <c r="F188" s="21"/>
      <c r="G188" s="6">
        <f t="shared" ca="1" si="105"/>
        <v>315.75883335448651</v>
      </c>
      <c r="I188" s="6">
        <f t="shared" ca="1" si="106"/>
        <v>144.21778610969164</v>
      </c>
      <c r="K188" s="6">
        <f t="shared" ca="1" si="107"/>
        <v>637.12234501728949</v>
      </c>
      <c r="L188" s="21"/>
      <c r="M188" s="6">
        <f t="shared" ca="1" si="108"/>
        <v>710</v>
      </c>
      <c r="O188" s="6" t="str">
        <f ca="1">HLOOKUP(P188,C188:$M$521,A688,0)</f>
        <v>D</v>
      </c>
      <c r="P188" s="6">
        <f t="shared" ca="1" si="87"/>
        <v>144.21778610969164</v>
      </c>
      <c r="Q188" s="6" t="str">
        <f t="shared" ca="1" si="120"/>
        <v>PM</v>
      </c>
      <c r="R188" s="32">
        <f t="shared" ca="1" si="109"/>
        <v>2.5</v>
      </c>
      <c r="S188" s="17"/>
      <c r="T188" s="6">
        <f t="shared" ca="1" si="88"/>
        <v>177.96288051071878</v>
      </c>
      <c r="U188" s="21"/>
      <c r="V188" s="6">
        <f t="shared" ca="1" si="89"/>
        <v>269.26309588070478</v>
      </c>
      <c r="X188" s="6">
        <f t="shared" ca="1" si="90"/>
        <v>171.54104724479487</v>
      </c>
      <c r="Z188" s="6">
        <f t="shared" ca="1" si="91"/>
        <v>0</v>
      </c>
      <c r="AB188" s="6">
        <f t="shared" ca="1" si="92"/>
        <v>492.90455890759785</v>
      </c>
      <c r="AD188" s="6">
        <f t="shared" ca="1" si="93"/>
        <v>565.78221389030841</v>
      </c>
      <c r="AF188" s="6">
        <f t="shared" ca="1" si="94"/>
        <v>540.12543461735936</v>
      </c>
      <c r="AG188" s="21" t="str">
        <f t="shared" ca="1" si="95"/>
        <v/>
      </c>
      <c r="AH188" s="6">
        <f t="shared" ca="1" si="96"/>
        <v>504.1614784867873</v>
      </c>
      <c r="AI188" s="21" t="str">
        <f t="shared" ca="1" si="97"/>
        <v/>
      </c>
      <c r="AJ188" s="6">
        <f t="shared" ca="1" si="98"/>
        <v>902.6365764304403</v>
      </c>
      <c r="AL188" s="6">
        <f t="shared" ca="1" si="99"/>
        <v>1270.1886981401638</v>
      </c>
      <c r="AN188" s="6">
        <f t="shared" ca="1" si="100"/>
        <v>1329.0048917265744</v>
      </c>
      <c r="AP188" s="6">
        <f t="shared" ca="1" si="101"/>
        <v>873.76467242405522</v>
      </c>
      <c r="AR188" s="6">
        <f t="shared" ca="1" si="110"/>
        <v>0</v>
      </c>
      <c r="AT188" s="6">
        <f t="shared" ca="1" si="110"/>
        <v>0</v>
      </c>
      <c r="AV188" s="6">
        <f t="shared" ca="1" si="110"/>
        <v>0</v>
      </c>
      <c r="AX188" s="6">
        <f t="shared" ca="1" si="110"/>
        <v>2</v>
      </c>
      <c r="AZ188" s="6">
        <f t="shared" ca="1" si="111"/>
        <v>0</v>
      </c>
      <c r="BB188" s="6">
        <f t="shared" ca="1" si="112"/>
        <v>0</v>
      </c>
      <c r="BE188" s="32" t="str">
        <f t="shared" ca="1" si="121"/>
        <v>-</v>
      </c>
      <c r="BF188" s="37"/>
      <c r="BG188" s="32" t="str">
        <f t="shared" ca="1" si="121"/>
        <v>-</v>
      </c>
      <c r="BH188" s="37"/>
      <c r="BI188" s="32" t="str">
        <f t="shared" ca="1" si="121"/>
        <v>-</v>
      </c>
      <c r="BJ188" s="37"/>
      <c r="BK188" s="32">
        <f t="shared" ca="1" si="121"/>
        <v>2.5</v>
      </c>
      <c r="BL188" s="37"/>
      <c r="BM188" s="32" t="str">
        <f t="shared" ca="1" si="122"/>
        <v>-</v>
      </c>
      <c r="BN188" s="37"/>
      <c r="BO188" s="32" t="str">
        <f t="shared" ca="1" si="123"/>
        <v>-</v>
      </c>
      <c r="BQ188" s="32">
        <f t="shared" ca="1" si="114"/>
        <v>2</v>
      </c>
      <c r="BR188" s="37"/>
      <c r="BS188" s="32">
        <f t="shared" ca="1" si="115"/>
        <v>2</v>
      </c>
      <c r="BT188" s="37"/>
      <c r="BU188" s="32">
        <f t="shared" ca="1" si="116"/>
        <v>2</v>
      </c>
      <c r="BV188" s="37"/>
      <c r="BW188" s="32">
        <f t="shared" ca="1" si="117"/>
        <v>0</v>
      </c>
      <c r="BX188" s="37"/>
      <c r="BY188" s="32">
        <f t="shared" ca="1" si="118"/>
        <v>2</v>
      </c>
      <c r="BZ188" s="37"/>
      <c r="CA188" s="32">
        <f t="shared" ca="1" si="119"/>
        <v>2</v>
      </c>
    </row>
    <row r="189" spans="1:79" x14ac:dyDescent="0.25">
      <c r="A189" s="5">
        <v>169</v>
      </c>
      <c r="C189" s="6">
        <f t="shared" ca="1" si="103"/>
        <v>177.96288051071878</v>
      </c>
      <c r="E189" s="6">
        <f t="shared" ca="1" si="104"/>
        <v>269.26309588070478</v>
      </c>
      <c r="F189" s="21"/>
      <c r="G189" s="6">
        <f t="shared" ca="1" si="105"/>
        <v>171.54104724479487</v>
      </c>
      <c r="I189" s="6">
        <f t="shared" ca="1" si="106"/>
        <v>610</v>
      </c>
      <c r="K189" s="6">
        <f t="shared" ca="1" si="107"/>
        <v>492.90455890759785</v>
      </c>
      <c r="L189" s="21"/>
      <c r="M189" s="6">
        <f t="shared" ca="1" si="108"/>
        <v>565.78221389030841</v>
      </c>
      <c r="O189" s="6" t="str">
        <f ca="1">HLOOKUP(P189,C189:$M$521,A689,0)</f>
        <v>C</v>
      </c>
      <c r="P189" s="6">
        <f t="shared" ca="1" si="87"/>
        <v>171.54104724479487</v>
      </c>
      <c r="Q189" s="6" t="str">
        <f t="shared" ca="1" si="120"/>
        <v>PM</v>
      </c>
      <c r="R189" s="32">
        <f t="shared" ca="1" si="109"/>
        <v>3</v>
      </c>
      <c r="S189" s="17"/>
      <c r="T189" s="6">
        <f t="shared" ca="1" si="88"/>
        <v>6.4218332659239081</v>
      </c>
      <c r="U189" s="21"/>
      <c r="V189" s="6">
        <f t="shared" ca="1" si="89"/>
        <v>97.722048635909914</v>
      </c>
      <c r="X189" s="6">
        <f t="shared" ca="1" si="90"/>
        <v>0</v>
      </c>
      <c r="Z189" s="6">
        <f t="shared" ca="1" si="91"/>
        <v>438.45895275520513</v>
      </c>
      <c r="AB189" s="6">
        <f t="shared" ca="1" si="92"/>
        <v>321.36351166280298</v>
      </c>
      <c r="AD189" s="6">
        <f t="shared" ca="1" si="93"/>
        <v>394.24116664551354</v>
      </c>
      <c r="AF189" s="6">
        <f t="shared" ca="1" si="94"/>
        <v>954.90072652834806</v>
      </c>
      <c r="AG189" s="21" t="str">
        <f t="shared" ca="1" si="95"/>
        <v/>
      </c>
      <c r="AH189" s="6">
        <f t="shared" ca="1" si="96"/>
        <v>1178.486340599876</v>
      </c>
      <c r="AI189" s="21" t="str">
        <f t="shared" ca="1" si="97"/>
        <v/>
      </c>
      <c r="AJ189" s="6">
        <f t="shared" ca="1" si="98"/>
        <v>1027.3049440021264</v>
      </c>
      <c r="AL189" s="6">
        <f t="shared" ca="1" si="99"/>
        <v>1728.9114778700987</v>
      </c>
      <c r="AN189" s="6">
        <f t="shared" ca="1" si="100"/>
        <v>902.41563160876512</v>
      </c>
      <c r="AP189" s="6">
        <f t="shared" ca="1" si="101"/>
        <v>1128.1821733495526</v>
      </c>
      <c r="AR189" s="6">
        <f t="shared" ca="1" si="110"/>
        <v>0</v>
      </c>
      <c r="AT189" s="6">
        <f t="shared" ca="1" si="110"/>
        <v>0</v>
      </c>
      <c r="AV189" s="6">
        <f t="shared" ca="1" si="110"/>
        <v>2</v>
      </c>
      <c r="AX189" s="6">
        <f t="shared" ca="1" si="110"/>
        <v>0</v>
      </c>
      <c r="AZ189" s="6">
        <f t="shared" ca="1" si="111"/>
        <v>0</v>
      </c>
      <c r="BB189" s="6">
        <f t="shared" ca="1" si="112"/>
        <v>0</v>
      </c>
      <c r="BE189" s="32" t="str">
        <f t="shared" ca="1" si="121"/>
        <v>-</v>
      </c>
      <c r="BF189" s="37"/>
      <c r="BG189" s="32" t="str">
        <f t="shared" ca="1" si="121"/>
        <v>-</v>
      </c>
      <c r="BH189" s="37"/>
      <c r="BI189" s="32">
        <f t="shared" ca="1" si="121"/>
        <v>3</v>
      </c>
      <c r="BJ189" s="37"/>
      <c r="BK189" s="32" t="str">
        <f t="shared" ca="1" si="121"/>
        <v>-</v>
      </c>
      <c r="BL189" s="37"/>
      <c r="BM189" s="32" t="str">
        <f t="shared" ca="1" si="122"/>
        <v>-</v>
      </c>
      <c r="BN189" s="37"/>
      <c r="BO189" s="32" t="str">
        <f t="shared" ca="1" si="123"/>
        <v>-</v>
      </c>
      <c r="BQ189" s="32">
        <f t="shared" ca="1" si="114"/>
        <v>2</v>
      </c>
      <c r="BR189" s="37"/>
      <c r="BS189" s="32">
        <f t="shared" ca="1" si="115"/>
        <v>2</v>
      </c>
      <c r="BT189" s="37"/>
      <c r="BU189" s="32">
        <f t="shared" ca="1" si="116"/>
        <v>0</v>
      </c>
      <c r="BV189" s="37"/>
      <c r="BW189" s="32">
        <f t="shared" ca="1" si="117"/>
        <v>2</v>
      </c>
      <c r="BX189" s="37"/>
      <c r="BY189" s="32">
        <f t="shared" ca="1" si="118"/>
        <v>2</v>
      </c>
      <c r="BZ189" s="37"/>
      <c r="CA189" s="32">
        <f t="shared" ca="1" si="119"/>
        <v>2</v>
      </c>
    </row>
    <row r="190" spans="1:79" x14ac:dyDescent="0.25">
      <c r="A190" s="5">
        <v>170</v>
      </c>
      <c r="C190" s="6">
        <f t="shared" ca="1" si="103"/>
        <v>6.4218332659239081</v>
      </c>
      <c r="E190" s="6">
        <f t="shared" ca="1" si="104"/>
        <v>97.722048635909914</v>
      </c>
      <c r="F190" s="21"/>
      <c r="G190" s="6">
        <f t="shared" ca="1" si="105"/>
        <v>570</v>
      </c>
      <c r="I190" s="6">
        <f t="shared" ca="1" si="106"/>
        <v>438.45895275520513</v>
      </c>
      <c r="K190" s="6">
        <f t="shared" ca="1" si="107"/>
        <v>321.36351166280298</v>
      </c>
      <c r="L190" s="21"/>
      <c r="M190" s="6">
        <f t="shared" ca="1" si="108"/>
        <v>394.24116664551354</v>
      </c>
      <c r="O190" s="6" t="str">
        <f ca="1">HLOOKUP(P190,C190:$M$521,A690,0)</f>
        <v>A</v>
      </c>
      <c r="P190" s="6">
        <f t="shared" ca="1" si="87"/>
        <v>6.4218332659239081</v>
      </c>
      <c r="Q190" s="6" t="str">
        <f t="shared" ca="1" si="120"/>
        <v>PM</v>
      </c>
      <c r="R190" s="32">
        <f t="shared" ca="1" si="109"/>
        <v>5</v>
      </c>
      <c r="S190" s="17"/>
      <c r="T190" s="6">
        <f t="shared" ca="1" si="88"/>
        <v>0</v>
      </c>
      <c r="U190" s="21"/>
      <c r="V190" s="6">
        <f t="shared" ca="1" si="89"/>
        <v>91.300215369986006</v>
      </c>
      <c r="X190" s="6">
        <f t="shared" ca="1" si="90"/>
        <v>563.57816673407615</v>
      </c>
      <c r="Z190" s="6">
        <f t="shared" ca="1" si="91"/>
        <v>432.03711948928122</v>
      </c>
      <c r="AB190" s="6">
        <f t="shared" ca="1" si="92"/>
        <v>314.94167839687907</v>
      </c>
      <c r="AD190" s="6">
        <f t="shared" ca="1" si="93"/>
        <v>387.81933337958964</v>
      </c>
      <c r="AF190" s="6">
        <f t="shared" ca="1" si="94"/>
        <v>1219.4514779338695</v>
      </c>
      <c r="AG190" s="21" t="str">
        <f t="shared" ca="1" si="95"/>
        <v/>
      </c>
      <c r="AH190" s="6">
        <f t="shared" ca="1" si="96"/>
        <v>1034.3426526098308</v>
      </c>
      <c r="AI190" s="21" t="str">
        <f t="shared" ca="1" si="97"/>
        <v/>
      </c>
      <c r="AJ190" s="6">
        <f t="shared" ca="1" si="98"/>
        <v>931.89732409671865</v>
      </c>
      <c r="AL190" s="6">
        <f t="shared" ca="1" si="99"/>
        <v>976.99790470508731</v>
      </c>
      <c r="AN190" s="6">
        <f t="shared" ca="1" si="100"/>
        <v>836.16256817636349</v>
      </c>
      <c r="AP190" s="6">
        <f t="shared" ca="1" si="101"/>
        <v>1552.0485708083006</v>
      </c>
      <c r="AR190" s="6">
        <f t="shared" ca="1" si="110"/>
        <v>2</v>
      </c>
      <c r="AT190" s="6">
        <f t="shared" ca="1" si="110"/>
        <v>0</v>
      </c>
      <c r="AV190" s="6">
        <f t="shared" ca="1" si="110"/>
        <v>0</v>
      </c>
      <c r="AX190" s="6">
        <f t="shared" ca="1" si="110"/>
        <v>0</v>
      </c>
      <c r="AZ190" s="6">
        <f t="shared" ca="1" si="111"/>
        <v>0</v>
      </c>
      <c r="BB190" s="6">
        <f t="shared" ca="1" si="112"/>
        <v>0</v>
      </c>
      <c r="BE190" s="32">
        <f t="shared" ca="1" si="121"/>
        <v>5</v>
      </c>
      <c r="BF190" s="37"/>
      <c r="BG190" s="32" t="str">
        <f t="shared" ca="1" si="121"/>
        <v>-</v>
      </c>
      <c r="BH190" s="37"/>
      <c r="BI190" s="32" t="str">
        <f t="shared" ca="1" si="121"/>
        <v>-</v>
      </c>
      <c r="BJ190" s="37"/>
      <c r="BK190" s="32" t="str">
        <f t="shared" ca="1" si="121"/>
        <v>-</v>
      </c>
      <c r="BL190" s="37"/>
      <c r="BM190" s="32" t="str">
        <f t="shared" ca="1" si="122"/>
        <v>-</v>
      </c>
      <c r="BN190" s="37"/>
      <c r="BO190" s="32" t="str">
        <f t="shared" ca="1" si="123"/>
        <v>-</v>
      </c>
      <c r="BQ190" s="32">
        <f t="shared" ca="1" si="114"/>
        <v>0</v>
      </c>
      <c r="BR190" s="37"/>
      <c r="BS190" s="32">
        <f t="shared" ca="1" si="115"/>
        <v>2</v>
      </c>
      <c r="BT190" s="37"/>
      <c r="BU190" s="32">
        <f t="shared" ca="1" si="116"/>
        <v>2</v>
      </c>
      <c r="BV190" s="37"/>
      <c r="BW190" s="32">
        <f t="shared" ca="1" si="117"/>
        <v>2</v>
      </c>
      <c r="BX190" s="37"/>
      <c r="BY190" s="32">
        <f t="shared" ca="1" si="118"/>
        <v>2</v>
      </c>
      <c r="BZ190" s="37"/>
      <c r="CA190" s="32">
        <f t="shared" ca="1" si="119"/>
        <v>2</v>
      </c>
    </row>
    <row r="191" spans="1:79" x14ac:dyDescent="0.25">
      <c r="A191" s="5">
        <v>171</v>
      </c>
      <c r="C191" s="6">
        <f t="shared" ca="1" si="103"/>
        <v>470</v>
      </c>
      <c r="E191" s="6">
        <f t="shared" ca="1" si="104"/>
        <v>91.300215369986006</v>
      </c>
      <c r="F191" s="21"/>
      <c r="G191" s="6">
        <f t="shared" ca="1" si="105"/>
        <v>563.57816673407615</v>
      </c>
      <c r="I191" s="6">
        <f t="shared" ca="1" si="106"/>
        <v>432.03711948928122</v>
      </c>
      <c r="K191" s="6">
        <f t="shared" ca="1" si="107"/>
        <v>314.94167839687907</v>
      </c>
      <c r="L191" s="21"/>
      <c r="M191" s="6">
        <f t="shared" ca="1" si="108"/>
        <v>387.81933337958964</v>
      </c>
      <c r="O191" s="6" t="str">
        <f ca="1">HLOOKUP(P191,C191:$M$521,A691,0)</f>
        <v>B</v>
      </c>
      <c r="P191" s="6">
        <f t="shared" ca="1" si="87"/>
        <v>91.300215369986006</v>
      </c>
      <c r="Q191" s="6" t="str">
        <f t="shared" ca="1" si="120"/>
        <v>PM</v>
      </c>
      <c r="R191" s="32">
        <f t="shared" ca="1" si="109"/>
        <v>4</v>
      </c>
      <c r="S191" s="17"/>
      <c r="T191" s="6">
        <f t="shared" ca="1" si="88"/>
        <v>378.69978463001399</v>
      </c>
      <c r="U191" s="21"/>
      <c r="V191" s="6">
        <f t="shared" ca="1" si="89"/>
        <v>0</v>
      </c>
      <c r="X191" s="6">
        <f t="shared" ca="1" si="90"/>
        <v>472.27795136409014</v>
      </c>
      <c r="Z191" s="6">
        <f t="shared" ca="1" si="91"/>
        <v>340.73690411929522</v>
      </c>
      <c r="AB191" s="6">
        <f t="shared" ca="1" si="92"/>
        <v>223.64146302689306</v>
      </c>
      <c r="AD191" s="6">
        <f t="shared" ca="1" si="93"/>
        <v>296.51911800960363</v>
      </c>
      <c r="AF191" s="6">
        <f t="shared" ca="1" si="94"/>
        <v>1076.2533145254195</v>
      </c>
      <c r="AG191" s="21" t="str">
        <f t="shared" ca="1" si="95"/>
        <v/>
      </c>
      <c r="AH191" s="6">
        <f t="shared" ca="1" si="96"/>
        <v>697.03662167513914</v>
      </c>
      <c r="AI191" s="21" t="str">
        <f t="shared" ca="1" si="97"/>
        <v/>
      </c>
      <c r="AJ191" s="6">
        <f t="shared" ca="1" si="98"/>
        <v>398.39013034608513</v>
      </c>
      <c r="AL191" s="6">
        <f t="shared" ca="1" si="99"/>
        <v>911.79532281294007</v>
      </c>
      <c r="AN191" s="6">
        <f t="shared" ca="1" si="100"/>
        <v>1710.6017753909032</v>
      </c>
      <c r="AP191" s="6">
        <f t="shared" ca="1" si="101"/>
        <v>2593.7337288536746</v>
      </c>
      <c r="AR191" s="6">
        <f t="shared" ca="1" si="110"/>
        <v>0</v>
      </c>
      <c r="AT191" s="6">
        <f t="shared" ca="1" si="110"/>
        <v>2</v>
      </c>
      <c r="AV191" s="6">
        <f t="shared" ca="1" si="110"/>
        <v>0</v>
      </c>
      <c r="AX191" s="6">
        <f t="shared" ca="1" si="110"/>
        <v>0</v>
      </c>
      <c r="AZ191" s="6">
        <f t="shared" ca="1" si="111"/>
        <v>0</v>
      </c>
      <c r="BB191" s="6">
        <f t="shared" ca="1" si="112"/>
        <v>0</v>
      </c>
      <c r="BE191" s="32" t="str">
        <f t="shared" ca="1" si="121"/>
        <v>-</v>
      </c>
      <c r="BF191" s="37"/>
      <c r="BG191" s="32">
        <f t="shared" ca="1" si="121"/>
        <v>4</v>
      </c>
      <c r="BH191" s="37"/>
      <c r="BI191" s="32" t="str">
        <f t="shared" ca="1" si="121"/>
        <v>-</v>
      </c>
      <c r="BJ191" s="37"/>
      <c r="BK191" s="32" t="str">
        <f t="shared" ca="1" si="121"/>
        <v>-</v>
      </c>
      <c r="BL191" s="37"/>
      <c r="BM191" s="32" t="str">
        <f t="shared" ca="1" si="122"/>
        <v>-</v>
      </c>
      <c r="BN191" s="37"/>
      <c r="BO191" s="32" t="str">
        <f t="shared" ca="1" si="123"/>
        <v>-</v>
      </c>
      <c r="BQ191" s="32">
        <f t="shared" ca="1" si="114"/>
        <v>2</v>
      </c>
      <c r="BR191" s="37"/>
      <c r="BS191" s="32">
        <f t="shared" ca="1" si="115"/>
        <v>0</v>
      </c>
      <c r="BT191" s="37"/>
      <c r="BU191" s="32">
        <f t="shared" ca="1" si="116"/>
        <v>2</v>
      </c>
      <c r="BV191" s="37"/>
      <c r="BW191" s="32">
        <f t="shared" ca="1" si="117"/>
        <v>2</v>
      </c>
      <c r="BX191" s="37"/>
      <c r="BY191" s="32">
        <f t="shared" ca="1" si="118"/>
        <v>2</v>
      </c>
      <c r="BZ191" s="37"/>
      <c r="CA191" s="32">
        <f t="shared" ca="1" si="119"/>
        <v>2</v>
      </c>
    </row>
    <row r="192" spans="1:79" x14ac:dyDescent="0.25">
      <c r="A192" s="5">
        <v>172</v>
      </c>
      <c r="C192" s="6">
        <f t="shared" ca="1" si="103"/>
        <v>378.69978463001399</v>
      </c>
      <c r="E192" s="6">
        <f t="shared" ca="1" si="104"/>
        <v>520</v>
      </c>
      <c r="F192" s="21"/>
      <c r="G192" s="6">
        <f t="shared" ca="1" si="105"/>
        <v>472.27795136409014</v>
      </c>
      <c r="I192" s="6">
        <f t="shared" ca="1" si="106"/>
        <v>340.73690411929522</v>
      </c>
      <c r="K192" s="6">
        <f t="shared" ca="1" si="107"/>
        <v>223.64146302689306</v>
      </c>
      <c r="L192" s="21"/>
      <c r="M192" s="6">
        <f t="shared" ca="1" si="108"/>
        <v>296.51911800960363</v>
      </c>
      <c r="O192" s="6" t="str">
        <f ca="1">HLOOKUP(P192,C192:$M$521,A692,0)</f>
        <v>E</v>
      </c>
      <c r="P192" s="6">
        <f t="shared" ca="1" si="87"/>
        <v>223.64146302689306</v>
      </c>
      <c r="Q192" s="6" t="str">
        <f t="shared" ca="1" si="120"/>
        <v>PM</v>
      </c>
      <c r="R192" s="32">
        <f t="shared" ca="1" si="109"/>
        <v>6</v>
      </c>
      <c r="S192" s="17"/>
      <c r="T192" s="6">
        <f t="shared" ca="1" si="88"/>
        <v>155.05832160312093</v>
      </c>
      <c r="U192" s="21"/>
      <c r="V192" s="6">
        <f t="shared" ca="1" si="89"/>
        <v>296.35853697310694</v>
      </c>
      <c r="X192" s="6">
        <f t="shared" ca="1" si="90"/>
        <v>248.63648833719708</v>
      </c>
      <c r="Z192" s="6">
        <f t="shared" ca="1" si="91"/>
        <v>117.09544109240215</v>
      </c>
      <c r="AB192" s="6">
        <f t="shared" ca="1" si="92"/>
        <v>0</v>
      </c>
      <c r="AD192" s="6">
        <f t="shared" ca="1" si="93"/>
        <v>72.877654982710567</v>
      </c>
      <c r="AF192" s="6">
        <f t="shared" ca="1" si="94"/>
        <v>906.35153533696109</v>
      </c>
      <c r="AG192" s="21" t="str">
        <f t="shared" ca="1" si="95"/>
        <v/>
      </c>
      <c r="AH192" s="6">
        <f t="shared" ca="1" si="96"/>
        <v>844.95360505313852</v>
      </c>
      <c r="AI192" s="21" t="str">
        <f t="shared" ca="1" si="97"/>
        <v/>
      </c>
      <c r="AJ192" s="6">
        <f t="shared" ca="1" si="98"/>
        <v>1924.8170957952998</v>
      </c>
      <c r="AL192" s="6">
        <f t="shared" ca="1" si="99"/>
        <v>722.84013934530856</v>
      </c>
      <c r="AN192" s="6">
        <f t="shared" ca="1" si="100"/>
        <v>1064.6702774610487</v>
      </c>
      <c r="AP192" s="6">
        <f t="shared" ca="1" si="101"/>
        <v>1417.9243324559623</v>
      </c>
      <c r="AR192" s="6">
        <f t="shared" ca="1" si="110"/>
        <v>0</v>
      </c>
      <c r="AT192" s="6">
        <f t="shared" ca="1" si="110"/>
        <v>0</v>
      </c>
      <c r="AV192" s="6">
        <f t="shared" ca="1" si="110"/>
        <v>0</v>
      </c>
      <c r="AX192" s="6">
        <f t="shared" ca="1" si="110"/>
        <v>0</v>
      </c>
      <c r="AZ192" s="6">
        <f t="shared" ca="1" si="111"/>
        <v>2</v>
      </c>
      <c r="BB192" s="6">
        <f t="shared" ca="1" si="112"/>
        <v>0</v>
      </c>
      <c r="BE192" s="32" t="str">
        <f t="shared" ca="1" si="121"/>
        <v>-</v>
      </c>
      <c r="BF192" s="37"/>
      <c r="BG192" s="32" t="str">
        <f t="shared" ca="1" si="121"/>
        <v>-</v>
      </c>
      <c r="BH192" s="37"/>
      <c r="BI192" s="32" t="str">
        <f t="shared" ca="1" si="121"/>
        <v>-</v>
      </c>
      <c r="BJ192" s="37"/>
      <c r="BK192" s="32" t="str">
        <f t="shared" ca="1" si="121"/>
        <v>-</v>
      </c>
      <c r="BL192" s="37"/>
      <c r="BM192" s="32">
        <f t="shared" ca="1" si="122"/>
        <v>6</v>
      </c>
      <c r="BN192" s="37"/>
      <c r="BO192" s="32" t="str">
        <f t="shared" ca="1" si="123"/>
        <v>-</v>
      </c>
      <c r="BQ192" s="32">
        <f t="shared" ca="1" si="114"/>
        <v>2</v>
      </c>
      <c r="BR192" s="37"/>
      <c r="BS192" s="32">
        <f t="shared" ca="1" si="115"/>
        <v>2</v>
      </c>
      <c r="BT192" s="37"/>
      <c r="BU192" s="32">
        <f t="shared" ca="1" si="116"/>
        <v>2</v>
      </c>
      <c r="BV192" s="37"/>
      <c r="BW192" s="32">
        <f t="shared" ca="1" si="117"/>
        <v>2</v>
      </c>
      <c r="BX192" s="37"/>
      <c r="BY192" s="32">
        <f t="shared" ca="1" si="118"/>
        <v>0</v>
      </c>
      <c r="BZ192" s="37"/>
      <c r="CA192" s="32">
        <f t="shared" ca="1" si="119"/>
        <v>2</v>
      </c>
    </row>
    <row r="193" spans="1:79" x14ac:dyDescent="0.25">
      <c r="A193" s="5">
        <v>173</v>
      </c>
      <c r="C193" s="6">
        <f t="shared" ca="1" si="103"/>
        <v>155.05832160312093</v>
      </c>
      <c r="E193" s="6">
        <f t="shared" ca="1" si="104"/>
        <v>296.35853697310694</v>
      </c>
      <c r="F193" s="21"/>
      <c r="G193" s="6">
        <f t="shared" ca="1" si="105"/>
        <v>248.63648833719708</v>
      </c>
      <c r="I193" s="6">
        <f t="shared" ca="1" si="106"/>
        <v>117.09544109240215</v>
      </c>
      <c r="K193" s="6">
        <f t="shared" ca="1" si="107"/>
        <v>564.19359813493566</v>
      </c>
      <c r="L193" s="21"/>
      <c r="M193" s="6">
        <f t="shared" ca="1" si="108"/>
        <v>72.877654982710567</v>
      </c>
      <c r="O193" s="6" t="str">
        <f ca="1">HLOOKUP(P193,C193:$M$521,A693,0)</f>
        <v>F</v>
      </c>
      <c r="P193" s="6">
        <f t="shared" ca="1" si="87"/>
        <v>72.877654982710567</v>
      </c>
      <c r="Q193" s="6" t="str">
        <f t="shared" ca="1" si="120"/>
        <v>PM</v>
      </c>
      <c r="R193" s="32">
        <f t="shared" ca="1" si="109"/>
        <v>7.5</v>
      </c>
      <c r="S193" s="17"/>
      <c r="T193" s="6">
        <f t="shared" ca="1" si="88"/>
        <v>82.180666620410364</v>
      </c>
      <c r="U193" s="21"/>
      <c r="V193" s="6">
        <f t="shared" ca="1" si="89"/>
        <v>223.48088199039637</v>
      </c>
      <c r="X193" s="6">
        <f t="shared" ca="1" si="90"/>
        <v>175.75883335448651</v>
      </c>
      <c r="Z193" s="6">
        <f t="shared" ca="1" si="91"/>
        <v>44.217786109691588</v>
      </c>
      <c r="AB193" s="6">
        <f t="shared" ca="1" si="92"/>
        <v>491.31594315222509</v>
      </c>
      <c r="AD193" s="6">
        <f t="shared" ca="1" si="93"/>
        <v>0</v>
      </c>
      <c r="AF193" s="6">
        <f t="shared" ca="1" si="94"/>
        <v>850.72284942418878</v>
      </c>
      <c r="AG193" s="21" t="str">
        <f t="shared" ca="1" si="95"/>
        <v/>
      </c>
      <c r="AH193" s="6">
        <f t="shared" ca="1" si="96"/>
        <v>986.59361228095725</v>
      </c>
      <c r="AI193" s="21" t="str">
        <f t="shared" ca="1" si="97"/>
        <v/>
      </c>
      <c r="AJ193" s="6">
        <f t="shared" ca="1" si="98"/>
        <v>1780.2425854571679</v>
      </c>
      <c r="AL193" s="6">
        <f t="shared" ca="1" si="99"/>
        <v>414.94320188477786</v>
      </c>
      <c r="AN193" s="6">
        <f t="shared" ca="1" si="100"/>
        <v>564.19359813493566</v>
      </c>
      <c r="AP193" s="6">
        <f t="shared" ca="1" si="101"/>
        <v>846.94871700871431</v>
      </c>
      <c r="AR193" s="6">
        <f t="shared" ca="1" si="110"/>
        <v>0</v>
      </c>
      <c r="AT193" s="6">
        <f t="shared" ca="1" si="110"/>
        <v>0</v>
      </c>
      <c r="AV193" s="6">
        <f t="shared" ca="1" si="110"/>
        <v>0</v>
      </c>
      <c r="AX193" s="6">
        <f t="shared" ca="1" si="110"/>
        <v>0</v>
      </c>
      <c r="AZ193" s="6">
        <f t="shared" ca="1" si="111"/>
        <v>0</v>
      </c>
      <c r="BB193" s="6">
        <f t="shared" ca="1" si="112"/>
        <v>2</v>
      </c>
      <c r="BE193" s="32" t="str">
        <f t="shared" ca="1" si="121"/>
        <v>-</v>
      </c>
      <c r="BF193" s="37"/>
      <c r="BG193" s="32" t="str">
        <f t="shared" ca="1" si="121"/>
        <v>-</v>
      </c>
      <c r="BH193" s="37"/>
      <c r="BI193" s="32" t="str">
        <f t="shared" ca="1" si="121"/>
        <v>-</v>
      </c>
      <c r="BJ193" s="37"/>
      <c r="BK193" s="32" t="str">
        <f t="shared" ca="1" si="121"/>
        <v>-</v>
      </c>
      <c r="BL193" s="37"/>
      <c r="BM193" s="32" t="str">
        <f t="shared" ca="1" si="122"/>
        <v>-</v>
      </c>
      <c r="BN193" s="37"/>
      <c r="BO193" s="32">
        <f t="shared" ca="1" si="123"/>
        <v>7.5</v>
      </c>
      <c r="BQ193" s="32">
        <f t="shared" ca="1" si="114"/>
        <v>2</v>
      </c>
      <c r="BR193" s="37"/>
      <c r="BS193" s="32">
        <f t="shared" ca="1" si="115"/>
        <v>2</v>
      </c>
      <c r="BT193" s="37"/>
      <c r="BU193" s="32">
        <f t="shared" ca="1" si="116"/>
        <v>2</v>
      </c>
      <c r="BV193" s="37"/>
      <c r="BW193" s="32">
        <f t="shared" ca="1" si="117"/>
        <v>2</v>
      </c>
      <c r="BX193" s="37"/>
      <c r="BY193" s="32">
        <f t="shared" ca="1" si="118"/>
        <v>1</v>
      </c>
      <c r="BZ193" s="37"/>
      <c r="CA193" s="32">
        <f t="shared" ca="1" si="119"/>
        <v>0</v>
      </c>
    </row>
    <row r="194" spans="1:79" x14ac:dyDescent="0.25">
      <c r="A194" s="5">
        <v>174</v>
      </c>
      <c r="C194" s="6">
        <f t="shared" ca="1" si="103"/>
        <v>82.180666620410364</v>
      </c>
      <c r="E194" s="6">
        <f t="shared" ca="1" si="104"/>
        <v>223.48088199039637</v>
      </c>
      <c r="F194" s="21"/>
      <c r="G194" s="6">
        <f t="shared" ca="1" si="105"/>
        <v>175.75883335448651</v>
      </c>
      <c r="I194" s="6">
        <f t="shared" ca="1" si="106"/>
        <v>44.217786109691588</v>
      </c>
      <c r="K194" s="6">
        <f t="shared" ca="1" si="107"/>
        <v>491.31594315222509</v>
      </c>
      <c r="L194" s="21"/>
      <c r="M194" s="6">
        <f t="shared" ca="1" si="108"/>
        <v>710</v>
      </c>
      <c r="O194" s="6" t="str">
        <f ca="1">HLOOKUP(P194,C194:$M$521,A694,0)</f>
        <v>D</v>
      </c>
      <c r="P194" s="6">
        <f t="shared" ca="1" si="87"/>
        <v>44.217786109691588</v>
      </c>
      <c r="Q194" s="6" t="str">
        <f t="shared" ca="1" si="120"/>
        <v>PM</v>
      </c>
      <c r="R194" s="32">
        <f t="shared" ca="1" si="109"/>
        <v>2.5</v>
      </c>
      <c r="S194" s="17"/>
      <c r="T194" s="6">
        <f t="shared" ca="1" si="88"/>
        <v>37.962880510718776</v>
      </c>
      <c r="U194" s="21"/>
      <c r="V194" s="6">
        <f t="shared" ca="1" si="89"/>
        <v>179.26309588070478</v>
      </c>
      <c r="X194" s="6">
        <f t="shared" ca="1" si="90"/>
        <v>131.54104724479492</v>
      </c>
      <c r="Z194" s="6">
        <f t="shared" ca="1" si="91"/>
        <v>0</v>
      </c>
      <c r="AB194" s="6">
        <f t="shared" ca="1" si="92"/>
        <v>447.0981570425335</v>
      </c>
      <c r="AD194" s="6">
        <f t="shared" ca="1" si="93"/>
        <v>665.78221389030841</v>
      </c>
      <c r="AF194" s="6">
        <f t="shared" ca="1" si="94"/>
        <v>279.58855402069264</v>
      </c>
      <c r="AG194" s="21" t="str">
        <f t="shared" ca="1" si="95"/>
        <v/>
      </c>
      <c r="AH194" s="6">
        <f t="shared" ca="1" si="96"/>
        <v>348.95328410604719</v>
      </c>
      <c r="AI194" s="21" t="str">
        <f t="shared" ca="1" si="97"/>
        <v/>
      </c>
      <c r="AJ194" s="6">
        <f t="shared" ca="1" si="98"/>
        <v>482.08970181226482</v>
      </c>
      <c r="AL194" s="6">
        <f t="shared" ca="1" si="99"/>
        <v>930.86178965342594</v>
      </c>
      <c r="AN194" s="6">
        <f t="shared" ca="1" si="100"/>
        <v>1922.5829469122839</v>
      </c>
      <c r="AP194" s="6">
        <f t="shared" ca="1" si="101"/>
        <v>1063.1710423764905</v>
      </c>
      <c r="AR194" s="6">
        <f t="shared" ca="1" si="110"/>
        <v>0</v>
      </c>
      <c r="AT194" s="6">
        <f t="shared" ca="1" si="110"/>
        <v>0</v>
      </c>
      <c r="AV194" s="6">
        <f t="shared" ca="1" si="110"/>
        <v>0</v>
      </c>
      <c r="AX194" s="6">
        <f t="shared" ca="1" si="110"/>
        <v>2</v>
      </c>
      <c r="AZ194" s="6">
        <f t="shared" ca="1" si="111"/>
        <v>0</v>
      </c>
      <c r="BB194" s="6">
        <f t="shared" ca="1" si="112"/>
        <v>0</v>
      </c>
      <c r="BE194" s="32" t="str">
        <f t="shared" ca="1" si="121"/>
        <v>-</v>
      </c>
      <c r="BF194" s="37"/>
      <c r="BG194" s="32" t="str">
        <f t="shared" ca="1" si="121"/>
        <v>-</v>
      </c>
      <c r="BH194" s="37"/>
      <c r="BI194" s="32" t="str">
        <f t="shared" ca="1" si="121"/>
        <v>-</v>
      </c>
      <c r="BJ194" s="37"/>
      <c r="BK194" s="32">
        <f t="shared" ca="1" si="121"/>
        <v>2.5</v>
      </c>
      <c r="BL194" s="37"/>
      <c r="BM194" s="32" t="str">
        <f t="shared" ca="1" si="122"/>
        <v>-</v>
      </c>
      <c r="BN194" s="37"/>
      <c r="BO194" s="32" t="str">
        <f t="shared" ca="1" si="123"/>
        <v>-</v>
      </c>
      <c r="BQ194" s="32">
        <f t="shared" ca="1" si="114"/>
        <v>2</v>
      </c>
      <c r="BR194" s="37"/>
      <c r="BS194" s="32">
        <f t="shared" ca="1" si="115"/>
        <v>2</v>
      </c>
      <c r="BT194" s="37"/>
      <c r="BU194" s="32">
        <f t="shared" ca="1" si="116"/>
        <v>2</v>
      </c>
      <c r="BV194" s="37"/>
      <c r="BW194" s="32">
        <f t="shared" ca="1" si="117"/>
        <v>0</v>
      </c>
      <c r="BX194" s="37"/>
      <c r="BY194" s="32">
        <f t="shared" ca="1" si="118"/>
        <v>1</v>
      </c>
      <c r="BZ194" s="37"/>
      <c r="CA194" s="32">
        <f t="shared" ca="1" si="119"/>
        <v>2</v>
      </c>
    </row>
    <row r="195" spans="1:79" x14ac:dyDescent="0.25">
      <c r="A195" s="5">
        <v>175</v>
      </c>
      <c r="C195" s="6">
        <f t="shared" ca="1" si="103"/>
        <v>37.962880510718776</v>
      </c>
      <c r="E195" s="6">
        <f t="shared" ca="1" si="104"/>
        <v>179.26309588070478</v>
      </c>
      <c r="F195" s="21"/>
      <c r="G195" s="6">
        <f t="shared" ca="1" si="105"/>
        <v>131.54104724479492</v>
      </c>
      <c r="I195" s="6">
        <f t="shared" ca="1" si="106"/>
        <v>610</v>
      </c>
      <c r="K195" s="6">
        <f t="shared" ca="1" si="107"/>
        <v>447.0981570425335</v>
      </c>
      <c r="L195" s="21"/>
      <c r="M195" s="6">
        <f t="shared" ca="1" si="108"/>
        <v>665.78221389030841</v>
      </c>
      <c r="O195" s="6" t="str">
        <f ca="1">HLOOKUP(P195,C195:$M$521,A695,0)</f>
        <v>A</v>
      </c>
      <c r="P195" s="6">
        <f t="shared" ca="1" si="87"/>
        <v>37.962880510718776</v>
      </c>
      <c r="Q195" s="6" t="str">
        <f t="shared" ca="1" si="120"/>
        <v>PM</v>
      </c>
      <c r="R195" s="32">
        <f t="shared" ca="1" si="109"/>
        <v>5</v>
      </c>
      <c r="S195" s="17"/>
      <c r="T195" s="6">
        <f t="shared" ca="1" si="88"/>
        <v>0</v>
      </c>
      <c r="U195" s="21"/>
      <c r="V195" s="6">
        <f t="shared" ca="1" si="89"/>
        <v>141.30021536998601</v>
      </c>
      <c r="X195" s="6">
        <f t="shared" ca="1" si="90"/>
        <v>93.578166734076149</v>
      </c>
      <c r="Z195" s="6">
        <f t="shared" ca="1" si="91"/>
        <v>572.03711948928117</v>
      </c>
      <c r="AB195" s="6">
        <f t="shared" ca="1" si="92"/>
        <v>409.13527653181472</v>
      </c>
      <c r="AD195" s="6">
        <f t="shared" ca="1" si="93"/>
        <v>627.81933337958958</v>
      </c>
      <c r="AF195" s="6">
        <f t="shared" ca="1" si="94"/>
        <v>985.05027214141433</v>
      </c>
      <c r="AG195" s="21" t="str">
        <f t="shared" ca="1" si="95"/>
        <v/>
      </c>
      <c r="AH195" s="6">
        <f t="shared" ca="1" si="96"/>
        <v>539.74439498768891</v>
      </c>
      <c r="AI195" s="21" t="str">
        <f t="shared" ca="1" si="97"/>
        <v/>
      </c>
      <c r="AJ195" s="6">
        <f t="shared" ca="1" si="98"/>
        <v>1027.8127816288115</v>
      </c>
      <c r="AL195" s="6">
        <f t="shared" ca="1" si="99"/>
        <v>1835.993901051811</v>
      </c>
      <c r="AN195" s="6">
        <f t="shared" ca="1" si="100"/>
        <v>1746.9301279165866</v>
      </c>
      <c r="AP195" s="6">
        <f t="shared" ca="1" si="101"/>
        <v>678.10300914670074</v>
      </c>
      <c r="AR195" s="6">
        <f t="shared" ca="1" si="110"/>
        <v>2</v>
      </c>
      <c r="AT195" s="6">
        <f t="shared" ca="1" si="110"/>
        <v>0</v>
      </c>
      <c r="AV195" s="6">
        <f t="shared" ca="1" si="110"/>
        <v>0</v>
      </c>
      <c r="AX195" s="6">
        <f t="shared" ca="1" si="110"/>
        <v>0</v>
      </c>
      <c r="AZ195" s="6">
        <f t="shared" ca="1" si="111"/>
        <v>0</v>
      </c>
      <c r="BB195" s="6">
        <f t="shared" ca="1" si="112"/>
        <v>0</v>
      </c>
      <c r="BE195" s="32">
        <f t="shared" ca="1" si="121"/>
        <v>5</v>
      </c>
      <c r="BF195" s="37"/>
      <c r="BG195" s="32" t="str">
        <f t="shared" ca="1" si="121"/>
        <v>-</v>
      </c>
      <c r="BH195" s="37"/>
      <c r="BI195" s="32" t="str">
        <f t="shared" ca="1" si="121"/>
        <v>-</v>
      </c>
      <c r="BJ195" s="37"/>
      <c r="BK195" s="32" t="str">
        <f t="shared" ca="1" si="121"/>
        <v>-</v>
      </c>
      <c r="BL195" s="37"/>
      <c r="BM195" s="32" t="str">
        <f t="shared" ca="1" si="122"/>
        <v>-</v>
      </c>
      <c r="BN195" s="37"/>
      <c r="BO195" s="32" t="str">
        <f t="shared" ca="1" si="123"/>
        <v>-</v>
      </c>
      <c r="BQ195" s="32">
        <f t="shared" ca="1" si="114"/>
        <v>0</v>
      </c>
      <c r="BR195" s="37"/>
      <c r="BS195" s="32">
        <f t="shared" ca="1" si="115"/>
        <v>2</v>
      </c>
      <c r="BT195" s="37"/>
      <c r="BU195" s="32">
        <f t="shared" ca="1" si="116"/>
        <v>2</v>
      </c>
      <c r="BV195" s="37"/>
      <c r="BW195" s="32">
        <f t="shared" ca="1" si="117"/>
        <v>2</v>
      </c>
      <c r="BX195" s="37"/>
      <c r="BY195" s="32">
        <f t="shared" ca="1" si="118"/>
        <v>1</v>
      </c>
      <c r="BZ195" s="37"/>
      <c r="CA195" s="32">
        <f t="shared" ca="1" si="119"/>
        <v>2</v>
      </c>
    </row>
    <row r="196" spans="1:79" x14ac:dyDescent="0.25">
      <c r="A196" s="5">
        <v>176</v>
      </c>
      <c r="C196" s="6">
        <f t="shared" ca="1" si="103"/>
        <v>470</v>
      </c>
      <c r="E196" s="6">
        <f t="shared" ca="1" si="104"/>
        <v>141.30021536998601</v>
      </c>
      <c r="F196" s="21"/>
      <c r="G196" s="6">
        <f t="shared" ca="1" si="105"/>
        <v>93.578166734076149</v>
      </c>
      <c r="I196" s="6">
        <f t="shared" ca="1" si="106"/>
        <v>572.03711948928117</v>
      </c>
      <c r="K196" s="6">
        <f t="shared" ca="1" si="107"/>
        <v>409.13527653181472</v>
      </c>
      <c r="L196" s="21"/>
      <c r="M196" s="6">
        <f t="shared" ca="1" si="108"/>
        <v>627.81933337958958</v>
      </c>
      <c r="O196" s="6" t="str">
        <f ca="1">HLOOKUP(P196,C196:$M$521,A696,0)</f>
        <v>C</v>
      </c>
      <c r="P196" s="6">
        <f t="shared" ca="1" si="87"/>
        <v>93.578166734076149</v>
      </c>
      <c r="Q196" s="6" t="str">
        <f t="shared" ca="1" si="120"/>
        <v>PM</v>
      </c>
      <c r="R196" s="32">
        <f t="shared" ca="1" si="109"/>
        <v>3</v>
      </c>
      <c r="S196" s="17"/>
      <c r="T196" s="6">
        <f t="shared" ca="1" si="88"/>
        <v>376.42183326592385</v>
      </c>
      <c r="U196" s="21"/>
      <c r="V196" s="6">
        <f t="shared" ca="1" si="89"/>
        <v>47.722048635909857</v>
      </c>
      <c r="X196" s="6">
        <f t="shared" ca="1" si="90"/>
        <v>0</v>
      </c>
      <c r="Z196" s="6">
        <f t="shared" ca="1" si="91"/>
        <v>478.45895275520502</v>
      </c>
      <c r="AB196" s="6">
        <f t="shared" ca="1" si="92"/>
        <v>315.55710979773858</v>
      </c>
      <c r="AD196" s="6">
        <f t="shared" ca="1" si="93"/>
        <v>534.24116664551343</v>
      </c>
      <c r="AF196" s="6">
        <f t="shared" ca="1" si="94"/>
        <v>521.3990226908744</v>
      </c>
      <c r="AG196" s="21" t="str">
        <f t="shared" ca="1" si="95"/>
        <v/>
      </c>
      <c r="AH196" s="6">
        <f t="shared" ca="1" si="96"/>
        <v>1328.2676549124374</v>
      </c>
      <c r="AI196" s="21" t="str">
        <f t="shared" ca="1" si="97"/>
        <v/>
      </c>
      <c r="AJ196" s="6">
        <f t="shared" ca="1" si="98"/>
        <v>1218.9815602942213</v>
      </c>
      <c r="AL196" s="6">
        <f t="shared" ca="1" si="99"/>
        <v>1293.6438433906415</v>
      </c>
      <c r="AN196" s="6">
        <f t="shared" ca="1" si="100"/>
        <v>1131.3039211854725</v>
      </c>
      <c r="AP196" s="6">
        <f t="shared" ca="1" si="101"/>
        <v>1474.424970457512</v>
      </c>
      <c r="AR196" s="6">
        <f t="shared" ca="1" si="110"/>
        <v>0</v>
      </c>
      <c r="AT196" s="6">
        <f t="shared" ca="1" si="110"/>
        <v>0</v>
      </c>
      <c r="AV196" s="6">
        <f t="shared" ca="1" si="110"/>
        <v>2</v>
      </c>
      <c r="AX196" s="6">
        <f t="shared" ca="1" si="110"/>
        <v>0</v>
      </c>
      <c r="AZ196" s="6">
        <f t="shared" ca="1" si="111"/>
        <v>0</v>
      </c>
      <c r="BB196" s="6">
        <f t="shared" ca="1" si="112"/>
        <v>0</v>
      </c>
      <c r="BE196" s="32" t="str">
        <f t="shared" ca="1" si="121"/>
        <v>-</v>
      </c>
      <c r="BF196" s="37"/>
      <c r="BG196" s="32" t="str">
        <f t="shared" ca="1" si="121"/>
        <v>-</v>
      </c>
      <c r="BH196" s="37"/>
      <c r="BI196" s="32">
        <f t="shared" ca="1" si="121"/>
        <v>3</v>
      </c>
      <c r="BJ196" s="37"/>
      <c r="BK196" s="32" t="str">
        <f t="shared" ca="1" si="121"/>
        <v>-</v>
      </c>
      <c r="BL196" s="37"/>
      <c r="BM196" s="32" t="str">
        <f t="shared" ca="1" si="122"/>
        <v>-</v>
      </c>
      <c r="BN196" s="37"/>
      <c r="BO196" s="32" t="str">
        <f t="shared" ca="1" si="123"/>
        <v>-</v>
      </c>
      <c r="BQ196" s="32">
        <f t="shared" ca="1" si="114"/>
        <v>2</v>
      </c>
      <c r="BR196" s="37"/>
      <c r="BS196" s="32">
        <f t="shared" ca="1" si="115"/>
        <v>2</v>
      </c>
      <c r="BT196" s="37"/>
      <c r="BU196" s="32">
        <f t="shared" ca="1" si="116"/>
        <v>0</v>
      </c>
      <c r="BV196" s="37"/>
      <c r="BW196" s="32">
        <f t="shared" ca="1" si="117"/>
        <v>2</v>
      </c>
      <c r="BX196" s="37"/>
      <c r="BY196" s="32">
        <f t="shared" ca="1" si="118"/>
        <v>1</v>
      </c>
      <c r="BZ196" s="37"/>
      <c r="CA196" s="32">
        <f t="shared" ca="1" si="119"/>
        <v>2</v>
      </c>
    </row>
    <row r="197" spans="1:79" x14ac:dyDescent="0.25">
      <c r="A197" s="5">
        <v>177</v>
      </c>
      <c r="C197" s="6">
        <f t="shared" ca="1" si="103"/>
        <v>376.42183326592385</v>
      </c>
      <c r="E197" s="6">
        <f t="shared" ca="1" si="104"/>
        <v>47.722048635909857</v>
      </c>
      <c r="F197" s="21"/>
      <c r="G197" s="6">
        <f t="shared" ca="1" si="105"/>
        <v>570</v>
      </c>
      <c r="I197" s="6">
        <f t="shared" ca="1" si="106"/>
        <v>478.45895275520502</v>
      </c>
      <c r="K197" s="6">
        <f t="shared" ca="1" si="107"/>
        <v>315.55710979773858</v>
      </c>
      <c r="L197" s="21"/>
      <c r="M197" s="6">
        <f t="shared" ca="1" si="108"/>
        <v>534.24116664551343</v>
      </c>
      <c r="O197" s="6" t="str">
        <f ca="1">HLOOKUP(P197,C197:$M$521,A697,0)</f>
        <v>B</v>
      </c>
      <c r="P197" s="6">
        <f t="shared" ca="1" si="87"/>
        <v>47.722048635909857</v>
      </c>
      <c r="Q197" s="6" t="str">
        <f t="shared" ca="1" si="120"/>
        <v>PM</v>
      </c>
      <c r="R197" s="32">
        <f t="shared" ca="1" si="109"/>
        <v>4</v>
      </c>
      <c r="S197" s="17"/>
      <c r="T197" s="6">
        <f t="shared" ca="1" si="88"/>
        <v>328.69978463001399</v>
      </c>
      <c r="U197" s="21"/>
      <c r="V197" s="6">
        <f t="shared" ca="1" si="89"/>
        <v>0</v>
      </c>
      <c r="X197" s="6">
        <f t="shared" ca="1" si="90"/>
        <v>522.27795136409009</v>
      </c>
      <c r="Z197" s="6">
        <f t="shared" ca="1" si="91"/>
        <v>430.73690411929516</v>
      </c>
      <c r="AB197" s="6">
        <f t="shared" ca="1" si="92"/>
        <v>267.83506116182872</v>
      </c>
      <c r="AD197" s="6">
        <f t="shared" ca="1" si="93"/>
        <v>486.51911800960357</v>
      </c>
      <c r="AF197" s="6">
        <f t="shared" ca="1" si="94"/>
        <v>827.43040113974371</v>
      </c>
      <c r="AG197" s="21" t="str">
        <f t="shared" ca="1" si="95"/>
        <v/>
      </c>
      <c r="AH197" s="6">
        <f t="shared" ca="1" si="96"/>
        <v>1701.0998687144461</v>
      </c>
      <c r="AI197" s="21" t="str">
        <f t="shared" ca="1" si="97"/>
        <v/>
      </c>
      <c r="AJ197" s="6">
        <f t="shared" ca="1" si="98"/>
        <v>1114.8841044192973</v>
      </c>
      <c r="AL197" s="6">
        <f t="shared" ca="1" si="99"/>
        <v>1114.5499802740642</v>
      </c>
      <c r="AN197" s="6">
        <f t="shared" ca="1" si="100"/>
        <v>1042.8594294256163</v>
      </c>
      <c r="AP197" s="6">
        <f t="shared" ca="1" si="101"/>
        <v>1459.5300014518414</v>
      </c>
      <c r="AR197" s="6">
        <f t="shared" ca="1" si="110"/>
        <v>0</v>
      </c>
      <c r="AT197" s="6">
        <f t="shared" ca="1" si="110"/>
        <v>2</v>
      </c>
      <c r="AV197" s="6">
        <f t="shared" ca="1" si="110"/>
        <v>0</v>
      </c>
      <c r="AX197" s="6">
        <f t="shared" ca="1" si="110"/>
        <v>0</v>
      </c>
      <c r="AZ197" s="6">
        <f t="shared" ca="1" si="111"/>
        <v>0</v>
      </c>
      <c r="BB197" s="6">
        <f t="shared" ca="1" si="112"/>
        <v>0</v>
      </c>
      <c r="BE197" s="32" t="str">
        <f t="shared" ca="1" si="121"/>
        <v>-</v>
      </c>
      <c r="BF197" s="37"/>
      <c r="BG197" s="32">
        <f t="shared" ca="1" si="121"/>
        <v>4</v>
      </c>
      <c r="BH197" s="37"/>
      <c r="BI197" s="32" t="str">
        <f t="shared" ca="1" si="121"/>
        <v>-</v>
      </c>
      <c r="BJ197" s="37"/>
      <c r="BK197" s="32" t="str">
        <f t="shared" ca="1" si="121"/>
        <v>-</v>
      </c>
      <c r="BL197" s="37"/>
      <c r="BM197" s="32" t="str">
        <f t="shared" ca="1" si="122"/>
        <v>-</v>
      </c>
      <c r="BN197" s="37"/>
      <c r="BO197" s="32" t="str">
        <f t="shared" ca="1" si="123"/>
        <v>-</v>
      </c>
      <c r="BQ197" s="32">
        <f t="shared" ca="1" si="114"/>
        <v>2</v>
      </c>
      <c r="BR197" s="37"/>
      <c r="BS197" s="32">
        <f t="shared" ca="1" si="115"/>
        <v>0</v>
      </c>
      <c r="BT197" s="37"/>
      <c r="BU197" s="32">
        <f t="shared" ca="1" si="116"/>
        <v>2</v>
      </c>
      <c r="BV197" s="37"/>
      <c r="BW197" s="32">
        <f t="shared" ca="1" si="117"/>
        <v>2</v>
      </c>
      <c r="BX197" s="37"/>
      <c r="BY197" s="32">
        <f t="shared" ca="1" si="118"/>
        <v>1</v>
      </c>
      <c r="BZ197" s="37"/>
      <c r="CA197" s="32">
        <f t="shared" ca="1" si="119"/>
        <v>2</v>
      </c>
    </row>
    <row r="198" spans="1:79" x14ac:dyDescent="0.25">
      <c r="A198" s="5">
        <v>178</v>
      </c>
      <c r="C198" s="6">
        <f t="shared" ca="1" si="103"/>
        <v>328.69978463001399</v>
      </c>
      <c r="E198" s="6">
        <f t="shared" ca="1" si="104"/>
        <v>520</v>
      </c>
      <c r="F198" s="21"/>
      <c r="G198" s="6">
        <f t="shared" ca="1" si="105"/>
        <v>522.27795136409009</v>
      </c>
      <c r="I198" s="6">
        <f t="shared" ca="1" si="106"/>
        <v>430.73690411929516</v>
      </c>
      <c r="K198" s="6">
        <f t="shared" ca="1" si="107"/>
        <v>267.83506116182872</v>
      </c>
      <c r="L198" s="21"/>
      <c r="M198" s="6">
        <f t="shared" ca="1" si="108"/>
        <v>486.51911800960357</v>
      </c>
      <c r="O198" s="6" t="str">
        <f ca="1">HLOOKUP(P198,C198:$M$521,A698,0)</f>
        <v>E</v>
      </c>
      <c r="P198" s="6">
        <f t="shared" ca="1" si="87"/>
        <v>267.83506116182872</v>
      </c>
      <c r="Q198" s="6" t="str">
        <f t="shared" ca="1" si="120"/>
        <v>CM</v>
      </c>
      <c r="R198" s="32">
        <f t="shared" ca="1" si="109"/>
        <v>12</v>
      </c>
      <c r="S198" s="17"/>
      <c r="T198" s="6">
        <f t="shared" ca="1" si="88"/>
        <v>60.864723468185275</v>
      </c>
      <c r="U198" s="21"/>
      <c r="V198" s="6">
        <f t="shared" ca="1" si="89"/>
        <v>252.16493883817128</v>
      </c>
      <c r="X198" s="6">
        <f t="shared" ca="1" si="90"/>
        <v>254.44289020226137</v>
      </c>
      <c r="Z198" s="6">
        <f t="shared" ca="1" si="91"/>
        <v>162.90184295746644</v>
      </c>
      <c r="AB198" s="6">
        <f t="shared" ca="1" si="92"/>
        <v>0</v>
      </c>
      <c r="AD198" s="6">
        <f t="shared" ca="1" si="93"/>
        <v>218.68405684777485</v>
      </c>
      <c r="AF198" s="6">
        <f t="shared" ca="1" si="94"/>
        <v>950.36730030667798</v>
      </c>
      <c r="AG198" s="21" t="str">
        <f t="shared" ca="1" si="95"/>
        <v/>
      </c>
      <c r="AH198" s="6">
        <f t="shared" ca="1" si="96"/>
        <v>1318.9906614669112</v>
      </c>
      <c r="AI198" s="21" t="str">
        <f t="shared" ca="1" si="97"/>
        <v/>
      </c>
      <c r="AJ198" s="6">
        <f t="shared" ca="1" si="98"/>
        <v>1001.8714067180281</v>
      </c>
      <c r="AL198" s="6">
        <f t="shared" ca="1" si="99"/>
        <v>923.12777386060759</v>
      </c>
      <c r="AN198" s="6">
        <f t="shared" ca="1" si="100"/>
        <v>1051.8121871294406</v>
      </c>
      <c r="AP198" s="6">
        <f t="shared" ca="1" si="101"/>
        <v>1722.59414531999</v>
      </c>
      <c r="AR198" s="6">
        <f t="shared" ca="1" si="110"/>
        <v>0</v>
      </c>
      <c r="AT198" s="6">
        <f t="shared" ca="1" si="110"/>
        <v>0</v>
      </c>
      <c r="AV198" s="6">
        <f t="shared" ca="1" si="110"/>
        <v>0</v>
      </c>
      <c r="AX198" s="6">
        <f t="shared" ca="1" si="110"/>
        <v>0</v>
      </c>
      <c r="AZ198" s="6">
        <f t="shared" ca="1" si="111"/>
        <v>1</v>
      </c>
      <c r="BB198" s="6">
        <f t="shared" ca="1" si="112"/>
        <v>0</v>
      </c>
      <c r="BE198" s="32" t="str">
        <f t="shared" ca="1" si="121"/>
        <v>-</v>
      </c>
      <c r="BF198" s="37"/>
      <c r="BG198" s="32" t="str">
        <f t="shared" ca="1" si="121"/>
        <v>-</v>
      </c>
      <c r="BH198" s="37"/>
      <c r="BI198" s="32" t="str">
        <f t="shared" ca="1" si="121"/>
        <v>-</v>
      </c>
      <c r="BJ198" s="37"/>
      <c r="BK198" s="32" t="str">
        <f t="shared" ca="1" si="121"/>
        <v>-</v>
      </c>
      <c r="BL198" s="37"/>
      <c r="BM198" s="32">
        <f t="shared" ca="1" si="122"/>
        <v>12</v>
      </c>
      <c r="BN198" s="37"/>
      <c r="BO198" s="32" t="str">
        <f t="shared" ca="1" si="123"/>
        <v>-</v>
      </c>
      <c r="BQ198" s="32">
        <f t="shared" ca="1" si="114"/>
        <v>2</v>
      </c>
      <c r="BR198" s="37"/>
      <c r="BS198" s="32">
        <f t="shared" ca="1" si="115"/>
        <v>2</v>
      </c>
      <c r="BT198" s="37"/>
      <c r="BU198" s="32">
        <f t="shared" ca="1" si="116"/>
        <v>2</v>
      </c>
      <c r="BV198" s="37"/>
      <c r="BW198" s="32">
        <f t="shared" ca="1" si="117"/>
        <v>2</v>
      </c>
      <c r="BX198" s="37"/>
      <c r="BY198" s="32">
        <f t="shared" ca="1" si="118"/>
        <v>0</v>
      </c>
      <c r="BZ198" s="37"/>
      <c r="CA198" s="32">
        <f t="shared" ca="1" si="119"/>
        <v>2</v>
      </c>
    </row>
    <row r="199" spans="1:79" x14ac:dyDescent="0.25">
      <c r="A199" s="5">
        <v>179</v>
      </c>
      <c r="C199" s="6">
        <f t="shared" ca="1" si="103"/>
        <v>60.864723468185275</v>
      </c>
      <c r="E199" s="6">
        <f t="shared" ca="1" si="104"/>
        <v>252.16493883817128</v>
      </c>
      <c r="F199" s="21"/>
      <c r="G199" s="6">
        <f t="shared" ca="1" si="105"/>
        <v>254.44289020226137</v>
      </c>
      <c r="I199" s="6">
        <f t="shared" ca="1" si="106"/>
        <v>162.90184295746644</v>
      </c>
      <c r="K199" s="6">
        <f t="shared" ca="1" si="107"/>
        <v>660</v>
      </c>
      <c r="L199" s="21"/>
      <c r="M199" s="6">
        <f t="shared" ca="1" si="108"/>
        <v>218.68405684777485</v>
      </c>
      <c r="O199" s="6" t="str">
        <f ca="1">HLOOKUP(P199,C199:$M$521,A699,0)</f>
        <v>A</v>
      </c>
      <c r="P199" s="6">
        <f t="shared" ca="1" si="87"/>
        <v>60.864723468185275</v>
      </c>
      <c r="Q199" s="6" t="str">
        <f t="shared" ca="1" si="120"/>
        <v>PM</v>
      </c>
      <c r="R199" s="32">
        <f t="shared" ca="1" si="109"/>
        <v>5</v>
      </c>
      <c r="S199" s="17"/>
      <c r="T199" s="6">
        <f t="shared" ca="1" si="88"/>
        <v>0</v>
      </c>
      <c r="U199" s="21"/>
      <c r="V199" s="6">
        <f t="shared" ca="1" si="89"/>
        <v>191.30021536998601</v>
      </c>
      <c r="X199" s="6">
        <f t="shared" ca="1" si="90"/>
        <v>193.57816673407609</v>
      </c>
      <c r="Z199" s="6">
        <f t="shared" ca="1" si="91"/>
        <v>102.03711948928117</v>
      </c>
      <c r="AB199" s="6">
        <f t="shared" ca="1" si="92"/>
        <v>599.13527653181472</v>
      </c>
      <c r="AD199" s="6">
        <f t="shared" ca="1" si="93"/>
        <v>157.81933337958958</v>
      </c>
      <c r="AF199" s="6">
        <f t="shared" ca="1" si="94"/>
        <v>1068.9063906390058</v>
      </c>
      <c r="AG199" s="21" t="str">
        <f t="shared" ca="1" si="95"/>
        <v/>
      </c>
      <c r="AH199" s="6">
        <f t="shared" ca="1" si="96"/>
        <v>383.38693267368063</v>
      </c>
      <c r="AI199" s="21" t="str">
        <f t="shared" ca="1" si="97"/>
        <v/>
      </c>
      <c r="AJ199" s="6">
        <f t="shared" ca="1" si="98"/>
        <v>1166.8827997982773</v>
      </c>
      <c r="AL199" s="6">
        <f t="shared" ca="1" si="99"/>
        <v>900.65541898381287</v>
      </c>
      <c r="AN199" s="6">
        <f t="shared" ca="1" si="100"/>
        <v>1563.7745703888218</v>
      </c>
      <c r="AP199" s="6">
        <f t="shared" ca="1" si="101"/>
        <v>2175.9647854366281</v>
      </c>
      <c r="AR199" s="6">
        <f t="shared" ca="1" si="110"/>
        <v>2</v>
      </c>
      <c r="AT199" s="6">
        <f t="shared" ca="1" si="110"/>
        <v>0</v>
      </c>
      <c r="AV199" s="6">
        <f t="shared" ca="1" si="110"/>
        <v>0</v>
      </c>
      <c r="AX199" s="6">
        <f t="shared" ca="1" si="110"/>
        <v>0</v>
      </c>
      <c r="AZ199" s="6">
        <f t="shared" ca="1" si="111"/>
        <v>0</v>
      </c>
      <c r="BB199" s="6">
        <f t="shared" ca="1" si="112"/>
        <v>0</v>
      </c>
      <c r="BE199" s="32">
        <f t="shared" ca="1" si="121"/>
        <v>5</v>
      </c>
      <c r="BF199" s="37"/>
      <c r="BG199" s="32" t="str">
        <f t="shared" ca="1" si="121"/>
        <v>-</v>
      </c>
      <c r="BH199" s="37"/>
      <c r="BI199" s="32" t="str">
        <f t="shared" ca="1" si="121"/>
        <v>-</v>
      </c>
      <c r="BJ199" s="37"/>
      <c r="BK199" s="32" t="str">
        <f t="shared" ca="1" si="121"/>
        <v>-</v>
      </c>
      <c r="BL199" s="37"/>
      <c r="BM199" s="32" t="str">
        <f t="shared" ca="1" si="122"/>
        <v>-</v>
      </c>
      <c r="BN199" s="37"/>
      <c r="BO199" s="32" t="str">
        <f t="shared" ca="1" si="123"/>
        <v>-</v>
      </c>
      <c r="BQ199" s="32">
        <f t="shared" ca="1" si="114"/>
        <v>0</v>
      </c>
      <c r="BR199" s="37"/>
      <c r="BS199" s="32">
        <f t="shared" ca="1" si="115"/>
        <v>2</v>
      </c>
      <c r="BT199" s="37"/>
      <c r="BU199" s="32">
        <f t="shared" ca="1" si="116"/>
        <v>2</v>
      </c>
      <c r="BV199" s="37"/>
      <c r="BW199" s="32">
        <f t="shared" ca="1" si="117"/>
        <v>2</v>
      </c>
      <c r="BX199" s="37"/>
      <c r="BY199" s="32">
        <f t="shared" ca="1" si="118"/>
        <v>2</v>
      </c>
      <c r="BZ199" s="37"/>
      <c r="CA199" s="32">
        <f t="shared" ca="1" si="119"/>
        <v>2</v>
      </c>
    </row>
    <row r="200" spans="1:79" x14ac:dyDescent="0.25">
      <c r="A200" s="5">
        <v>180</v>
      </c>
      <c r="C200" s="6">
        <f t="shared" ca="1" si="103"/>
        <v>470</v>
      </c>
      <c r="E200" s="6">
        <f t="shared" ca="1" si="104"/>
        <v>191.30021536998601</v>
      </c>
      <c r="F200" s="21"/>
      <c r="G200" s="6">
        <f t="shared" ca="1" si="105"/>
        <v>193.57816673407609</v>
      </c>
      <c r="I200" s="6">
        <f t="shared" ca="1" si="106"/>
        <v>102.03711948928117</v>
      </c>
      <c r="K200" s="6">
        <f t="shared" ca="1" si="107"/>
        <v>599.13527653181472</v>
      </c>
      <c r="L200" s="21"/>
      <c r="M200" s="6">
        <f t="shared" ca="1" si="108"/>
        <v>157.81933337958958</v>
      </c>
      <c r="O200" s="6" t="str">
        <f ca="1">HLOOKUP(P200,C200:$M$521,A700,0)</f>
        <v>D</v>
      </c>
      <c r="P200" s="6">
        <f t="shared" ca="1" si="87"/>
        <v>102.03711948928117</v>
      </c>
      <c r="Q200" s="6" t="str">
        <f t="shared" ca="1" si="120"/>
        <v>PM</v>
      </c>
      <c r="R200" s="32">
        <f t="shared" ca="1" si="109"/>
        <v>2.5</v>
      </c>
      <c r="S200" s="17"/>
      <c r="T200" s="6">
        <f t="shared" ca="1" si="88"/>
        <v>367.96288051071883</v>
      </c>
      <c r="U200" s="21"/>
      <c r="V200" s="6">
        <f t="shared" ca="1" si="89"/>
        <v>89.263095880704839</v>
      </c>
      <c r="X200" s="6">
        <f t="shared" ca="1" si="90"/>
        <v>91.541047244794925</v>
      </c>
      <c r="Z200" s="6">
        <f t="shared" ca="1" si="91"/>
        <v>0</v>
      </c>
      <c r="AB200" s="6">
        <f t="shared" ca="1" si="92"/>
        <v>497.09815704253356</v>
      </c>
      <c r="AD200" s="6">
        <f t="shared" ca="1" si="93"/>
        <v>55.782213890308412</v>
      </c>
      <c r="AF200" s="6">
        <f t="shared" ca="1" si="94"/>
        <v>1033.8819788406852</v>
      </c>
      <c r="AG200" s="21" t="str">
        <f t="shared" ca="1" si="95"/>
        <v/>
      </c>
      <c r="AH200" s="6">
        <f t="shared" ca="1" si="96"/>
        <v>1015.2774660432884</v>
      </c>
      <c r="AI200" s="21" t="str">
        <f t="shared" ca="1" si="97"/>
        <v/>
      </c>
      <c r="AJ200" s="6">
        <f t="shared" ca="1" si="98"/>
        <v>2180.917814286639</v>
      </c>
      <c r="AL200" s="6">
        <f t="shared" ca="1" si="99"/>
        <v>625.16905323638059</v>
      </c>
      <c r="AN200" s="6">
        <f t="shared" ca="1" si="100"/>
        <v>1878.4724829484908</v>
      </c>
      <c r="AP200" s="6">
        <f t="shared" ca="1" si="101"/>
        <v>1278.0183691814698</v>
      </c>
      <c r="AR200" s="6">
        <f t="shared" ca="1" si="110"/>
        <v>0</v>
      </c>
      <c r="AT200" s="6">
        <f t="shared" ca="1" si="110"/>
        <v>0</v>
      </c>
      <c r="AV200" s="6">
        <f t="shared" ca="1" si="110"/>
        <v>0</v>
      </c>
      <c r="AX200" s="6">
        <f t="shared" ca="1" si="110"/>
        <v>2</v>
      </c>
      <c r="AZ200" s="6">
        <f t="shared" ca="1" si="111"/>
        <v>0</v>
      </c>
      <c r="BB200" s="6">
        <f t="shared" ca="1" si="112"/>
        <v>0</v>
      </c>
      <c r="BE200" s="32" t="str">
        <f t="shared" ca="1" si="121"/>
        <v>-</v>
      </c>
      <c r="BF200" s="37"/>
      <c r="BG200" s="32" t="str">
        <f t="shared" ca="1" si="121"/>
        <v>-</v>
      </c>
      <c r="BH200" s="37"/>
      <c r="BI200" s="32" t="str">
        <f t="shared" ca="1" si="121"/>
        <v>-</v>
      </c>
      <c r="BJ200" s="37"/>
      <c r="BK200" s="32">
        <f t="shared" ca="1" si="121"/>
        <v>2.5</v>
      </c>
      <c r="BL200" s="37"/>
      <c r="BM200" s="32" t="str">
        <f t="shared" ca="1" si="122"/>
        <v>-</v>
      </c>
      <c r="BN200" s="37"/>
      <c r="BO200" s="32" t="str">
        <f t="shared" ca="1" si="123"/>
        <v>-</v>
      </c>
      <c r="BQ200" s="32">
        <f t="shared" ca="1" si="114"/>
        <v>2</v>
      </c>
      <c r="BR200" s="37"/>
      <c r="BS200" s="32">
        <f t="shared" ca="1" si="115"/>
        <v>2</v>
      </c>
      <c r="BT200" s="37"/>
      <c r="BU200" s="32">
        <f t="shared" ca="1" si="116"/>
        <v>2</v>
      </c>
      <c r="BV200" s="37"/>
      <c r="BW200" s="32">
        <f t="shared" ca="1" si="117"/>
        <v>0</v>
      </c>
      <c r="BX200" s="37"/>
      <c r="BY200" s="32">
        <f t="shared" ca="1" si="118"/>
        <v>2</v>
      </c>
      <c r="BZ200" s="37"/>
      <c r="CA200" s="32">
        <f t="shared" ca="1" si="119"/>
        <v>2</v>
      </c>
    </row>
    <row r="201" spans="1:79" x14ac:dyDescent="0.25">
      <c r="A201" s="5">
        <v>181</v>
      </c>
      <c r="C201" s="6">
        <f t="shared" ca="1" si="103"/>
        <v>367.96288051071883</v>
      </c>
      <c r="E201" s="6">
        <f t="shared" ca="1" si="104"/>
        <v>89.263095880704839</v>
      </c>
      <c r="F201" s="21"/>
      <c r="G201" s="6">
        <f t="shared" ca="1" si="105"/>
        <v>91.541047244794925</v>
      </c>
      <c r="I201" s="6">
        <f t="shared" ca="1" si="106"/>
        <v>610</v>
      </c>
      <c r="K201" s="6">
        <f t="shared" ca="1" si="107"/>
        <v>497.09815704253356</v>
      </c>
      <c r="L201" s="21"/>
      <c r="M201" s="6">
        <f t="shared" ca="1" si="108"/>
        <v>55.782213890308412</v>
      </c>
      <c r="O201" s="6" t="str">
        <f ca="1">HLOOKUP(P201,C201:$M$521,A701,0)</f>
        <v>F</v>
      </c>
      <c r="P201" s="6">
        <f t="shared" ca="1" si="87"/>
        <v>55.782213890308412</v>
      </c>
      <c r="Q201" s="6" t="str">
        <f t="shared" ca="1" si="120"/>
        <v>PM</v>
      </c>
      <c r="R201" s="32">
        <f t="shared" ca="1" si="109"/>
        <v>7.5</v>
      </c>
      <c r="S201" s="17"/>
      <c r="T201" s="6">
        <f t="shared" ca="1" si="88"/>
        <v>312.18066662041042</v>
      </c>
      <c r="U201" s="21"/>
      <c r="V201" s="6">
        <f t="shared" ca="1" si="89"/>
        <v>33.480881990396426</v>
      </c>
      <c r="X201" s="6">
        <f t="shared" ca="1" si="90"/>
        <v>35.758833354486512</v>
      </c>
      <c r="Z201" s="6">
        <f t="shared" ca="1" si="91"/>
        <v>554.21778610969159</v>
      </c>
      <c r="AB201" s="6">
        <f t="shared" ca="1" si="92"/>
        <v>441.31594315222515</v>
      </c>
      <c r="AD201" s="6">
        <f t="shared" ca="1" si="93"/>
        <v>0</v>
      </c>
      <c r="AF201" s="6">
        <f t="shared" ca="1" si="94"/>
        <v>853.17443890103107</v>
      </c>
      <c r="AG201" s="21" t="str">
        <f t="shared" ca="1" si="95"/>
        <v/>
      </c>
      <c r="AH201" s="6">
        <f t="shared" ca="1" si="96"/>
        <v>1128.9759861971738</v>
      </c>
      <c r="AI201" s="21" t="str">
        <f t="shared" ca="1" si="97"/>
        <v/>
      </c>
      <c r="AJ201" s="6">
        <f t="shared" ca="1" si="98"/>
        <v>1173.7792843227908</v>
      </c>
      <c r="AL201" s="6">
        <f t="shared" ca="1" si="99"/>
        <v>1519.2473472752563</v>
      </c>
      <c r="AN201" s="6">
        <f t="shared" ca="1" si="100"/>
        <v>923.72198158113497</v>
      </c>
      <c r="AP201" s="6">
        <f t="shared" ca="1" si="101"/>
        <v>2135.9428767974996</v>
      </c>
      <c r="AR201" s="6">
        <f t="shared" ca="1" si="110"/>
        <v>0</v>
      </c>
      <c r="AT201" s="6">
        <f t="shared" ca="1" si="110"/>
        <v>0</v>
      </c>
      <c r="AV201" s="6">
        <f t="shared" ca="1" si="110"/>
        <v>0</v>
      </c>
      <c r="AX201" s="6">
        <f t="shared" ca="1" si="110"/>
        <v>0</v>
      </c>
      <c r="AZ201" s="6">
        <f t="shared" ca="1" si="111"/>
        <v>0</v>
      </c>
      <c r="BB201" s="6">
        <f t="shared" ca="1" si="112"/>
        <v>2</v>
      </c>
      <c r="BE201" s="32" t="str">
        <f t="shared" ca="1" si="121"/>
        <v>-</v>
      </c>
      <c r="BF201" s="37"/>
      <c r="BG201" s="32" t="str">
        <f t="shared" ca="1" si="121"/>
        <v>-</v>
      </c>
      <c r="BH201" s="37"/>
      <c r="BI201" s="32" t="str">
        <f t="shared" ca="1" si="121"/>
        <v>-</v>
      </c>
      <c r="BJ201" s="37"/>
      <c r="BK201" s="32" t="str">
        <f t="shared" ca="1" si="121"/>
        <v>-</v>
      </c>
      <c r="BL201" s="37"/>
      <c r="BM201" s="32" t="str">
        <f t="shared" ca="1" si="122"/>
        <v>-</v>
      </c>
      <c r="BN201" s="37"/>
      <c r="BO201" s="32">
        <f t="shared" ca="1" si="123"/>
        <v>7.5</v>
      </c>
      <c r="BQ201" s="32">
        <f t="shared" ca="1" si="114"/>
        <v>2</v>
      </c>
      <c r="BR201" s="37"/>
      <c r="BS201" s="32">
        <f t="shared" ca="1" si="115"/>
        <v>2</v>
      </c>
      <c r="BT201" s="37"/>
      <c r="BU201" s="32">
        <f t="shared" ca="1" si="116"/>
        <v>2</v>
      </c>
      <c r="BV201" s="37"/>
      <c r="BW201" s="32">
        <f t="shared" ca="1" si="117"/>
        <v>2</v>
      </c>
      <c r="BX201" s="37"/>
      <c r="BY201" s="32">
        <f t="shared" ca="1" si="118"/>
        <v>2</v>
      </c>
      <c r="BZ201" s="37"/>
      <c r="CA201" s="32">
        <f t="shared" ca="1" si="119"/>
        <v>0</v>
      </c>
    </row>
    <row r="202" spans="1:79" x14ac:dyDescent="0.25">
      <c r="A202" s="5">
        <v>182</v>
      </c>
      <c r="C202" s="6">
        <f t="shared" ca="1" si="103"/>
        <v>312.18066662041042</v>
      </c>
      <c r="E202" s="6">
        <f t="shared" ca="1" si="104"/>
        <v>33.480881990396426</v>
      </c>
      <c r="F202" s="21"/>
      <c r="G202" s="6">
        <f t="shared" ca="1" si="105"/>
        <v>35.758833354486512</v>
      </c>
      <c r="I202" s="6">
        <f t="shared" ca="1" si="106"/>
        <v>554.21778610969159</v>
      </c>
      <c r="K202" s="6">
        <f t="shared" ca="1" si="107"/>
        <v>441.31594315222515</v>
      </c>
      <c r="L202" s="21"/>
      <c r="M202" s="6">
        <f t="shared" ca="1" si="108"/>
        <v>710</v>
      </c>
      <c r="O202" s="6" t="str">
        <f ca="1">HLOOKUP(P202,C202:$M$521,A702,0)</f>
        <v>B</v>
      </c>
      <c r="P202" s="6">
        <f t="shared" ca="1" si="87"/>
        <v>33.480881990396426</v>
      </c>
      <c r="Q202" s="6" t="str">
        <f t="shared" ca="1" si="120"/>
        <v>PM</v>
      </c>
      <c r="R202" s="32">
        <f t="shared" ca="1" si="109"/>
        <v>4</v>
      </c>
      <c r="S202" s="17"/>
      <c r="T202" s="6">
        <f t="shared" ca="1" si="88"/>
        <v>278.69978463001399</v>
      </c>
      <c r="U202" s="21"/>
      <c r="V202" s="6">
        <f t="shared" ca="1" si="89"/>
        <v>0</v>
      </c>
      <c r="X202" s="6">
        <f t="shared" ca="1" si="90"/>
        <v>2.2779513640900859</v>
      </c>
      <c r="Z202" s="6">
        <f t="shared" ca="1" si="91"/>
        <v>520.7369041192951</v>
      </c>
      <c r="AB202" s="6">
        <f t="shared" ca="1" si="92"/>
        <v>407.83506116182872</v>
      </c>
      <c r="AD202" s="6">
        <f t="shared" ca="1" si="93"/>
        <v>676.51911800960352</v>
      </c>
      <c r="AF202" s="6">
        <f t="shared" ca="1" si="94"/>
        <v>725.06480706519233</v>
      </c>
      <c r="AG202" s="21" t="str">
        <f t="shared" ca="1" si="95"/>
        <v/>
      </c>
      <c r="AH202" s="6">
        <f t="shared" ca="1" si="96"/>
        <v>1616.1987278351573</v>
      </c>
      <c r="AI202" s="21" t="str">
        <f t="shared" ca="1" si="97"/>
        <v/>
      </c>
      <c r="AJ202" s="6">
        <f t="shared" ca="1" si="98"/>
        <v>999.29420812416356</v>
      </c>
      <c r="AL202" s="6">
        <f t="shared" ca="1" si="99"/>
        <v>1523.6634554947834</v>
      </c>
      <c r="AN202" s="6">
        <f t="shared" ca="1" si="100"/>
        <v>1135.3355993517466</v>
      </c>
      <c r="AP202" s="6">
        <f t="shared" ca="1" si="101"/>
        <v>1207.0230746805369</v>
      </c>
      <c r="AR202" s="6">
        <f t="shared" ca="1" si="110"/>
        <v>0</v>
      </c>
      <c r="AT202" s="6">
        <f t="shared" ca="1" si="110"/>
        <v>2</v>
      </c>
      <c r="AV202" s="6">
        <f t="shared" ca="1" si="110"/>
        <v>0</v>
      </c>
      <c r="AX202" s="6">
        <f t="shared" ca="1" si="110"/>
        <v>0</v>
      </c>
      <c r="AZ202" s="6">
        <f t="shared" ca="1" si="111"/>
        <v>0</v>
      </c>
      <c r="BB202" s="6">
        <f t="shared" ca="1" si="112"/>
        <v>0</v>
      </c>
      <c r="BE202" s="32" t="str">
        <f t="shared" ca="1" si="121"/>
        <v>-</v>
      </c>
      <c r="BF202" s="37"/>
      <c r="BG202" s="32">
        <f t="shared" ca="1" si="121"/>
        <v>4</v>
      </c>
      <c r="BH202" s="37"/>
      <c r="BI202" s="32" t="str">
        <f t="shared" ca="1" si="121"/>
        <v>-</v>
      </c>
      <c r="BJ202" s="37"/>
      <c r="BK202" s="32" t="str">
        <f t="shared" ca="1" si="121"/>
        <v>-</v>
      </c>
      <c r="BL202" s="37"/>
      <c r="BM202" s="32" t="str">
        <f t="shared" ca="1" si="122"/>
        <v>-</v>
      </c>
      <c r="BN202" s="37"/>
      <c r="BO202" s="32" t="str">
        <f t="shared" ca="1" si="123"/>
        <v>-</v>
      </c>
      <c r="BQ202" s="32">
        <f t="shared" ca="1" si="114"/>
        <v>2</v>
      </c>
      <c r="BR202" s="37"/>
      <c r="BS202" s="32">
        <f t="shared" ca="1" si="115"/>
        <v>0</v>
      </c>
      <c r="BT202" s="37"/>
      <c r="BU202" s="32">
        <f t="shared" ca="1" si="116"/>
        <v>2</v>
      </c>
      <c r="BV202" s="37"/>
      <c r="BW202" s="32">
        <f t="shared" ca="1" si="117"/>
        <v>2</v>
      </c>
      <c r="BX202" s="37"/>
      <c r="BY202" s="32">
        <f t="shared" ca="1" si="118"/>
        <v>2</v>
      </c>
      <c r="BZ202" s="37"/>
      <c r="CA202" s="32">
        <f t="shared" ca="1" si="119"/>
        <v>2</v>
      </c>
    </row>
    <row r="203" spans="1:79" x14ac:dyDescent="0.25">
      <c r="A203" s="5">
        <v>183</v>
      </c>
      <c r="C203" s="6">
        <f t="shared" ca="1" si="103"/>
        <v>278.69978463001399</v>
      </c>
      <c r="E203" s="6">
        <f t="shared" ca="1" si="104"/>
        <v>520</v>
      </c>
      <c r="F203" s="21"/>
      <c r="G203" s="6">
        <f t="shared" ca="1" si="105"/>
        <v>2.2779513640900859</v>
      </c>
      <c r="I203" s="6">
        <f t="shared" ca="1" si="106"/>
        <v>520.7369041192951</v>
      </c>
      <c r="K203" s="6">
        <f t="shared" ca="1" si="107"/>
        <v>407.83506116182872</v>
      </c>
      <c r="L203" s="21"/>
      <c r="M203" s="6">
        <f t="shared" ca="1" si="108"/>
        <v>676.51911800960352</v>
      </c>
      <c r="O203" s="6" t="str">
        <f ca="1">HLOOKUP(P203,C203:$M$521,A703,0)</f>
        <v>C</v>
      </c>
      <c r="P203" s="6">
        <f t="shared" ca="1" si="87"/>
        <v>2.2779513640900859</v>
      </c>
      <c r="Q203" s="6" t="str">
        <f t="shared" ca="1" si="120"/>
        <v>PM</v>
      </c>
      <c r="R203" s="32">
        <f t="shared" ca="1" si="109"/>
        <v>3</v>
      </c>
      <c r="S203" s="17"/>
      <c r="T203" s="6">
        <f t="shared" ca="1" si="88"/>
        <v>276.42183326592391</v>
      </c>
      <c r="U203" s="21"/>
      <c r="V203" s="6">
        <f t="shared" ca="1" si="89"/>
        <v>517.72204863590991</v>
      </c>
      <c r="X203" s="6">
        <f t="shared" ca="1" si="90"/>
        <v>0</v>
      </c>
      <c r="Z203" s="6">
        <f t="shared" ca="1" si="91"/>
        <v>518.45895275520502</v>
      </c>
      <c r="AB203" s="6">
        <f t="shared" ca="1" si="92"/>
        <v>405.55710979773863</v>
      </c>
      <c r="AD203" s="6">
        <f t="shared" ca="1" si="93"/>
        <v>674.24116664551343</v>
      </c>
      <c r="AF203" s="6">
        <f t="shared" ca="1" si="94"/>
        <v>893.75917235917473</v>
      </c>
      <c r="AG203" s="21" t="str">
        <f t="shared" ca="1" si="95"/>
        <v/>
      </c>
      <c r="AH203" s="6">
        <f t="shared" ca="1" si="96"/>
        <v>854.26604487840768</v>
      </c>
      <c r="AI203" s="21" t="str">
        <f t="shared" ca="1" si="97"/>
        <v/>
      </c>
      <c r="AJ203" s="6">
        <f t="shared" ca="1" si="98"/>
        <v>1358.6941026722816</v>
      </c>
      <c r="AL203" s="6">
        <f t="shared" ca="1" si="99"/>
        <v>1395.5012517506095</v>
      </c>
      <c r="AN203" s="6">
        <f t="shared" ca="1" si="100"/>
        <v>1188.3530144918886</v>
      </c>
      <c r="AP203" s="6">
        <f t="shared" ca="1" si="101"/>
        <v>967.35588446002851</v>
      </c>
      <c r="AR203" s="6">
        <f t="shared" ca="1" si="110"/>
        <v>0</v>
      </c>
      <c r="AT203" s="6">
        <f t="shared" ca="1" si="110"/>
        <v>0</v>
      </c>
      <c r="AV203" s="6">
        <f t="shared" ca="1" si="110"/>
        <v>2</v>
      </c>
      <c r="AX203" s="6">
        <f t="shared" ca="1" si="110"/>
        <v>0</v>
      </c>
      <c r="AZ203" s="6">
        <f t="shared" ca="1" si="111"/>
        <v>0</v>
      </c>
      <c r="BB203" s="6">
        <f t="shared" ca="1" si="112"/>
        <v>0</v>
      </c>
      <c r="BE203" s="32" t="str">
        <f t="shared" ca="1" si="121"/>
        <v>-</v>
      </c>
      <c r="BF203" s="37"/>
      <c r="BG203" s="32" t="str">
        <f t="shared" ca="1" si="121"/>
        <v>-</v>
      </c>
      <c r="BH203" s="37"/>
      <c r="BI203" s="32">
        <f t="shared" ca="1" si="121"/>
        <v>3</v>
      </c>
      <c r="BJ203" s="37"/>
      <c r="BK203" s="32" t="str">
        <f t="shared" ca="1" si="121"/>
        <v>-</v>
      </c>
      <c r="BL203" s="37"/>
      <c r="BM203" s="32" t="str">
        <f t="shared" ca="1" si="122"/>
        <v>-</v>
      </c>
      <c r="BN203" s="37"/>
      <c r="BO203" s="32" t="str">
        <f t="shared" ca="1" si="123"/>
        <v>-</v>
      </c>
      <c r="BQ203" s="32">
        <f t="shared" ca="1" si="114"/>
        <v>2</v>
      </c>
      <c r="BR203" s="37"/>
      <c r="BS203" s="32">
        <f t="shared" ca="1" si="115"/>
        <v>2</v>
      </c>
      <c r="BT203" s="37"/>
      <c r="BU203" s="32">
        <f t="shared" ca="1" si="116"/>
        <v>0</v>
      </c>
      <c r="BV203" s="37"/>
      <c r="BW203" s="32">
        <f t="shared" ca="1" si="117"/>
        <v>2</v>
      </c>
      <c r="BX203" s="37"/>
      <c r="BY203" s="32">
        <f t="shared" ca="1" si="118"/>
        <v>2</v>
      </c>
      <c r="BZ203" s="37"/>
      <c r="CA203" s="32">
        <f t="shared" ca="1" si="119"/>
        <v>2</v>
      </c>
    </row>
    <row r="204" spans="1:79" x14ac:dyDescent="0.25">
      <c r="A204" s="5">
        <v>184</v>
      </c>
      <c r="C204" s="6">
        <f t="shared" ca="1" si="103"/>
        <v>276.42183326592391</v>
      </c>
      <c r="E204" s="6">
        <f t="shared" ca="1" si="104"/>
        <v>517.72204863590991</v>
      </c>
      <c r="F204" s="21"/>
      <c r="G204" s="6">
        <f t="shared" ca="1" si="105"/>
        <v>570</v>
      </c>
      <c r="I204" s="6">
        <f t="shared" ca="1" si="106"/>
        <v>518.45895275520502</v>
      </c>
      <c r="K204" s="6">
        <f t="shared" ca="1" si="107"/>
        <v>405.55710979773863</v>
      </c>
      <c r="L204" s="21"/>
      <c r="M204" s="6">
        <f t="shared" ca="1" si="108"/>
        <v>674.24116664551343</v>
      </c>
      <c r="O204" s="6" t="str">
        <f ca="1">HLOOKUP(P204,C204:$M$521,A704,0)</f>
        <v>A</v>
      </c>
      <c r="P204" s="6">
        <f t="shared" ca="1" si="87"/>
        <v>276.42183326592391</v>
      </c>
      <c r="Q204" s="6" t="str">
        <f t="shared" ca="1" si="120"/>
        <v>PM</v>
      </c>
      <c r="R204" s="32">
        <f t="shared" ca="1" si="109"/>
        <v>5</v>
      </c>
      <c r="S204" s="17"/>
      <c r="T204" s="6">
        <f t="shared" ca="1" si="88"/>
        <v>0</v>
      </c>
      <c r="U204" s="21"/>
      <c r="V204" s="6">
        <f t="shared" ca="1" si="89"/>
        <v>241.30021536998601</v>
      </c>
      <c r="X204" s="6">
        <f t="shared" ca="1" si="90"/>
        <v>293.57816673407609</v>
      </c>
      <c r="Z204" s="6">
        <f t="shared" ca="1" si="91"/>
        <v>242.03711948928111</v>
      </c>
      <c r="AB204" s="6">
        <f t="shared" ca="1" si="92"/>
        <v>129.13527653181472</v>
      </c>
      <c r="AD204" s="6">
        <f t="shared" ca="1" si="93"/>
        <v>397.81933337958952</v>
      </c>
      <c r="AF204" s="6">
        <f t="shared" ca="1" si="94"/>
        <v>1336.5087542910085</v>
      </c>
      <c r="AG204" s="21" t="str">
        <f t="shared" ca="1" si="95"/>
        <v/>
      </c>
      <c r="AH204" s="6">
        <f t="shared" ca="1" si="96"/>
        <v>935.03527105429532</v>
      </c>
      <c r="AI204" s="21" t="str">
        <f t="shared" ca="1" si="97"/>
        <v/>
      </c>
      <c r="AJ204" s="6">
        <f t="shared" ca="1" si="98"/>
        <v>1752.8782982214475</v>
      </c>
      <c r="AL204" s="6">
        <f t="shared" ca="1" si="99"/>
        <v>958.69373326831169</v>
      </c>
      <c r="AN204" s="6">
        <f t="shared" ca="1" si="100"/>
        <v>1171.6108635644885</v>
      </c>
      <c r="AP204" s="6">
        <f t="shared" ca="1" si="101"/>
        <v>728.58516049376897</v>
      </c>
      <c r="AR204" s="6">
        <f t="shared" ca="1" si="110"/>
        <v>2</v>
      </c>
      <c r="AT204" s="6">
        <f t="shared" ca="1" si="110"/>
        <v>0</v>
      </c>
      <c r="AV204" s="6">
        <f t="shared" ca="1" si="110"/>
        <v>0</v>
      </c>
      <c r="AX204" s="6">
        <f t="shared" ca="1" si="110"/>
        <v>0</v>
      </c>
      <c r="AZ204" s="6">
        <f t="shared" ca="1" si="111"/>
        <v>0</v>
      </c>
      <c r="BB204" s="6">
        <f t="shared" ca="1" si="112"/>
        <v>0</v>
      </c>
      <c r="BE204" s="32">
        <f t="shared" ca="1" si="121"/>
        <v>5</v>
      </c>
      <c r="BF204" s="37"/>
      <c r="BG204" s="32" t="str">
        <f t="shared" ca="1" si="121"/>
        <v>-</v>
      </c>
      <c r="BH204" s="37"/>
      <c r="BI204" s="32" t="str">
        <f t="shared" ca="1" si="121"/>
        <v>-</v>
      </c>
      <c r="BJ204" s="37"/>
      <c r="BK204" s="32" t="str">
        <f t="shared" ca="1" si="121"/>
        <v>-</v>
      </c>
      <c r="BL204" s="37"/>
      <c r="BM204" s="32" t="str">
        <f t="shared" ca="1" si="122"/>
        <v>-</v>
      </c>
      <c r="BN204" s="37"/>
      <c r="BO204" s="32" t="str">
        <f t="shared" ca="1" si="123"/>
        <v>-</v>
      </c>
      <c r="BQ204" s="32">
        <f t="shared" ca="1" si="114"/>
        <v>0</v>
      </c>
      <c r="BR204" s="37"/>
      <c r="BS204" s="32">
        <f t="shared" ca="1" si="115"/>
        <v>2</v>
      </c>
      <c r="BT204" s="37"/>
      <c r="BU204" s="32">
        <f t="shared" ca="1" si="116"/>
        <v>2</v>
      </c>
      <c r="BV204" s="37"/>
      <c r="BW204" s="32">
        <f t="shared" ca="1" si="117"/>
        <v>2</v>
      </c>
      <c r="BX204" s="37"/>
      <c r="BY204" s="32">
        <f t="shared" ca="1" si="118"/>
        <v>2</v>
      </c>
      <c r="BZ204" s="37"/>
      <c r="CA204" s="32">
        <f t="shared" ca="1" si="119"/>
        <v>2</v>
      </c>
    </row>
    <row r="205" spans="1:79" x14ac:dyDescent="0.25">
      <c r="A205" s="5">
        <v>185</v>
      </c>
      <c r="C205" s="6">
        <f t="shared" ca="1" si="103"/>
        <v>470</v>
      </c>
      <c r="E205" s="6">
        <f t="shared" ca="1" si="104"/>
        <v>241.30021536998601</v>
      </c>
      <c r="F205" s="21"/>
      <c r="G205" s="6">
        <f t="shared" ca="1" si="105"/>
        <v>293.57816673407609</v>
      </c>
      <c r="I205" s="6">
        <f t="shared" ca="1" si="106"/>
        <v>242.03711948928111</v>
      </c>
      <c r="K205" s="6">
        <f t="shared" ca="1" si="107"/>
        <v>129.13527653181472</v>
      </c>
      <c r="L205" s="21"/>
      <c r="M205" s="6">
        <f t="shared" ca="1" si="108"/>
        <v>397.81933337958952</v>
      </c>
      <c r="O205" s="6" t="str">
        <f ca="1">HLOOKUP(P205,C205:$M$521,A705,0)</f>
        <v>E</v>
      </c>
      <c r="P205" s="6">
        <f t="shared" ca="1" si="87"/>
        <v>129.13527653181472</v>
      </c>
      <c r="Q205" s="6" t="str">
        <f t="shared" ca="1" si="120"/>
        <v>PM</v>
      </c>
      <c r="R205" s="32">
        <f t="shared" ca="1" si="109"/>
        <v>6</v>
      </c>
      <c r="S205" s="17"/>
      <c r="T205" s="6">
        <f t="shared" ca="1" si="88"/>
        <v>340.86472346818528</v>
      </c>
      <c r="U205" s="21"/>
      <c r="V205" s="6">
        <f t="shared" ca="1" si="89"/>
        <v>112.16493883817128</v>
      </c>
      <c r="X205" s="6">
        <f t="shared" ca="1" si="90"/>
        <v>164.44289020226137</v>
      </c>
      <c r="Z205" s="6">
        <f t="shared" ca="1" si="91"/>
        <v>112.90184295746639</v>
      </c>
      <c r="AB205" s="6">
        <f t="shared" ca="1" si="92"/>
        <v>0</v>
      </c>
      <c r="AD205" s="6">
        <f t="shared" ca="1" si="93"/>
        <v>268.6840568477748</v>
      </c>
      <c r="AF205" s="6">
        <f t="shared" ca="1" si="94"/>
        <v>782.99522502985008</v>
      </c>
      <c r="AG205" s="21" t="str">
        <f t="shared" ca="1" si="95"/>
        <v/>
      </c>
      <c r="AH205" s="6">
        <f t="shared" ca="1" si="96"/>
        <v>599.13605560662336</v>
      </c>
      <c r="AI205" s="21" t="str">
        <f t="shared" ca="1" si="97"/>
        <v/>
      </c>
      <c r="AJ205" s="6">
        <f t="shared" ca="1" si="98"/>
        <v>942.05996573508344</v>
      </c>
      <c r="AL205" s="6">
        <f t="shared" ca="1" si="99"/>
        <v>1460.3483055281667</v>
      </c>
      <c r="AN205" s="6">
        <f t="shared" ca="1" si="100"/>
        <v>521.30179127883025</v>
      </c>
      <c r="AP205" s="6">
        <f t="shared" ca="1" si="101"/>
        <v>731.19633186236456</v>
      </c>
      <c r="AR205" s="6">
        <f t="shared" ca="1" si="110"/>
        <v>0</v>
      </c>
      <c r="AT205" s="6">
        <f t="shared" ca="1" si="110"/>
        <v>0</v>
      </c>
      <c r="AV205" s="6">
        <f t="shared" ca="1" si="110"/>
        <v>0</v>
      </c>
      <c r="AX205" s="6">
        <f t="shared" ca="1" si="110"/>
        <v>0</v>
      </c>
      <c r="AZ205" s="6">
        <f t="shared" ca="1" si="111"/>
        <v>2</v>
      </c>
      <c r="BB205" s="6">
        <f t="shared" ca="1" si="112"/>
        <v>0</v>
      </c>
      <c r="BE205" s="32" t="str">
        <f t="shared" ca="1" si="121"/>
        <v>-</v>
      </c>
      <c r="BF205" s="37"/>
      <c r="BG205" s="32" t="str">
        <f t="shared" ca="1" si="121"/>
        <v>-</v>
      </c>
      <c r="BH205" s="37"/>
      <c r="BI205" s="32" t="str">
        <f t="shared" ca="1" si="121"/>
        <v>-</v>
      </c>
      <c r="BJ205" s="37"/>
      <c r="BK205" s="32" t="str">
        <f t="shared" ca="1" si="121"/>
        <v>-</v>
      </c>
      <c r="BL205" s="37"/>
      <c r="BM205" s="32">
        <f t="shared" ca="1" si="122"/>
        <v>6</v>
      </c>
      <c r="BN205" s="37"/>
      <c r="BO205" s="32" t="str">
        <f t="shared" ca="1" si="123"/>
        <v>-</v>
      </c>
      <c r="BQ205" s="32">
        <f t="shared" ca="1" si="114"/>
        <v>2</v>
      </c>
      <c r="BR205" s="37"/>
      <c r="BS205" s="32">
        <f t="shared" ca="1" si="115"/>
        <v>2</v>
      </c>
      <c r="BT205" s="37"/>
      <c r="BU205" s="32">
        <f t="shared" ca="1" si="116"/>
        <v>2</v>
      </c>
      <c r="BV205" s="37"/>
      <c r="BW205" s="32">
        <f t="shared" ca="1" si="117"/>
        <v>2</v>
      </c>
      <c r="BX205" s="37"/>
      <c r="BY205" s="32">
        <f t="shared" ca="1" si="118"/>
        <v>0</v>
      </c>
      <c r="BZ205" s="37"/>
      <c r="CA205" s="32">
        <f t="shared" ca="1" si="119"/>
        <v>2</v>
      </c>
    </row>
    <row r="206" spans="1:79" x14ac:dyDescent="0.25">
      <c r="A206" s="5">
        <v>186</v>
      </c>
      <c r="C206" s="6">
        <f t="shared" ca="1" si="103"/>
        <v>340.86472346818528</v>
      </c>
      <c r="E206" s="6">
        <f t="shared" ca="1" si="104"/>
        <v>112.16493883817128</v>
      </c>
      <c r="F206" s="21"/>
      <c r="G206" s="6">
        <f t="shared" ca="1" si="105"/>
        <v>164.44289020226137</v>
      </c>
      <c r="I206" s="6">
        <f t="shared" ca="1" si="106"/>
        <v>112.90184295746639</v>
      </c>
      <c r="K206" s="6">
        <f t="shared" ca="1" si="107"/>
        <v>660</v>
      </c>
      <c r="L206" s="21"/>
      <c r="M206" s="6">
        <f t="shared" ca="1" si="108"/>
        <v>268.6840568477748</v>
      </c>
      <c r="O206" s="6" t="str">
        <f ca="1">HLOOKUP(P206,C206:$M$521,A706,0)</f>
        <v>B</v>
      </c>
      <c r="P206" s="6">
        <f t="shared" ca="1" si="87"/>
        <v>112.16493883817128</v>
      </c>
      <c r="Q206" s="6" t="str">
        <f t="shared" ca="1" si="120"/>
        <v>PM</v>
      </c>
      <c r="R206" s="32">
        <f t="shared" ca="1" si="109"/>
        <v>4</v>
      </c>
      <c r="S206" s="17"/>
      <c r="T206" s="6">
        <f t="shared" ca="1" si="88"/>
        <v>228.69978463001399</v>
      </c>
      <c r="U206" s="21"/>
      <c r="V206" s="6">
        <f t="shared" ca="1" si="89"/>
        <v>0</v>
      </c>
      <c r="X206" s="6">
        <f t="shared" ca="1" si="90"/>
        <v>52.277951364090086</v>
      </c>
      <c r="Z206" s="6">
        <f t="shared" ca="1" si="91"/>
        <v>0.73690411929510446</v>
      </c>
      <c r="AB206" s="6">
        <f t="shared" ca="1" si="92"/>
        <v>547.83506116182866</v>
      </c>
      <c r="AD206" s="6">
        <f t="shared" ca="1" si="93"/>
        <v>156.51911800960352</v>
      </c>
      <c r="AF206" s="6">
        <f t="shared" ca="1" si="94"/>
        <v>323.73185021613585</v>
      </c>
      <c r="AG206" s="21" t="str">
        <f t="shared" ca="1" si="95"/>
        <v/>
      </c>
      <c r="AH206" s="6">
        <f t="shared" ca="1" si="96"/>
        <v>441.20310134958714</v>
      </c>
      <c r="AI206" s="21" t="str">
        <f t="shared" ca="1" si="97"/>
        <v/>
      </c>
      <c r="AJ206" s="6">
        <f t="shared" ca="1" si="98"/>
        <v>742.93424791802022</v>
      </c>
      <c r="AL206" s="6">
        <f t="shared" ca="1" si="99"/>
        <v>1070.2815353194062</v>
      </c>
      <c r="AN206" s="6">
        <f t="shared" ca="1" si="100"/>
        <v>1330.3142408871963</v>
      </c>
      <c r="AP206" s="6">
        <f t="shared" ca="1" si="101"/>
        <v>1171.9849640765412</v>
      </c>
      <c r="AR206" s="6">
        <f t="shared" ca="1" si="110"/>
        <v>0</v>
      </c>
      <c r="AT206" s="6">
        <f t="shared" ca="1" si="110"/>
        <v>2</v>
      </c>
      <c r="AV206" s="6">
        <f t="shared" ca="1" si="110"/>
        <v>0</v>
      </c>
      <c r="AX206" s="6">
        <f t="shared" ca="1" si="110"/>
        <v>0</v>
      </c>
      <c r="AZ206" s="6">
        <f t="shared" ca="1" si="111"/>
        <v>0</v>
      </c>
      <c r="BB206" s="6">
        <f t="shared" ca="1" si="112"/>
        <v>0</v>
      </c>
      <c r="BE206" s="32" t="str">
        <f t="shared" ca="1" si="121"/>
        <v>-</v>
      </c>
      <c r="BF206" s="37"/>
      <c r="BG206" s="32">
        <f t="shared" ca="1" si="121"/>
        <v>4</v>
      </c>
      <c r="BH206" s="37"/>
      <c r="BI206" s="32" t="str">
        <f t="shared" ca="1" si="121"/>
        <v>-</v>
      </c>
      <c r="BJ206" s="37"/>
      <c r="BK206" s="32" t="str">
        <f t="shared" ca="1" si="121"/>
        <v>-</v>
      </c>
      <c r="BL206" s="37"/>
      <c r="BM206" s="32" t="str">
        <f t="shared" ca="1" si="122"/>
        <v>-</v>
      </c>
      <c r="BN206" s="37"/>
      <c r="BO206" s="32" t="str">
        <f t="shared" ca="1" si="123"/>
        <v>-</v>
      </c>
      <c r="BQ206" s="32">
        <f t="shared" ca="1" si="114"/>
        <v>2</v>
      </c>
      <c r="BR206" s="37"/>
      <c r="BS206" s="32">
        <f t="shared" ca="1" si="115"/>
        <v>0</v>
      </c>
      <c r="BT206" s="37"/>
      <c r="BU206" s="32">
        <f t="shared" ca="1" si="116"/>
        <v>2</v>
      </c>
      <c r="BV206" s="37"/>
      <c r="BW206" s="32">
        <f t="shared" ca="1" si="117"/>
        <v>2</v>
      </c>
      <c r="BX206" s="37"/>
      <c r="BY206" s="32">
        <f t="shared" ca="1" si="118"/>
        <v>2</v>
      </c>
      <c r="BZ206" s="37"/>
      <c r="CA206" s="32">
        <f t="shared" ca="1" si="119"/>
        <v>2</v>
      </c>
    </row>
    <row r="207" spans="1:79" x14ac:dyDescent="0.25">
      <c r="A207" s="5">
        <v>187</v>
      </c>
      <c r="C207" s="6">
        <f t="shared" ca="1" si="103"/>
        <v>228.69978463001399</v>
      </c>
      <c r="E207" s="6">
        <f t="shared" ca="1" si="104"/>
        <v>520</v>
      </c>
      <c r="F207" s="21"/>
      <c r="G207" s="6">
        <f t="shared" ca="1" si="105"/>
        <v>52.277951364090086</v>
      </c>
      <c r="I207" s="6">
        <f t="shared" ca="1" si="106"/>
        <v>0.73690411929510446</v>
      </c>
      <c r="K207" s="6">
        <f t="shared" ca="1" si="107"/>
        <v>547.83506116182866</v>
      </c>
      <c r="L207" s="21"/>
      <c r="M207" s="6">
        <f t="shared" ca="1" si="108"/>
        <v>156.51911800960352</v>
      </c>
      <c r="O207" s="6" t="str">
        <f ca="1">HLOOKUP(P207,C207:$M$521,A707,0)</f>
        <v>D</v>
      </c>
      <c r="P207" s="6">
        <f t="shared" ca="1" si="87"/>
        <v>0.73690411929510446</v>
      </c>
      <c r="Q207" s="6" t="str">
        <f t="shared" ca="1" si="120"/>
        <v>PM</v>
      </c>
      <c r="R207" s="32">
        <f t="shared" ca="1" si="109"/>
        <v>2.5</v>
      </c>
      <c r="S207" s="17"/>
      <c r="T207" s="6">
        <f t="shared" ca="1" si="88"/>
        <v>227.96288051071889</v>
      </c>
      <c r="U207" s="21"/>
      <c r="V207" s="6">
        <f t="shared" ca="1" si="89"/>
        <v>519.2630958807049</v>
      </c>
      <c r="X207" s="6">
        <f t="shared" ca="1" si="90"/>
        <v>51.541047244794981</v>
      </c>
      <c r="Z207" s="6">
        <f t="shared" ca="1" si="91"/>
        <v>0</v>
      </c>
      <c r="AB207" s="6">
        <f t="shared" ca="1" si="92"/>
        <v>547.09815704253356</v>
      </c>
      <c r="AD207" s="6">
        <f t="shared" ca="1" si="93"/>
        <v>155.78221389030841</v>
      </c>
      <c r="AF207" s="6">
        <f t="shared" ca="1" si="94"/>
        <v>750.13784377878687</v>
      </c>
      <c r="AG207" s="21" t="str">
        <f t="shared" ca="1" si="95"/>
        <v/>
      </c>
      <c r="AH207" s="6">
        <f t="shared" ca="1" si="96"/>
        <v>1775.5638859257906</v>
      </c>
      <c r="AI207" s="21" t="str">
        <f t="shared" ca="1" si="97"/>
        <v/>
      </c>
      <c r="AJ207" s="6">
        <f t="shared" ca="1" si="98"/>
        <v>722.79082874354447</v>
      </c>
      <c r="AL207" s="6">
        <f t="shared" ca="1" si="99"/>
        <v>1443.9382233708193</v>
      </c>
      <c r="AN207" s="6">
        <f t="shared" ca="1" si="100"/>
        <v>1429.9640090283885</v>
      </c>
      <c r="AP207" s="6">
        <f t="shared" ca="1" si="101"/>
        <v>1223.6554984242011</v>
      </c>
      <c r="AR207" s="6">
        <f t="shared" ca="1" si="110"/>
        <v>0</v>
      </c>
      <c r="AT207" s="6">
        <f t="shared" ca="1" si="110"/>
        <v>0</v>
      </c>
      <c r="AV207" s="6">
        <f t="shared" ca="1" si="110"/>
        <v>0</v>
      </c>
      <c r="AX207" s="6">
        <f t="shared" ca="1" si="110"/>
        <v>2</v>
      </c>
      <c r="AZ207" s="6">
        <f t="shared" ca="1" si="111"/>
        <v>0</v>
      </c>
      <c r="BB207" s="6">
        <f t="shared" ca="1" si="112"/>
        <v>0</v>
      </c>
      <c r="BE207" s="32" t="str">
        <f t="shared" ca="1" si="121"/>
        <v>-</v>
      </c>
      <c r="BF207" s="37"/>
      <c r="BG207" s="32" t="str">
        <f t="shared" ca="1" si="121"/>
        <v>-</v>
      </c>
      <c r="BH207" s="37"/>
      <c r="BI207" s="32" t="str">
        <f t="shared" ca="1" si="121"/>
        <v>-</v>
      </c>
      <c r="BJ207" s="37"/>
      <c r="BK207" s="32">
        <f t="shared" ca="1" si="121"/>
        <v>2.5</v>
      </c>
      <c r="BL207" s="37"/>
      <c r="BM207" s="32" t="str">
        <f t="shared" ca="1" si="122"/>
        <v>-</v>
      </c>
      <c r="BN207" s="37"/>
      <c r="BO207" s="32" t="str">
        <f t="shared" ca="1" si="123"/>
        <v>-</v>
      </c>
      <c r="BQ207" s="32">
        <f t="shared" ca="1" si="114"/>
        <v>2</v>
      </c>
      <c r="BR207" s="37"/>
      <c r="BS207" s="32">
        <f t="shared" ca="1" si="115"/>
        <v>2</v>
      </c>
      <c r="BT207" s="37"/>
      <c r="BU207" s="32">
        <f t="shared" ca="1" si="116"/>
        <v>2</v>
      </c>
      <c r="BV207" s="37"/>
      <c r="BW207" s="32">
        <f t="shared" ca="1" si="117"/>
        <v>0</v>
      </c>
      <c r="BX207" s="37"/>
      <c r="BY207" s="32">
        <f t="shared" ca="1" si="118"/>
        <v>2</v>
      </c>
      <c r="BZ207" s="37"/>
      <c r="CA207" s="32">
        <f t="shared" ca="1" si="119"/>
        <v>2</v>
      </c>
    </row>
    <row r="208" spans="1:79" x14ac:dyDescent="0.25">
      <c r="A208" s="5">
        <v>188</v>
      </c>
      <c r="C208" s="6">
        <f t="shared" ca="1" si="103"/>
        <v>227.96288051071889</v>
      </c>
      <c r="E208" s="6">
        <f t="shared" ca="1" si="104"/>
        <v>519.2630958807049</v>
      </c>
      <c r="F208" s="21"/>
      <c r="G208" s="6">
        <f t="shared" ca="1" si="105"/>
        <v>51.541047244794981</v>
      </c>
      <c r="I208" s="6">
        <f t="shared" ca="1" si="106"/>
        <v>610</v>
      </c>
      <c r="K208" s="6">
        <f t="shared" ca="1" si="107"/>
        <v>547.09815704253356</v>
      </c>
      <c r="L208" s="21"/>
      <c r="M208" s="6">
        <f t="shared" ca="1" si="108"/>
        <v>155.78221389030841</v>
      </c>
      <c r="O208" s="6" t="str">
        <f ca="1">HLOOKUP(P208,C208:$M$521,A708,0)</f>
        <v>C</v>
      </c>
      <c r="P208" s="6">
        <f t="shared" ca="1" si="87"/>
        <v>51.541047244794981</v>
      </c>
      <c r="Q208" s="6" t="str">
        <f t="shared" ca="1" si="120"/>
        <v>PM</v>
      </c>
      <c r="R208" s="32">
        <f t="shared" ca="1" si="109"/>
        <v>3</v>
      </c>
      <c r="S208" s="17"/>
      <c r="T208" s="6">
        <f t="shared" ca="1" si="88"/>
        <v>176.42183326592391</v>
      </c>
      <c r="U208" s="21"/>
      <c r="V208" s="6">
        <f t="shared" ca="1" si="89"/>
        <v>467.72204863590991</v>
      </c>
      <c r="X208" s="6">
        <f t="shared" ca="1" si="90"/>
        <v>0</v>
      </c>
      <c r="Z208" s="6">
        <f t="shared" ca="1" si="91"/>
        <v>558.45895275520502</v>
      </c>
      <c r="AB208" s="6">
        <f t="shared" ca="1" si="92"/>
        <v>495.55710979773858</v>
      </c>
      <c r="AD208" s="6">
        <f t="shared" ca="1" si="93"/>
        <v>104.24116664551343</v>
      </c>
      <c r="AF208" s="6">
        <f t="shared" ca="1" si="94"/>
        <v>752.11664177191494</v>
      </c>
      <c r="AG208" s="21" t="str">
        <f t="shared" ca="1" si="95"/>
        <v/>
      </c>
      <c r="AH208" s="6">
        <f t="shared" ca="1" si="96"/>
        <v>1319.6399760953291</v>
      </c>
      <c r="AI208" s="21" t="str">
        <f t="shared" ca="1" si="97"/>
        <v/>
      </c>
      <c r="AJ208" s="6">
        <f t="shared" ca="1" si="98"/>
        <v>1273.2753712678746</v>
      </c>
      <c r="AL208" s="6">
        <f t="shared" ca="1" si="99"/>
        <v>1194.2743221213482</v>
      </c>
      <c r="AN208" s="6">
        <f t="shared" ca="1" si="100"/>
        <v>716.89981554695532</v>
      </c>
      <c r="AP208" s="6">
        <f t="shared" ca="1" si="101"/>
        <v>1676.501232086252</v>
      </c>
      <c r="AR208" s="6">
        <f t="shared" ca="1" si="110"/>
        <v>0</v>
      </c>
      <c r="AT208" s="6">
        <f t="shared" ca="1" si="110"/>
        <v>0</v>
      </c>
      <c r="AV208" s="6">
        <f t="shared" ca="1" si="110"/>
        <v>2</v>
      </c>
      <c r="AX208" s="6">
        <f t="shared" ca="1" si="110"/>
        <v>0</v>
      </c>
      <c r="AZ208" s="6">
        <f t="shared" ca="1" si="111"/>
        <v>0</v>
      </c>
      <c r="BB208" s="6">
        <f t="shared" ca="1" si="112"/>
        <v>0</v>
      </c>
      <c r="BE208" s="32" t="str">
        <f t="shared" ca="1" si="121"/>
        <v>-</v>
      </c>
      <c r="BF208" s="37"/>
      <c r="BG208" s="32" t="str">
        <f t="shared" ca="1" si="121"/>
        <v>-</v>
      </c>
      <c r="BH208" s="37"/>
      <c r="BI208" s="32">
        <f t="shared" ca="1" si="121"/>
        <v>3</v>
      </c>
      <c r="BJ208" s="37"/>
      <c r="BK208" s="32" t="str">
        <f t="shared" ca="1" si="121"/>
        <v>-</v>
      </c>
      <c r="BL208" s="37"/>
      <c r="BM208" s="32" t="str">
        <f t="shared" ca="1" si="122"/>
        <v>-</v>
      </c>
      <c r="BN208" s="37"/>
      <c r="BO208" s="32" t="str">
        <f t="shared" ca="1" si="123"/>
        <v>-</v>
      </c>
      <c r="BQ208" s="32">
        <f t="shared" ca="1" si="114"/>
        <v>2</v>
      </c>
      <c r="BR208" s="37"/>
      <c r="BS208" s="32">
        <f t="shared" ca="1" si="115"/>
        <v>2</v>
      </c>
      <c r="BT208" s="37"/>
      <c r="BU208" s="32">
        <f t="shared" ca="1" si="116"/>
        <v>0</v>
      </c>
      <c r="BV208" s="37"/>
      <c r="BW208" s="32">
        <f t="shared" ca="1" si="117"/>
        <v>2</v>
      </c>
      <c r="BX208" s="37"/>
      <c r="BY208" s="32">
        <f t="shared" ca="1" si="118"/>
        <v>2</v>
      </c>
      <c r="BZ208" s="37"/>
      <c r="CA208" s="32">
        <f t="shared" ca="1" si="119"/>
        <v>2</v>
      </c>
    </row>
    <row r="209" spans="1:79" x14ac:dyDescent="0.25">
      <c r="A209" s="5">
        <v>189</v>
      </c>
      <c r="C209" s="6">
        <f t="shared" ca="1" si="103"/>
        <v>176.42183326592391</v>
      </c>
      <c r="E209" s="6">
        <f t="shared" ca="1" si="104"/>
        <v>467.72204863590991</v>
      </c>
      <c r="F209" s="21"/>
      <c r="G209" s="6">
        <f t="shared" ca="1" si="105"/>
        <v>570</v>
      </c>
      <c r="I209" s="6">
        <f t="shared" ca="1" si="106"/>
        <v>558.45895275520502</v>
      </c>
      <c r="K209" s="6">
        <f t="shared" ca="1" si="107"/>
        <v>495.55710979773858</v>
      </c>
      <c r="L209" s="21"/>
      <c r="M209" s="6">
        <f t="shared" ca="1" si="108"/>
        <v>104.24116664551343</v>
      </c>
      <c r="O209" s="6" t="str">
        <f ca="1">HLOOKUP(P209,C209:$M$521,A709,0)</f>
        <v>F</v>
      </c>
      <c r="P209" s="6">
        <f t="shared" ca="1" si="87"/>
        <v>104.24116664551343</v>
      </c>
      <c r="Q209" s="6" t="str">
        <f t="shared" ca="1" si="120"/>
        <v>PM</v>
      </c>
      <c r="R209" s="32">
        <f t="shared" ca="1" si="109"/>
        <v>7.5</v>
      </c>
      <c r="S209" s="17"/>
      <c r="T209" s="6">
        <f t="shared" ca="1" si="88"/>
        <v>72.180666620410477</v>
      </c>
      <c r="U209" s="21"/>
      <c r="V209" s="6">
        <f t="shared" ca="1" si="89"/>
        <v>363.48088199039648</v>
      </c>
      <c r="X209" s="6">
        <f t="shared" ca="1" si="90"/>
        <v>465.75883335448657</v>
      </c>
      <c r="Z209" s="6">
        <f t="shared" ca="1" si="91"/>
        <v>454.21778610969159</v>
      </c>
      <c r="AB209" s="6">
        <f t="shared" ca="1" si="92"/>
        <v>391.31594315222515</v>
      </c>
      <c r="AD209" s="6">
        <f t="shared" ca="1" si="93"/>
        <v>0</v>
      </c>
      <c r="AF209" s="6">
        <f t="shared" ca="1" si="94"/>
        <v>1729.835555901976</v>
      </c>
      <c r="AG209" s="21" t="str">
        <f t="shared" ca="1" si="95"/>
        <v/>
      </c>
      <c r="AH209" s="6">
        <f t="shared" ca="1" si="96"/>
        <v>1255.8115944487836</v>
      </c>
      <c r="AI209" s="21" t="str">
        <f t="shared" ca="1" si="97"/>
        <v/>
      </c>
      <c r="AJ209" s="6">
        <f t="shared" ca="1" si="98"/>
        <v>824.43610863330946</v>
      </c>
      <c r="AL209" s="6">
        <f t="shared" ca="1" si="99"/>
        <v>1333.3160912214919</v>
      </c>
      <c r="AN209" s="6">
        <f t="shared" ca="1" si="100"/>
        <v>2323.9192963887481</v>
      </c>
      <c r="AP209" s="6">
        <f t="shared" ca="1" si="101"/>
        <v>1925.5455399220648</v>
      </c>
      <c r="AR209" s="6">
        <f t="shared" ca="1" si="110"/>
        <v>0</v>
      </c>
      <c r="AT209" s="6">
        <f t="shared" ca="1" si="110"/>
        <v>0</v>
      </c>
      <c r="AV209" s="6">
        <f t="shared" ca="1" si="110"/>
        <v>0</v>
      </c>
      <c r="AX209" s="6">
        <f t="shared" ca="1" si="110"/>
        <v>0</v>
      </c>
      <c r="AZ209" s="6">
        <f t="shared" ca="1" si="111"/>
        <v>0</v>
      </c>
      <c r="BB209" s="6">
        <f t="shared" ca="1" si="112"/>
        <v>2</v>
      </c>
      <c r="BE209" s="32" t="str">
        <f t="shared" ca="1" si="121"/>
        <v>-</v>
      </c>
      <c r="BF209" s="37"/>
      <c r="BG209" s="32" t="str">
        <f t="shared" ca="1" si="121"/>
        <v>-</v>
      </c>
      <c r="BH209" s="37"/>
      <c r="BI209" s="32" t="str">
        <f t="shared" ca="1" si="121"/>
        <v>-</v>
      </c>
      <c r="BJ209" s="37"/>
      <c r="BK209" s="32" t="str">
        <f t="shared" ca="1" si="121"/>
        <v>-</v>
      </c>
      <c r="BL209" s="37"/>
      <c r="BM209" s="32" t="str">
        <f t="shared" ca="1" si="122"/>
        <v>-</v>
      </c>
      <c r="BN209" s="37"/>
      <c r="BO209" s="32">
        <f t="shared" ca="1" si="123"/>
        <v>7.5</v>
      </c>
      <c r="BQ209" s="32">
        <f t="shared" ca="1" si="114"/>
        <v>2</v>
      </c>
      <c r="BR209" s="37"/>
      <c r="BS209" s="32">
        <f t="shared" ca="1" si="115"/>
        <v>2</v>
      </c>
      <c r="BT209" s="37"/>
      <c r="BU209" s="32">
        <f t="shared" ca="1" si="116"/>
        <v>2</v>
      </c>
      <c r="BV209" s="37"/>
      <c r="BW209" s="32">
        <f t="shared" ca="1" si="117"/>
        <v>2</v>
      </c>
      <c r="BX209" s="37"/>
      <c r="BY209" s="32">
        <f t="shared" ca="1" si="118"/>
        <v>2</v>
      </c>
      <c r="BZ209" s="37"/>
      <c r="CA209" s="32">
        <f t="shared" ca="1" si="119"/>
        <v>0</v>
      </c>
    </row>
    <row r="210" spans="1:79" x14ac:dyDescent="0.25">
      <c r="A210" s="5">
        <v>190</v>
      </c>
      <c r="C210" s="6">
        <f t="shared" ca="1" si="103"/>
        <v>72.180666620410477</v>
      </c>
      <c r="E210" s="6">
        <f t="shared" ca="1" si="104"/>
        <v>363.48088199039648</v>
      </c>
      <c r="F210" s="21"/>
      <c r="G210" s="6">
        <f t="shared" ca="1" si="105"/>
        <v>465.75883335448657</v>
      </c>
      <c r="I210" s="6">
        <f t="shared" ca="1" si="106"/>
        <v>454.21778610969159</v>
      </c>
      <c r="K210" s="6">
        <f t="shared" ca="1" si="107"/>
        <v>391.31594315222515</v>
      </c>
      <c r="L210" s="21"/>
      <c r="M210" s="6">
        <f t="shared" ca="1" si="108"/>
        <v>710</v>
      </c>
      <c r="O210" s="6" t="str">
        <f ca="1">HLOOKUP(P210,C210:$M$521,A710,0)</f>
        <v>A</v>
      </c>
      <c r="P210" s="6">
        <f t="shared" ca="1" si="87"/>
        <v>72.180666620410477</v>
      </c>
      <c r="Q210" s="6" t="str">
        <f t="shared" ca="1" si="120"/>
        <v>PM</v>
      </c>
      <c r="R210" s="32">
        <f t="shared" ca="1" si="109"/>
        <v>5</v>
      </c>
      <c r="S210" s="17"/>
      <c r="T210" s="6">
        <f t="shared" ca="1" si="88"/>
        <v>0</v>
      </c>
      <c r="U210" s="21"/>
      <c r="V210" s="6">
        <f t="shared" ca="1" si="89"/>
        <v>291.30021536998601</v>
      </c>
      <c r="X210" s="6">
        <f t="shared" ca="1" si="90"/>
        <v>393.57816673407609</v>
      </c>
      <c r="Z210" s="6">
        <f t="shared" ca="1" si="91"/>
        <v>382.03711948928111</v>
      </c>
      <c r="AB210" s="6">
        <f t="shared" ca="1" si="92"/>
        <v>319.13527653181467</v>
      </c>
      <c r="AD210" s="6">
        <f t="shared" ca="1" si="93"/>
        <v>637.81933337958958</v>
      </c>
      <c r="AF210" s="6">
        <f t="shared" ca="1" si="94"/>
        <v>432.83646493409549</v>
      </c>
      <c r="AG210" s="21" t="str">
        <f t="shared" ca="1" si="95"/>
        <v/>
      </c>
      <c r="AH210" s="6">
        <f t="shared" ca="1" si="96"/>
        <v>965.71716323980922</v>
      </c>
      <c r="AI210" s="21" t="str">
        <f t="shared" ca="1" si="97"/>
        <v/>
      </c>
      <c r="AJ210" s="6">
        <f t="shared" ca="1" si="98"/>
        <v>1383.8476454993274</v>
      </c>
      <c r="AL210" s="6">
        <f t="shared" ca="1" si="99"/>
        <v>1490.1363973852292</v>
      </c>
      <c r="AN210" s="6">
        <f t="shared" ca="1" si="100"/>
        <v>1143.8977486494898</v>
      </c>
      <c r="AP210" s="6">
        <f t="shared" ca="1" si="101"/>
        <v>1314.5009834725649</v>
      </c>
      <c r="AR210" s="6">
        <f t="shared" ca="1" si="110"/>
        <v>2</v>
      </c>
      <c r="AT210" s="6">
        <f t="shared" ca="1" si="110"/>
        <v>0</v>
      </c>
      <c r="AV210" s="6">
        <f t="shared" ca="1" si="110"/>
        <v>0</v>
      </c>
      <c r="AX210" s="6">
        <f t="shared" ca="1" si="110"/>
        <v>0</v>
      </c>
      <c r="AZ210" s="6">
        <f t="shared" ca="1" si="111"/>
        <v>0</v>
      </c>
      <c r="BB210" s="6">
        <f t="shared" ca="1" si="112"/>
        <v>0</v>
      </c>
      <c r="BE210" s="32">
        <f t="shared" ca="1" si="121"/>
        <v>5</v>
      </c>
      <c r="BF210" s="37"/>
      <c r="BG210" s="32" t="str">
        <f t="shared" ca="1" si="121"/>
        <v>-</v>
      </c>
      <c r="BH210" s="37"/>
      <c r="BI210" s="32" t="str">
        <f t="shared" ca="1" si="121"/>
        <v>-</v>
      </c>
      <c r="BJ210" s="37"/>
      <c r="BK210" s="32" t="str">
        <f t="shared" ca="1" si="121"/>
        <v>-</v>
      </c>
      <c r="BL210" s="37"/>
      <c r="BM210" s="32" t="str">
        <f t="shared" ca="1" si="122"/>
        <v>-</v>
      </c>
      <c r="BN210" s="37"/>
      <c r="BO210" s="32" t="str">
        <f t="shared" ca="1" si="123"/>
        <v>-</v>
      </c>
      <c r="BQ210" s="32">
        <f t="shared" ca="1" si="114"/>
        <v>0</v>
      </c>
      <c r="BR210" s="37"/>
      <c r="BS210" s="32">
        <f t="shared" ca="1" si="115"/>
        <v>2</v>
      </c>
      <c r="BT210" s="37"/>
      <c r="BU210" s="32">
        <f t="shared" ca="1" si="116"/>
        <v>2</v>
      </c>
      <c r="BV210" s="37"/>
      <c r="BW210" s="32">
        <f t="shared" ca="1" si="117"/>
        <v>2</v>
      </c>
      <c r="BX210" s="37"/>
      <c r="BY210" s="32">
        <f t="shared" ca="1" si="118"/>
        <v>2</v>
      </c>
      <c r="BZ210" s="37"/>
      <c r="CA210" s="32">
        <f t="shared" ca="1" si="119"/>
        <v>2</v>
      </c>
    </row>
    <row r="211" spans="1:79" x14ac:dyDescent="0.25">
      <c r="A211" s="5">
        <v>191</v>
      </c>
      <c r="C211" s="6">
        <f t="shared" ca="1" si="103"/>
        <v>470</v>
      </c>
      <c r="E211" s="6">
        <f t="shared" ca="1" si="104"/>
        <v>291.30021536998601</v>
      </c>
      <c r="F211" s="21"/>
      <c r="G211" s="6">
        <f t="shared" ca="1" si="105"/>
        <v>393.57816673407609</v>
      </c>
      <c r="I211" s="6">
        <f t="shared" ca="1" si="106"/>
        <v>382.03711948928111</v>
      </c>
      <c r="K211" s="6">
        <f t="shared" ca="1" si="107"/>
        <v>319.13527653181467</v>
      </c>
      <c r="L211" s="21"/>
      <c r="M211" s="6">
        <f t="shared" ca="1" si="108"/>
        <v>637.81933337958958</v>
      </c>
      <c r="O211" s="6" t="str">
        <f ca="1">HLOOKUP(P211,C211:$M$521,A711,0)</f>
        <v>B</v>
      </c>
      <c r="P211" s="6">
        <f t="shared" ca="1" si="87"/>
        <v>291.30021536998601</v>
      </c>
      <c r="Q211" s="6" t="str">
        <f t="shared" ca="1" si="120"/>
        <v>PM</v>
      </c>
      <c r="R211" s="32">
        <f t="shared" ca="1" si="109"/>
        <v>4</v>
      </c>
      <c r="S211" s="17"/>
      <c r="T211" s="6">
        <f t="shared" ca="1" si="88"/>
        <v>178.69978463001399</v>
      </c>
      <c r="U211" s="21"/>
      <c r="V211" s="6">
        <f t="shared" ca="1" si="89"/>
        <v>0</v>
      </c>
      <c r="X211" s="6">
        <f t="shared" ca="1" si="90"/>
        <v>102.27795136409009</v>
      </c>
      <c r="Z211" s="6">
        <f t="shared" ca="1" si="91"/>
        <v>90.736904119295104</v>
      </c>
      <c r="AB211" s="6">
        <f t="shared" ca="1" si="92"/>
        <v>27.835061161828662</v>
      </c>
      <c r="AD211" s="6">
        <f t="shared" ca="1" si="93"/>
        <v>346.51911800960357</v>
      </c>
      <c r="AF211" s="6">
        <f t="shared" ca="1" si="94"/>
        <v>1192.1690392249091</v>
      </c>
      <c r="AG211" s="21" t="str">
        <f t="shared" ca="1" si="95"/>
        <v/>
      </c>
      <c r="AH211" s="6">
        <f t="shared" ca="1" si="96"/>
        <v>943.1665830964364</v>
      </c>
      <c r="AI211" s="21" t="str">
        <f t="shared" ca="1" si="97"/>
        <v/>
      </c>
      <c r="AJ211" s="6">
        <f t="shared" ca="1" si="98"/>
        <v>1067.931380400785</v>
      </c>
      <c r="AL211" s="6">
        <f t="shared" ca="1" si="99"/>
        <v>704.80182151840415</v>
      </c>
      <c r="AN211" s="6">
        <f t="shared" ca="1" si="100"/>
        <v>1087.2525538839398</v>
      </c>
      <c r="AP211" s="6">
        <f t="shared" ca="1" si="101"/>
        <v>1673.7482420389629</v>
      </c>
      <c r="AR211" s="6">
        <f t="shared" ca="1" si="110"/>
        <v>0</v>
      </c>
      <c r="AT211" s="6">
        <f t="shared" ca="1" si="110"/>
        <v>2</v>
      </c>
      <c r="AV211" s="6">
        <f t="shared" ca="1" si="110"/>
        <v>0</v>
      </c>
      <c r="AX211" s="6">
        <f t="shared" ca="1" si="110"/>
        <v>0</v>
      </c>
      <c r="AZ211" s="6">
        <f t="shared" ca="1" si="111"/>
        <v>0</v>
      </c>
      <c r="BB211" s="6">
        <f t="shared" ca="1" si="112"/>
        <v>0</v>
      </c>
      <c r="BE211" s="32" t="str">
        <f t="shared" ca="1" si="121"/>
        <v>-</v>
      </c>
      <c r="BF211" s="37"/>
      <c r="BG211" s="32">
        <f t="shared" ca="1" si="121"/>
        <v>4</v>
      </c>
      <c r="BH211" s="37"/>
      <c r="BI211" s="32" t="str">
        <f t="shared" ca="1" si="121"/>
        <v>-</v>
      </c>
      <c r="BJ211" s="37"/>
      <c r="BK211" s="32" t="str">
        <f t="shared" ca="1" si="121"/>
        <v>-</v>
      </c>
      <c r="BL211" s="37"/>
      <c r="BM211" s="32" t="str">
        <f t="shared" ca="1" si="122"/>
        <v>-</v>
      </c>
      <c r="BN211" s="37"/>
      <c r="BO211" s="32" t="str">
        <f t="shared" ca="1" si="123"/>
        <v>-</v>
      </c>
      <c r="BQ211" s="32">
        <f t="shared" ca="1" si="114"/>
        <v>2</v>
      </c>
      <c r="BR211" s="37"/>
      <c r="BS211" s="32">
        <f t="shared" ca="1" si="115"/>
        <v>0</v>
      </c>
      <c r="BT211" s="37"/>
      <c r="BU211" s="32">
        <f t="shared" ca="1" si="116"/>
        <v>2</v>
      </c>
      <c r="BV211" s="37"/>
      <c r="BW211" s="32">
        <f t="shared" ca="1" si="117"/>
        <v>2</v>
      </c>
      <c r="BX211" s="37"/>
      <c r="BY211" s="32">
        <f t="shared" ca="1" si="118"/>
        <v>2</v>
      </c>
      <c r="BZ211" s="37"/>
      <c r="CA211" s="32">
        <f t="shared" ca="1" si="119"/>
        <v>2</v>
      </c>
    </row>
    <row r="212" spans="1:79" x14ac:dyDescent="0.25">
      <c r="A212" s="5">
        <v>192</v>
      </c>
      <c r="C212" s="6">
        <f t="shared" ca="1" si="103"/>
        <v>178.69978463001399</v>
      </c>
      <c r="E212" s="6">
        <f t="shared" ca="1" si="104"/>
        <v>520</v>
      </c>
      <c r="F212" s="21"/>
      <c r="G212" s="6">
        <f t="shared" ca="1" si="105"/>
        <v>102.27795136409009</v>
      </c>
      <c r="I212" s="6">
        <f t="shared" ca="1" si="106"/>
        <v>90.736904119295104</v>
      </c>
      <c r="K212" s="6">
        <f t="shared" ca="1" si="107"/>
        <v>27.835061161828662</v>
      </c>
      <c r="L212" s="21"/>
      <c r="M212" s="6">
        <f t="shared" ca="1" si="108"/>
        <v>346.51911800960357</v>
      </c>
      <c r="O212" s="6" t="str">
        <f ca="1">HLOOKUP(P212,C212:$M$521,A712,0)</f>
        <v>E</v>
      </c>
      <c r="P212" s="6">
        <f t="shared" ca="1" si="87"/>
        <v>27.835061161828662</v>
      </c>
      <c r="Q212" s="6" t="str">
        <f t="shared" ca="1" si="120"/>
        <v>PM</v>
      </c>
      <c r="R212" s="32">
        <f t="shared" ca="1" si="109"/>
        <v>6</v>
      </c>
      <c r="S212" s="17"/>
      <c r="T212" s="6">
        <f t="shared" ca="1" si="88"/>
        <v>150.86472346818533</v>
      </c>
      <c r="U212" s="21"/>
      <c r="V212" s="6">
        <f t="shared" ca="1" si="89"/>
        <v>492.16493883817134</v>
      </c>
      <c r="X212" s="6">
        <f t="shared" ca="1" si="90"/>
        <v>74.442890202261424</v>
      </c>
      <c r="Z212" s="6">
        <f t="shared" ca="1" si="91"/>
        <v>62.901842957466442</v>
      </c>
      <c r="AB212" s="6">
        <f t="shared" ca="1" si="92"/>
        <v>0</v>
      </c>
      <c r="AD212" s="6">
        <f t="shared" ca="1" si="93"/>
        <v>318.68405684777491</v>
      </c>
      <c r="AF212" s="6">
        <f t="shared" ca="1" si="94"/>
        <v>1533.1760492981618</v>
      </c>
      <c r="AG212" s="21" t="str">
        <f t="shared" ca="1" si="95"/>
        <v/>
      </c>
      <c r="AH212" s="6">
        <f t="shared" ca="1" si="96"/>
        <v>603.38128285456946</v>
      </c>
      <c r="AI212" s="21" t="str">
        <f t="shared" ca="1" si="97"/>
        <v/>
      </c>
      <c r="AJ212" s="6">
        <f t="shared" ca="1" si="98"/>
        <v>597.78279103113357</v>
      </c>
      <c r="AL212" s="6">
        <f t="shared" ca="1" si="99"/>
        <v>1372.0562342213759</v>
      </c>
      <c r="AN212" s="6">
        <f t="shared" ca="1" si="100"/>
        <v>718.75193896000997</v>
      </c>
      <c r="AP212" s="6">
        <f t="shared" ca="1" si="101"/>
        <v>1523.9318213439062</v>
      </c>
      <c r="AR212" s="6">
        <f t="shared" ca="1" si="110"/>
        <v>0</v>
      </c>
      <c r="AT212" s="6">
        <f t="shared" ca="1" si="110"/>
        <v>0</v>
      </c>
      <c r="AV212" s="6">
        <f t="shared" ca="1" si="110"/>
        <v>0</v>
      </c>
      <c r="AX212" s="6">
        <f t="shared" ca="1" si="110"/>
        <v>0</v>
      </c>
      <c r="AZ212" s="6">
        <f t="shared" ca="1" si="111"/>
        <v>2</v>
      </c>
      <c r="BB212" s="6">
        <f t="shared" ca="1" si="112"/>
        <v>0</v>
      </c>
      <c r="BE212" s="32" t="str">
        <f t="shared" ca="1" si="121"/>
        <v>-</v>
      </c>
      <c r="BF212" s="37"/>
      <c r="BG212" s="32" t="str">
        <f t="shared" ca="1" si="121"/>
        <v>-</v>
      </c>
      <c r="BH212" s="37"/>
      <c r="BI212" s="32" t="str">
        <f t="shared" ca="1" si="121"/>
        <v>-</v>
      </c>
      <c r="BJ212" s="37"/>
      <c r="BK212" s="32" t="str">
        <f t="shared" ca="1" si="121"/>
        <v>-</v>
      </c>
      <c r="BL212" s="37"/>
      <c r="BM212" s="32">
        <f t="shared" ca="1" si="122"/>
        <v>6</v>
      </c>
      <c r="BN212" s="37"/>
      <c r="BO212" s="32" t="str">
        <f t="shared" ca="1" si="123"/>
        <v>-</v>
      </c>
      <c r="BQ212" s="32">
        <f t="shared" ca="1" si="114"/>
        <v>2</v>
      </c>
      <c r="BR212" s="37"/>
      <c r="BS212" s="32">
        <f t="shared" ca="1" si="115"/>
        <v>2</v>
      </c>
      <c r="BT212" s="37"/>
      <c r="BU212" s="32">
        <f t="shared" ca="1" si="116"/>
        <v>2</v>
      </c>
      <c r="BV212" s="37"/>
      <c r="BW212" s="32">
        <f t="shared" ca="1" si="117"/>
        <v>2</v>
      </c>
      <c r="BX212" s="37"/>
      <c r="BY212" s="32">
        <f t="shared" ca="1" si="118"/>
        <v>0</v>
      </c>
      <c r="BZ212" s="37"/>
      <c r="CA212" s="32">
        <f t="shared" ca="1" si="119"/>
        <v>2</v>
      </c>
    </row>
    <row r="213" spans="1:79" x14ac:dyDescent="0.25">
      <c r="A213" s="5">
        <v>193</v>
      </c>
      <c r="C213" s="6">
        <f t="shared" ca="1" si="103"/>
        <v>150.86472346818533</v>
      </c>
      <c r="E213" s="6">
        <f t="shared" ca="1" si="104"/>
        <v>492.16493883817134</v>
      </c>
      <c r="F213" s="21"/>
      <c r="G213" s="6">
        <f t="shared" ca="1" si="105"/>
        <v>74.442890202261424</v>
      </c>
      <c r="I213" s="6">
        <f t="shared" ca="1" si="106"/>
        <v>62.901842957466442</v>
      </c>
      <c r="K213" s="6">
        <f t="shared" ca="1" si="107"/>
        <v>660</v>
      </c>
      <c r="L213" s="21"/>
      <c r="M213" s="6">
        <f t="shared" ca="1" si="108"/>
        <v>318.68405684777491</v>
      </c>
      <c r="O213" s="6" t="str">
        <f ca="1">HLOOKUP(P213,C213:$M$521,A713,0)</f>
        <v>D</v>
      </c>
      <c r="P213" s="6">
        <f t="shared" ref="P213:P276" ca="1" si="124">MIN(C213:M213)</f>
        <v>62.901842957466442</v>
      </c>
      <c r="Q213" s="6" t="str">
        <f t="shared" ca="1" si="120"/>
        <v>PM</v>
      </c>
      <c r="R213" s="32">
        <f t="shared" ca="1" si="109"/>
        <v>2.5</v>
      </c>
      <c r="S213" s="17"/>
      <c r="T213" s="6">
        <f t="shared" ref="T213:T276" ca="1" si="125">IF(OR(C$3="",C$4=""),"",IF(AND(C213=C$5,$O213=T$20),0,C213-$P213))</f>
        <v>87.96288051071889</v>
      </c>
      <c r="U213" s="21"/>
      <c r="V213" s="6">
        <f t="shared" ref="V213:V276" ca="1" si="126">IF(OR(E$3="",E$4=""),"",IF(AND(E213=E$5,$O213=V$20),0,E213-$P213))</f>
        <v>429.2630958807049</v>
      </c>
      <c r="X213" s="6">
        <f t="shared" ref="X213:X276" ca="1" si="127">IF(OR(G$3="",G$4=""),"",IF(AND(G213=G$5,$O213=X$20),0,G213-$P213))</f>
        <v>11.541047244794981</v>
      </c>
      <c r="Z213" s="6">
        <f t="shared" ref="Z213:Z276" ca="1" si="128">IF(OR(I$3="",I$4=""),"",IF(AND(I213=I$5,$O213=Z$20),0,I213-$P213))</f>
        <v>0</v>
      </c>
      <c r="AB213" s="6">
        <f t="shared" ref="AB213:AB276" ca="1" si="129">IF(OR(K$3="",K$4=""),"",IF(AND(K213=K$5,$O213=AB$20),0,K213-$P213))</f>
        <v>597.09815704253356</v>
      </c>
      <c r="AD213" s="6">
        <f t="shared" ref="AD213:AD276" ca="1" si="130">IF(OR(M$3="",M$4=""),"",IF(AND(M213=M$5,$O213=AD$20),0,M213-$P213))</f>
        <v>255.78221389030847</v>
      </c>
      <c r="AF213" s="6">
        <f t="shared" ref="AF213:AF276" ca="1" si="131">IF(OR(C$3="",C$4=""),"",C$2+C$4*(LN(1/(1-RAND())))^(1/C$3))</f>
        <v>1568.6906282083169</v>
      </c>
      <c r="AG213" s="21" t="str">
        <f t="shared" ref="AG213:AG276" ca="1" si="132">IF(OR(D$3="",D$4=""),"",D$2+D$4*(LN(1/(1-RAND())))^(1/D$3))</f>
        <v/>
      </c>
      <c r="AH213" s="6">
        <f t="shared" ref="AH213:AH276" ca="1" si="133">IF(OR(E$3="",E$4=""),"",E$2+E$4*(LN(1/(1-RAND())))^(1/E$3))</f>
        <v>1133.2026596907065</v>
      </c>
      <c r="AI213" s="21" t="str">
        <f t="shared" ref="AI213:AI276" ca="1" si="134">IF(OR(F$3="",F$4=""),"",F$2+F$4*(LN(1/(1-RAND())))^(1/F$3))</f>
        <v/>
      </c>
      <c r="AJ213" s="6">
        <f t="shared" ref="AJ213:AJ276" ca="1" si="135">IF(OR(G$3="",G$4=""),"",G$2+G$4*(LN(1/(1-RAND())))^(1/G$3))</f>
        <v>1280.4801018113417</v>
      </c>
      <c r="AL213" s="6">
        <f t="shared" ref="AL213:AL276" ca="1" si="136">IF(OR(I$3="",I$4=""),"",I$2+I$4*(LN(1/(1-RAND())))^(1/I$3))</f>
        <v>1785.6521699894834</v>
      </c>
      <c r="AN213" s="6">
        <f t="shared" ref="AN213:AN276" ca="1" si="137">IF(OR(K$3="",K$4=""),"",K$2+K$4*(LN(1/(1-RAND())))^(1/K$3))</f>
        <v>999.8157087950367</v>
      </c>
      <c r="AP213" s="6">
        <f t="shared" ref="AP213:AP276" ca="1" si="138">IF(OR(M$3="",M$4=""),"",M$2+M$4*(LN(1/(1-RAND())))^(1/M$3))</f>
        <v>1653.2001930639947</v>
      </c>
      <c r="AR213" s="6">
        <f t="shared" ca="1" si="110"/>
        <v>0</v>
      </c>
      <c r="AT213" s="6">
        <f t="shared" ca="1" si="110"/>
        <v>0</v>
      </c>
      <c r="AV213" s="6">
        <f t="shared" ca="1" si="110"/>
        <v>0</v>
      </c>
      <c r="AX213" s="6">
        <f t="shared" ref="AX213" ca="1" si="139">IF(AND(BW212=2,BW213=0),2,IF(AND(BW212=1,BW213=0),1,0))</f>
        <v>2</v>
      </c>
      <c r="AZ213" s="6">
        <f t="shared" ca="1" si="111"/>
        <v>0</v>
      </c>
      <c r="BB213" s="6">
        <f t="shared" ca="1" si="112"/>
        <v>0</v>
      </c>
      <c r="BE213" s="32" t="str">
        <f t="shared" ca="1" si="121"/>
        <v>-</v>
      </c>
      <c r="BF213" s="37"/>
      <c r="BG213" s="32" t="str">
        <f t="shared" ca="1" si="121"/>
        <v>-</v>
      </c>
      <c r="BH213" s="37"/>
      <c r="BI213" s="32" t="str">
        <f t="shared" ca="1" si="121"/>
        <v>-</v>
      </c>
      <c r="BJ213" s="37"/>
      <c r="BK213" s="32">
        <f t="shared" ca="1" si="121"/>
        <v>2.5</v>
      </c>
      <c r="BL213" s="37"/>
      <c r="BM213" s="32" t="str">
        <f t="shared" ca="1" si="122"/>
        <v>-</v>
      </c>
      <c r="BN213" s="37"/>
      <c r="BO213" s="32" t="str">
        <f t="shared" ca="1" si="123"/>
        <v>-</v>
      </c>
      <c r="BQ213" s="32">
        <f t="shared" ca="1" si="114"/>
        <v>2</v>
      </c>
      <c r="BR213" s="37"/>
      <c r="BS213" s="32">
        <f t="shared" ca="1" si="115"/>
        <v>2</v>
      </c>
      <c r="BT213" s="37"/>
      <c r="BU213" s="32">
        <f t="shared" ca="1" si="116"/>
        <v>2</v>
      </c>
      <c r="BV213" s="37"/>
      <c r="BW213" s="32">
        <f t="shared" ca="1" si="117"/>
        <v>0</v>
      </c>
      <c r="BX213" s="37"/>
      <c r="BY213" s="32">
        <f t="shared" ca="1" si="118"/>
        <v>2</v>
      </c>
      <c r="BZ213" s="37"/>
      <c r="CA213" s="32">
        <f t="shared" ca="1" si="119"/>
        <v>2</v>
      </c>
    </row>
    <row r="214" spans="1:79" x14ac:dyDescent="0.25">
      <c r="A214" s="5">
        <v>194</v>
      </c>
      <c r="C214" s="6">
        <f t="shared" ref="C214:C277" ca="1" si="140">IF(OR(C$3="",C$4=""),"",IF(T213=0,IF(AF214&lt;C$5,AF214,C$5),T213))</f>
        <v>87.96288051071889</v>
      </c>
      <c r="E214" s="6">
        <f t="shared" ref="E214:E277" ca="1" si="141">IF(OR(E$3="",E$4=""),"",IF(V213=0,IF(AH214&lt;E$5,AH214,E$5),V213))</f>
        <v>429.2630958807049</v>
      </c>
      <c r="F214" s="21"/>
      <c r="G214" s="6">
        <f t="shared" ref="G214:G277" ca="1" si="142">IF(OR(G$3="",G$4=""),"",IF(X213=0,IF(AJ214&lt;G$5,AJ214,G$5),X213))</f>
        <v>11.541047244794981</v>
      </c>
      <c r="I214" s="6">
        <f t="shared" ref="I214:I277" ca="1" si="143">IF(OR(I$3="",I$4=""),"",IF(Z213=0,IF(AL214&lt;I$5,AL214,I$5),Z213))</f>
        <v>610</v>
      </c>
      <c r="K214" s="6">
        <f t="shared" ref="K214:K277" ca="1" si="144">IF(OR(K$3="",K$4=""),"",IF(AB213=0,IF(AN214&lt;K$5,AN214,K$5),AB213))</f>
        <v>597.09815704253356</v>
      </c>
      <c r="L214" s="21"/>
      <c r="M214" s="6">
        <f t="shared" ref="M214:M277" ca="1" si="145">IF(OR(M$3="",M$4=""),"",IF(AD213=0,IF(AP214&lt;M$5,AP214,M$5),AD213))</f>
        <v>255.78221389030847</v>
      </c>
      <c r="O214" s="6" t="str">
        <f ca="1">HLOOKUP(P214,C214:$M$521,A714,0)</f>
        <v>C</v>
      </c>
      <c r="P214" s="6">
        <f t="shared" ca="1" si="124"/>
        <v>11.541047244794981</v>
      </c>
      <c r="Q214" s="6" t="str">
        <f t="shared" ca="1" si="120"/>
        <v>PM</v>
      </c>
      <c r="R214" s="32">
        <f t="shared" ref="R214:R277" ca="1" si="146">SUM(BE214:BO214)</f>
        <v>3</v>
      </c>
      <c r="S214" s="17"/>
      <c r="T214" s="6">
        <f t="shared" ca="1" si="125"/>
        <v>76.421833265923908</v>
      </c>
      <c r="U214" s="21"/>
      <c r="V214" s="6">
        <f t="shared" ca="1" si="126"/>
        <v>417.72204863590991</v>
      </c>
      <c r="X214" s="6">
        <f t="shared" ca="1" si="127"/>
        <v>0</v>
      </c>
      <c r="Z214" s="6">
        <f t="shared" ca="1" si="128"/>
        <v>598.45895275520502</v>
      </c>
      <c r="AB214" s="6">
        <f t="shared" ca="1" si="129"/>
        <v>585.55710979773858</v>
      </c>
      <c r="AD214" s="6">
        <f t="shared" ca="1" si="130"/>
        <v>244.24116664551349</v>
      </c>
      <c r="AF214" s="6">
        <f t="shared" ca="1" si="131"/>
        <v>700.8254615541066</v>
      </c>
      <c r="AG214" s="21" t="str">
        <f t="shared" ca="1" si="132"/>
        <v/>
      </c>
      <c r="AH214" s="6">
        <f t="shared" ca="1" si="133"/>
        <v>1124.7757022212504</v>
      </c>
      <c r="AI214" s="21" t="str">
        <f t="shared" ca="1" si="134"/>
        <v/>
      </c>
      <c r="AJ214" s="6">
        <f t="shared" ca="1" si="135"/>
        <v>1702.0204270151389</v>
      </c>
      <c r="AL214" s="6">
        <f t="shared" ca="1" si="136"/>
        <v>1175.7394129338572</v>
      </c>
      <c r="AN214" s="6">
        <f t="shared" ca="1" si="137"/>
        <v>952.93981830849725</v>
      </c>
      <c r="AP214" s="6">
        <f t="shared" ca="1" si="138"/>
        <v>703.61654777092315</v>
      </c>
      <c r="AR214" s="6">
        <f t="shared" ref="AR214:AX277" ca="1" si="147">IF(AND(BQ213=2,BQ214=0),2,IF(AND(BQ213=1,BQ214=0),1,0))</f>
        <v>0</v>
      </c>
      <c r="AT214" s="6">
        <f t="shared" ca="1" si="147"/>
        <v>0</v>
      </c>
      <c r="AV214" s="6">
        <f t="shared" ca="1" si="147"/>
        <v>2</v>
      </c>
      <c r="AX214" s="6">
        <f t="shared" ca="1" si="147"/>
        <v>0</v>
      </c>
      <c r="AZ214" s="6">
        <f t="shared" ref="AZ214:AZ277" ca="1" si="148">IF(AND(BY213=2,BY214=0),2,IF(AND(BY213=1,BY214=0),1,0))</f>
        <v>0</v>
      </c>
      <c r="BB214" s="6">
        <f t="shared" ref="BB214:BB277" ca="1" si="149">IF(AND(CA213=2,CA214=0),2,IF(AND(CA213=1,CA214=0),1,0))</f>
        <v>0</v>
      </c>
      <c r="BE214" s="32" t="str">
        <f t="shared" ca="1" si="121"/>
        <v>-</v>
      </c>
      <c r="BF214" s="37"/>
      <c r="BG214" s="32" t="str">
        <f t="shared" ca="1" si="121"/>
        <v>-</v>
      </c>
      <c r="BH214" s="37"/>
      <c r="BI214" s="32">
        <f t="shared" ca="1" si="121"/>
        <v>3</v>
      </c>
      <c r="BJ214" s="37"/>
      <c r="BK214" s="32" t="str">
        <f t="shared" ref="BK214" ca="1" si="150">IF(OR(I$3="",I$4=""),"",IF(AX214=0,"-",IF(AX214=2,I$9,I$8)))</f>
        <v>-</v>
      </c>
      <c r="BL214" s="37"/>
      <c r="BM214" s="32" t="str">
        <f t="shared" ca="1" si="122"/>
        <v>-</v>
      </c>
      <c r="BN214" s="37"/>
      <c r="BO214" s="32" t="str">
        <f t="shared" ca="1" si="123"/>
        <v>-</v>
      </c>
      <c r="BQ214" s="32">
        <f t="shared" ref="BQ214:BQ277" ca="1" si="151">IF(C214=C$5,2,IF(C214=AF214,1,IF(AND(BQ213=2,C215&lt;C214),2,IF(AND(BQ213=1,C215&lt;C214),1,0))))</f>
        <v>2</v>
      </c>
      <c r="BR214" s="37"/>
      <c r="BS214" s="32">
        <f t="shared" ref="BS214:BS277" ca="1" si="152">IF(E214=E$5,2,IF(E214=AH214,1,IF(AND(BS213=2,E215&lt;E214),2,IF(AND(BS213=1,E215&lt;E214),1,0))))</f>
        <v>2</v>
      </c>
      <c r="BT214" s="37"/>
      <c r="BU214" s="32">
        <f t="shared" ref="BU214:BU277" ca="1" si="153">IF(G214=G$5,2,IF(G214=AJ214,1,IF(AND(BU213=2,G215&lt;G214),2,IF(AND(BU213=1,G215&lt;G214),1,0))))</f>
        <v>0</v>
      </c>
      <c r="BV214" s="37"/>
      <c r="BW214" s="32">
        <f t="shared" ref="BW214:BW277" ca="1" si="154">IF(I214=I$5,2,IF(I214=AL214,1,IF(AND(BW213=2,I215&lt;I214),2,IF(AND(BW213=1,I215&lt;I214),1,0))))</f>
        <v>2</v>
      </c>
      <c r="BX214" s="37"/>
      <c r="BY214" s="32">
        <f t="shared" ref="BY214:BY277" ca="1" si="155">IF(K214=K$5,2,IF(K214=AN214,1,IF(AND(BY213=2,K215&lt;K214),2,IF(AND(BY213=1,K215&lt;K214),1,0))))</f>
        <v>2</v>
      </c>
      <c r="BZ214" s="37"/>
      <c r="CA214" s="32">
        <f t="shared" ref="CA214:CA277" ca="1" si="156">IF(M214=M$5,2,IF(M214=AP214,1,IF(AND(CA213=2,M215&lt;M214),2,IF(AND(CA213=1,M215&lt;M214),1,0))))</f>
        <v>2</v>
      </c>
    </row>
    <row r="215" spans="1:79" x14ac:dyDescent="0.25">
      <c r="A215" s="5">
        <v>195</v>
      </c>
      <c r="C215" s="6">
        <f t="shared" ca="1" si="140"/>
        <v>76.421833265923908</v>
      </c>
      <c r="E215" s="6">
        <f t="shared" ca="1" si="141"/>
        <v>417.72204863590991</v>
      </c>
      <c r="F215" s="21"/>
      <c r="G215" s="6">
        <f t="shared" ca="1" si="142"/>
        <v>570</v>
      </c>
      <c r="I215" s="6">
        <f t="shared" ca="1" si="143"/>
        <v>598.45895275520502</v>
      </c>
      <c r="K215" s="6">
        <f t="shared" ca="1" si="144"/>
        <v>585.55710979773858</v>
      </c>
      <c r="L215" s="21"/>
      <c r="M215" s="6">
        <f t="shared" ca="1" si="145"/>
        <v>244.24116664551349</v>
      </c>
      <c r="O215" s="6" t="str">
        <f ca="1">HLOOKUP(P215,C215:$M$521,A715,0)</f>
        <v>A</v>
      </c>
      <c r="P215" s="6">
        <f t="shared" ca="1" si="124"/>
        <v>76.421833265923908</v>
      </c>
      <c r="Q215" s="6" t="str">
        <f t="shared" ref="Q215:Q278" ca="1" si="157">IF(SUM(AR215:BB215)=2,"PM","CM")</f>
        <v>PM</v>
      </c>
      <c r="R215" s="32">
        <f t="shared" ca="1" si="146"/>
        <v>5</v>
      </c>
      <c r="S215" s="17"/>
      <c r="T215" s="6">
        <f t="shared" ca="1" si="125"/>
        <v>0</v>
      </c>
      <c r="U215" s="21"/>
      <c r="V215" s="6">
        <f t="shared" ca="1" si="126"/>
        <v>341.30021536998601</v>
      </c>
      <c r="X215" s="6">
        <f t="shared" ca="1" si="127"/>
        <v>493.57816673407609</v>
      </c>
      <c r="Z215" s="6">
        <f t="shared" ca="1" si="128"/>
        <v>522.03711948928117</v>
      </c>
      <c r="AB215" s="6">
        <f t="shared" ca="1" si="129"/>
        <v>509.13527653181467</v>
      </c>
      <c r="AD215" s="6">
        <f t="shared" ca="1" si="130"/>
        <v>167.81933337958958</v>
      </c>
      <c r="AF215" s="6">
        <f t="shared" ca="1" si="131"/>
        <v>490.54331044858276</v>
      </c>
      <c r="AG215" s="21" t="str">
        <f t="shared" ca="1" si="132"/>
        <v/>
      </c>
      <c r="AH215" s="6">
        <f t="shared" ca="1" si="133"/>
        <v>1008.6253535585247</v>
      </c>
      <c r="AI215" s="21" t="str">
        <f t="shared" ca="1" si="134"/>
        <v/>
      </c>
      <c r="AJ215" s="6">
        <f t="shared" ca="1" si="135"/>
        <v>603.66770485034692</v>
      </c>
      <c r="AL215" s="6">
        <f t="shared" ca="1" si="136"/>
        <v>1711.4459281430534</v>
      </c>
      <c r="AN215" s="6">
        <f t="shared" ca="1" si="137"/>
        <v>1240.5114009781437</v>
      </c>
      <c r="AP215" s="6">
        <f t="shared" ca="1" si="138"/>
        <v>461.91242231233429</v>
      </c>
      <c r="AR215" s="6">
        <f t="shared" ca="1" si="147"/>
        <v>2</v>
      </c>
      <c r="AT215" s="6">
        <f t="shared" ca="1" si="147"/>
        <v>0</v>
      </c>
      <c r="AV215" s="6">
        <f t="shared" ca="1" si="147"/>
        <v>0</v>
      </c>
      <c r="AX215" s="6">
        <f t="shared" ca="1" si="147"/>
        <v>0</v>
      </c>
      <c r="AZ215" s="6">
        <f t="shared" ca="1" si="148"/>
        <v>0</v>
      </c>
      <c r="BB215" s="6">
        <f t="shared" ca="1" si="149"/>
        <v>0</v>
      </c>
      <c r="BE215" s="32">
        <f t="shared" ref="BE215:BK278" ca="1" si="158">IF(OR(C$3="",C$4=""),"",IF(AR215=0,"-",IF(AR215=2,C$9,C$8)))</f>
        <v>5</v>
      </c>
      <c r="BF215" s="37"/>
      <c r="BG215" s="32" t="str">
        <f t="shared" ca="1" si="158"/>
        <v>-</v>
      </c>
      <c r="BH215" s="37"/>
      <c r="BI215" s="32" t="str">
        <f t="shared" ca="1" si="158"/>
        <v>-</v>
      </c>
      <c r="BJ215" s="37"/>
      <c r="BK215" s="32" t="str">
        <f t="shared" ca="1" si="158"/>
        <v>-</v>
      </c>
      <c r="BL215" s="37"/>
      <c r="BM215" s="32" t="str">
        <f t="shared" ref="BM215:BM278" ca="1" si="159">IF(OR(K$3="",K$4=""),"",IF(AZ215=0,"-",IF(AZ215=2,K$9,K$8)))</f>
        <v>-</v>
      </c>
      <c r="BN215" s="37"/>
      <c r="BO215" s="32" t="str">
        <f t="shared" ref="BO215:BO278" ca="1" si="160">IF(OR(M$3="",M$4=""),"",IF(BB215=0,"-",IF(BB215=2,M$9,M$8)))</f>
        <v>-</v>
      </c>
      <c r="BQ215" s="32">
        <f t="shared" ca="1" si="151"/>
        <v>0</v>
      </c>
      <c r="BR215" s="37"/>
      <c r="BS215" s="32">
        <f t="shared" ca="1" si="152"/>
        <v>2</v>
      </c>
      <c r="BT215" s="37"/>
      <c r="BU215" s="32">
        <f t="shared" ca="1" si="153"/>
        <v>2</v>
      </c>
      <c r="BV215" s="37"/>
      <c r="BW215" s="32">
        <f t="shared" ca="1" si="154"/>
        <v>2</v>
      </c>
      <c r="BX215" s="37"/>
      <c r="BY215" s="32">
        <f t="shared" ca="1" si="155"/>
        <v>2</v>
      </c>
      <c r="BZ215" s="37"/>
      <c r="CA215" s="32">
        <f t="shared" ca="1" si="156"/>
        <v>2</v>
      </c>
    </row>
    <row r="216" spans="1:79" x14ac:dyDescent="0.25">
      <c r="A216" s="5">
        <v>196</v>
      </c>
      <c r="C216" s="6">
        <f t="shared" ca="1" si="140"/>
        <v>470</v>
      </c>
      <c r="E216" s="6">
        <f t="shared" ca="1" si="141"/>
        <v>341.30021536998601</v>
      </c>
      <c r="F216" s="21"/>
      <c r="G216" s="6">
        <f t="shared" ca="1" si="142"/>
        <v>493.57816673407609</v>
      </c>
      <c r="I216" s="6">
        <f t="shared" ca="1" si="143"/>
        <v>522.03711948928117</v>
      </c>
      <c r="K216" s="6">
        <f t="shared" ca="1" si="144"/>
        <v>509.13527653181467</v>
      </c>
      <c r="L216" s="21"/>
      <c r="M216" s="6">
        <f t="shared" ca="1" si="145"/>
        <v>167.81933337958958</v>
      </c>
      <c r="N216" s="7">
        <f ca="1">P216</f>
        <v>167.81933337958958</v>
      </c>
      <c r="O216" s="6" t="str">
        <f ca="1">HLOOKUP(P216,C216:$M$521,A716,0)</f>
        <v>F</v>
      </c>
      <c r="P216" s="6">
        <f t="shared" ca="1" si="124"/>
        <v>167.81933337958958</v>
      </c>
      <c r="Q216" s="6" t="str">
        <f t="shared" ca="1" si="157"/>
        <v>PM</v>
      </c>
      <c r="R216" s="32">
        <f t="shared" ca="1" si="146"/>
        <v>7.5</v>
      </c>
      <c r="S216" s="17"/>
      <c r="T216" s="6">
        <f t="shared" ca="1" si="125"/>
        <v>302.18066662041042</v>
      </c>
      <c r="U216" s="21"/>
      <c r="V216" s="6">
        <f t="shared" ca="1" si="126"/>
        <v>173.48088199039643</v>
      </c>
      <c r="X216" s="6">
        <f t="shared" ca="1" si="127"/>
        <v>325.75883335448651</v>
      </c>
      <c r="Z216" s="6">
        <f t="shared" ca="1" si="128"/>
        <v>354.21778610969159</v>
      </c>
      <c r="AB216" s="6">
        <f t="shared" ca="1" si="129"/>
        <v>341.31594315222509</v>
      </c>
      <c r="AD216" s="6">
        <f t="shared" ca="1" si="130"/>
        <v>0</v>
      </c>
      <c r="AF216" s="6">
        <f t="shared" ca="1" si="131"/>
        <v>814.45974621370863</v>
      </c>
      <c r="AG216" s="21" t="str">
        <f t="shared" ca="1" si="132"/>
        <v/>
      </c>
      <c r="AH216" s="6">
        <f t="shared" ca="1" si="133"/>
        <v>884.46919855809904</v>
      </c>
      <c r="AI216" s="21" t="str">
        <f t="shared" ca="1" si="134"/>
        <v/>
      </c>
      <c r="AJ216" s="6">
        <f t="shared" ca="1" si="135"/>
        <v>618.89381868604278</v>
      </c>
      <c r="AL216" s="6">
        <f t="shared" ca="1" si="136"/>
        <v>1159.8997918185537</v>
      </c>
      <c r="AN216" s="6">
        <f t="shared" ca="1" si="137"/>
        <v>963.68233117309694</v>
      </c>
      <c r="AP216" s="6">
        <f t="shared" ca="1" si="138"/>
        <v>1950.195226271707</v>
      </c>
      <c r="AR216" s="6">
        <f t="shared" ca="1" si="147"/>
        <v>0</v>
      </c>
      <c r="AT216" s="6">
        <f t="shared" ca="1" si="147"/>
        <v>0</v>
      </c>
      <c r="AV216" s="6">
        <f t="shared" ca="1" si="147"/>
        <v>0</v>
      </c>
      <c r="AX216" s="6">
        <f t="shared" ca="1" si="147"/>
        <v>0</v>
      </c>
      <c r="AZ216" s="6">
        <f t="shared" ca="1" si="148"/>
        <v>0</v>
      </c>
      <c r="BB216" s="6">
        <f t="shared" ca="1" si="149"/>
        <v>2</v>
      </c>
      <c r="BE216" s="32" t="str">
        <f t="shared" ca="1" si="158"/>
        <v>-</v>
      </c>
      <c r="BF216" s="37"/>
      <c r="BG216" s="32" t="str">
        <f t="shared" ca="1" si="158"/>
        <v>-</v>
      </c>
      <c r="BH216" s="37"/>
      <c r="BI216" s="32" t="str">
        <f t="shared" ca="1" si="158"/>
        <v>-</v>
      </c>
      <c r="BJ216" s="37"/>
      <c r="BK216" s="32" t="str">
        <f t="shared" ca="1" si="158"/>
        <v>-</v>
      </c>
      <c r="BL216" s="37"/>
      <c r="BM216" s="32" t="str">
        <f t="shared" ca="1" si="159"/>
        <v>-</v>
      </c>
      <c r="BN216" s="37"/>
      <c r="BO216" s="32">
        <f t="shared" ca="1" si="160"/>
        <v>7.5</v>
      </c>
      <c r="BQ216" s="32">
        <f t="shared" ca="1" si="151"/>
        <v>2</v>
      </c>
      <c r="BR216" s="37"/>
      <c r="BS216" s="32">
        <f t="shared" ca="1" si="152"/>
        <v>2</v>
      </c>
      <c r="BT216" s="37"/>
      <c r="BU216" s="32">
        <f t="shared" ca="1" si="153"/>
        <v>2</v>
      </c>
      <c r="BV216" s="37"/>
      <c r="BW216" s="32">
        <f t="shared" ca="1" si="154"/>
        <v>2</v>
      </c>
      <c r="BX216" s="37"/>
      <c r="BY216" s="32">
        <f t="shared" ca="1" si="155"/>
        <v>2</v>
      </c>
      <c r="BZ216" s="37"/>
      <c r="CA216" s="32">
        <f t="shared" ca="1" si="156"/>
        <v>0</v>
      </c>
    </row>
    <row r="217" spans="1:79" x14ac:dyDescent="0.25">
      <c r="A217" s="5">
        <v>197</v>
      </c>
      <c r="C217" s="6">
        <f t="shared" ca="1" si="140"/>
        <v>302.18066662041042</v>
      </c>
      <c r="E217" s="6">
        <f t="shared" ca="1" si="141"/>
        <v>173.48088199039643</v>
      </c>
      <c r="F217" s="21"/>
      <c r="G217" s="6">
        <f t="shared" ca="1" si="142"/>
        <v>325.75883335448651</v>
      </c>
      <c r="I217" s="6">
        <f t="shared" ca="1" si="143"/>
        <v>354.21778610969159</v>
      </c>
      <c r="K217" s="6">
        <f t="shared" ca="1" si="144"/>
        <v>341.31594315222509</v>
      </c>
      <c r="L217" s="21"/>
      <c r="M217" s="6">
        <f t="shared" ca="1" si="145"/>
        <v>710</v>
      </c>
      <c r="N217" s="7">
        <f ca="1">N216+P217</f>
        <v>341.30021536998601</v>
      </c>
      <c r="O217" s="6" t="str">
        <f ca="1">HLOOKUP(P217,C217:$M$521,A717,0)</f>
        <v>B</v>
      </c>
      <c r="P217" s="6">
        <f t="shared" ca="1" si="124"/>
        <v>173.48088199039643</v>
      </c>
      <c r="Q217" s="6" t="str">
        <f t="shared" ca="1" si="157"/>
        <v>PM</v>
      </c>
      <c r="R217" s="32">
        <f t="shared" ca="1" si="146"/>
        <v>4</v>
      </c>
      <c r="S217" s="17"/>
      <c r="T217" s="6">
        <f t="shared" ca="1" si="125"/>
        <v>128.69978463001399</v>
      </c>
      <c r="U217" s="21"/>
      <c r="V217" s="6">
        <f t="shared" ca="1" si="126"/>
        <v>0</v>
      </c>
      <c r="X217" s="6">
        <f t="shared" ca="1" si="127"/>
        <v>152.27795136409009</v>
      </c>
      <c r="Z217" s="6">
        <f t="shared" ca="1" si="128"/>
        <v>180.73690411929516</v>
      </c>
      <c r="AB217" s="6">
        <f t="shared" ca="1" si="129"/>
        <v>167.83506116182866</v>
      </c>
      <c r="AD217" s="6">
        <f t="shared" ca="1" si="130"/>
        <v>536.51911800960352</v>
      </c>
      <c r="AF217" s="6">
        <f t="shared" ca="1" si="131"/>
        <v>1285.3484672108593</v>
      </c>
      <c r="AG217" s="21" t="str">
        <f t="shared" ca="1" si="132"/>
        <v/>
      </c>
      <c r="AH217" s="6">
        <f t="shared" ca="1" si="133"/>
        <v>1170.5299738503693</v>
      </c>
      <c r="AI217" s="21" t="str">
        <f t="shared" ca="1" si="134"/>
        <v/>
      </c>
      <c r="AJ217" s="6">
        <f t="shared" ca="1" si="135"/>
        <v>367.40909327984173</v>
      </c>
      <c r="AL217" s="6">
        <f t="shared" ca="1" si="136"/>
        <v>904.86762861982425</v>
      </c>
      <c r="AN217" s="6">
        <f t="shared" ca="1" si="137"/>
        <v>1409.8538041972008</v>
      </c>
      <c r="AP217" s="6">
        <f t="shared" ca="1" si="138"/>
        <v>1578.8192078196232</v>
      </c>
      <c r="AR217" s="6">
        <f t="shared" ca="1" si="147"/>
        <v>0</v>
      </c>
      <c r="AT217" s="6">
        <f t="shared" ca="1" si="147"/>
        <v>2</v>
      </c>
      <c r="AV217" s="6">
        <f t="shared" ca="1" si="147"/>
        <v>0</v>
      </c>
      <c r="AX217" s="6">
        <f t="shared" ca="1" si="147"/>
        <v>0</v>
      </c>
      <c r="AZ217" s="6">
        <f t="shared" ca="1" si="148"/>
        <v>0</v>
      </c>
      <c r="BB217" s="6">
        <f t="shared" ca="1" si="149"/>
        <v>0</v>
      </c>
      <c r="BE217" s="32" t="str">
        <f t="shared" ca="1" si="158"/>
        <v>-</v>
      </c>
      <c r="BF217" s="37"/>
      <c r="BG217" s="32">
        <f t="shared" ca="1" si="158"/>
        <v>4</v>
      </c>
      <c r="BH217" s="37"/>
      <c r="BI217" s="32" t="str">
        <f t="shared" ca="1" si="158"/>
        <v>-</v>
      </c>
      <c r="BJ217" s="37"/>
      <c r="BK217" s="32" t="str">
        <f t="shared" ca="1" si="158"/>
        <v>-</v>
      </c>
      <c r="BL217" s="37"/>
      <c r="BM217" s="32" t="str">
        <f t="shared" ca="1" si="159"/>
        <v>-</v>
      </c>
      <c r="BN217" s="37"/>
      <c r="BO217" s="32" t="str">
        <f t="shared" ca="1" si="160"/>
        <v>-</v>
      </c>
      <c r="BQ217" s="32">
        <f t="shared" ca="1" si="151"/>
        <v>2</v>
      </c>
      <c r="BR217" s="37"/>
      <c r="BS217" s="32">
        <f t="shared" ca="1" si="152"/>
        <v>0</v>
      </c>
      <c r="BT217" s="37"/>
      <c r="BU217" s="32">
        <f t="shared" ca="1" si="153"/>
        <v>2</v>
      </c>
      <c r="BV217" s="37"/>
      <c r="BW217" s="32">
        <f t="shared" ca="1" si="154"/>
        <v>2</v>
      </c>
      <c r="BX217" s="37"/>
      <c r="BY217" s="32">
        <f t="shared" ca="1" si="155"/>
        <v>2</v>
      </c>
      <c r="BZ217" s="37"/>
      <c r="CA217" s="32">
        <f t="shared" ca="1" si="156"/>
        <v>2</v>
      </c>
    </row>
    <row r="218" spans="1:79" x14ac:dyDescent="0.25">
      <c r="A218" s="5">
        <v>198</v>
      </c>
      <c r="C218" s="6">
        <f t="shared" ca="1" si="140"/>
        <v>128.69978463001399</v>
      </c>
      <c r="E218" s="6">
        <f t="shared" ca="1" si="141"/>
        <v>520</v>
      </c>
      <c r="F218" s="21"/>
      <c r="G218" s="6">
        <f t="shared" ca="1" si="142"/>
        <v>152.27795136409009</v>
      </c>
      <c r="I218" s="6">
        <f t="shared" ca="1" si="143"/>
        <v>180.73690411929516</v>
      </c>
      <c r="K218" s="6">
        <f t="shared" ca="1" si="144"/>
        <v>167.83506116182866</v>
      </c>
      <c r="L218" s="21"/>
      <c r="M218" s="6">
        <f t="shared" ca="1" si="145"/>
        <v>536.51911800960352</v>
      </c>
      <c r="N218" s="7">
        <f t="shared" ref="N218:N281" ca="1" si="161">N217+P218</f>
        <v>470</v>
      </c>
      <c r="O218" s="6" t="str">
        <f ca="1">HLOOKUP(P218,C218:$M$521,A718,0)</f>
        <v>A</v>
      </c>
      <c r="P218" s="6">
        <f t="shared" ca="1" si="124"/>
        <v>128.69978463001399</v>
      </c>
      <c r="Q218" s="6" t="str">
        <f t="shared" ca="1" si="157"/>
        <v>PM</v>
      </c>
      <c r="R218" s="32">
        <f t="shared" ca="1" si="146"/>
        <v>5</v>
      </c>
      <c r="S218" s="17"/>
      <c r="T218" s="6">
        <f t="shared" ca="1" si="125"/>
        <v>0</v>
      </c>
      <c r="U218" s="21"/>
      <c r="V218" s="6">
        <f t="shared" ca="1" si="126"/>
        <v>391.30021536998601</v>
      </c>
      <c r="X218" s="6">
        <f t="shared" ca="1" si="127"/>
        <v>23.578166734076092</v>
      </c>
      <c r="Z218" s="6">
        <f t="shared" ca="1" si="128"/>
        <v>52.037119489281167</v>
      </c>
      <c r="AB218" s="6">
        <f t="shared" ca="1" si="129"/>
        <v>39.135276531814668</v>
      </c>
      <c r="AD218" s="6">
        <f t="shared" ca="1" si="130"/>
        <v>407.81933337958952</v>
      </c>
      <c r="AF218" s="6">
        <f t="shared" ca="1" si="131"/>
        <v>736.87520925092872</v>
      </c>
      <c r="AG218" s="21" t="str">
        <f t="shared" ca="1" si="132"/>
        <v/>
      </c>
      <c r="AH218" s="6">
        <f t="shared" ca="1" si="133"/>
        <v>1413.0413738757661</v>
      </c>
      <c r="AI218" s="21" t="str">
        <f t="shared" ca="1" si="134"/>
        <v/>
      </c>
      <c r="AJ218" s="6">
        <f t="shared" ca="1" si="135"/>
        <v>1980.6579624047179</v>
      </c>
      <c r="AL218" s="6">
        <f t="shared" ca="1" si="136"/>
        <v>1175.1907829299762</v>
      </c>
      <c r="AN218" s="6">
        <f t="shared" ca="1" si="137"/>
        <v>1698.6745915839442</v>
      </c>
      <c r="AP218" s="6">
        <f t="shared" ca="1" si="138"/>
        <v>1670.5827490439576</v>
      </c>
      <c r="AR218" s="6">
        <f t="shared" ca="1" si="147"/>
        <v>2</v>
      </c>
      <c r="AT218" s="6">
        <f t="shared" ca="1" si="147"/>
        <v>0</v>
      </c>
      <c r="AV218" s="6">
        <f t="shared" ca="1" si="147"/>
        <v>0</v>
      </c>
      <c r="AX218" s="6">
        <f t="shared" ca="1" si="147"/>
        <v>0</v>
      </c>
      <c r="AZ218" s="6">
        <f t="shared" ca="1" si="148"/>
        <v>0</v>
      </c>
      <c r="BB218" s="6">
        <f t="shared" ca="1" si="149"/>
        <v>0</v>
      </c>
      <c r="BE218" s="32">
        <f t="shared" ca="1" si="158"/>
        <v>5</v>
      </c>
      <c r="BF218" s="37"/>
      <c r="BG218" s="32" t="str">
        <f t="shared" ca="1" si="158"/>
        <v>-</v>
      </c>
      <c r="BH218" s="37"/>
      <c r="BI218" s="32" t="str">
        <f t="shared" ca="1" si="158"/>
        <v>-</v>
      </c>
      <c r="BJ218" s="37"/>
      <c r="BK218" s="32" t="str">
        <f t="shared" ca="1" si="158"/>
        <v>-</v>
      </c>
      <c r="BL218" s="37"/>
      <c r="BM218" s="32" t="str">
        <f t="shared" ca="1" si="159"/>
        <v>-</v>
      </c>
      <c r="BN218" s="37"/>
      <c r="BO218" s="32" t="str">
        <f t="shared" ca="1" si="160"/>
        <v>-</v>
      </c>
      <c r="BQ218" s="32">
        <f t="shared" ca="1" si="151"/>
        <v>0</v>
      </c>
      <c r="BR218" s="37"/>
      <c r="BS218" s="32">
        <f t="shared" ca="1" si="152"/>
        <v>2</v>
      </c>
      <c r="BT218" s="37"/>
      <c r="BU218" s="32">
        <f t="shared" ca="1" si="153"/>
        <v>2</v>
      </c>
      <c r="BV218" s="37"/>
      <c r="BW218" s="32">
        <f t="shared" ca="1" si="154"/>
        <v>2</v>
      </c>
      <c r="BX218" s="37"/>
      <c r="BY218" s="32">
        <f t="shared" ca="1" si="155"/>
        <v>2</v>
      </c>
      <c r="BZ218" s="37"/>
      <c r="CA218" s="32">
        <f t="shared" ca="1" si="156"/>
        <v>2</v>
      </c>
    </row>
    <row r="219" spans="1:79" x14ac:dyDescent="0.25">
      <c r="A219" s="5">
        <v>199</v>
      </c>
      <c r="C219" s="6">
        <f t="shared" ca="1" si="140"/>
        <v>470</v>
      </c>
      <c r="E219" s="6">
        <f t="shared" ca="1" si="141"/>
        <v>391.30021536998601</v>
      </c>
      <c r="F219" s="21"/>
      <c r="G219" s="6">
        <f t="shared" ca="1" si="142"/>
        <v>23.578166734076092</v>
      </c>
      <c r="I219" s="6">
        <f t="shared" ca="1" si="143"/>
        <v>52.037119489281167</v>
      </c>
      <c r="K219" s="6">
        <f t="shared" ca="1" si="144"/>
        <v>39.135276531814668</v>
      </c>
      <c r="L219" s="21"/>
      <c r="M219" s="6">
        <f t="shared" ca="1" si="145"/>
        <v>407.81933337958952</v>
      </c>
      <c r="N219" s="7">
        <f t="shared" ca="1" si="161"/>
        <v>493.57816673407609</v>
      </c>
      <c r="O219" s="6" t="str">
        <f ca="1">HLOOKUP(P219,C219:$M$521,A719,0)</f>
        <v>C</v>
      </c>
      <c r="P219" s="6">
        <f t="shared" ca="1" si="124"/>
        <v>23.578166734076092</v>
      </c>
      <c r="Q219" s="6" t="str">
        <f t="shared" ca="1" si="157"/>
        <v>PM</v>
      </c>
      <c r="R219" s="32">
        <f t="shared" ca="1" si="146"/>
        <v>3</v>
      </c>
      <c r="S219" s="17"/>
      <c r="T219" s="6">
        <f t="shared" ca="1" si="125"/>
        <v>446.42183326592391</v>
      </c>
      <c r="U219" s="21"/>
      <c r="V219" s="6">
        <f t="shared" ca="1" si="126"/>
        <v>367.72204863590991</v>
      </c>
      <c r="X219" s="6">
        <f t="shared" ca="1" si="127"/>
        <v>0</v>
      </c>
      <c r="Z219" s="6">
        <f t="shared" ca="1" si="128"/>
        <v>28.458952755205075</v>
      </c>
      <c r="AB219" s="6">
        <f t="shared" ca="1" si="129"/>
        <v>15.557109797738576</v>
      </c>
      <c r="AD219" s="6">
        <f t="shared" ca="1" si="130"/>
        <v>384.24116664551343</v>
      </c>
      <c r="AF219" s="6">
        <f t="shared" ca="1" si="131"/>
        <v>800.42152095359893</v>
      </c>
      <c r="AG219" s="21" t="str">
        <f t="shared" ca="1" si="132"/>
        <v/>
      </c>
      <c r="AH219" s="6">
        <f t="shared" ca="1" si="133"/>
        <v>1421.2850250343245</v>
      </c>
      <c r="AI219" s="21" t="str">
        <f t="shared" ca="1" si="134"/>
        <v/>
      </c>
      <c r="AJ219" s="6">
        <f t="shared" ca="1" si="135"/>
        <v>1531.36580215552</v>
      </c>
      <c r="AL219" s="6">
        <f t="shared" ca="1" si="136"/>
        <v>1367.7873382124542</v>
      </c>
      <c r="AN219" s="6">
        <f t="shared" ca="1" si="137"/>
        <v>980.64729696585732</v>
      </c>
      <c r="AP219" s="6">
        <f t="shared" ca="1" si="138"/>
        <v>1954.00941543152</v>
      </c>
      <c r="AR219" s="6">
        <f t="shared" ca="1" si="147"/>
        <v>0</v>
      </c>
      <c r="AT219" s="6">
        <f t="shared" ca="1" si="147"/>
        <v>0</v>
      </c>
      <c r="AV219" s="6">
        <f t="shared" ca="1" si="147"/>
        <v>2</v>
      </c>
      <c r="AX219" s="6">
        <f t="shared" ca="1" si="147"/>
        <v>0</v>
      </c>
      <c r="AZ219" s="6">
        <f t="shared" ca="1" si="148"/>
        <v>0</v>
      </c>
      <c r="BB219" s="6">
        <f t="shared" ca="1" si="149"/>
        <v>0</v>
      </c>
      <c r="BE219" s="32" t="str">
        <f t="shared" ca="1" si="158"/>
        <v>-</v>
      </c>
      <c r="BF219" s="37"/>
      <c r="BG219" s="32" t="str">
        <f t="shared" ca="1" si="158"/>
        <v>-</v>
      </c>
      <c r="BH219" s="37"/>
      <c r="BI219" s="32">
        <f t="shared" ca="1" si="158"/>
        <v>3</v>
      </c>
      <c r="BJ219" s="37"/>
      <c r="BK219" s="32" t="str">
        <f t="shared" ca="1" si="158"/>
        <v>-</v>
      </c>
      <c r="BL219" s="37"/>
      <c r="BM219" s="32" t="str">
        <f t="shared" ca="1" si="159"/>
        <v>-</v>
      </c>
      <c r="BN219" s="37"/>
      <c r="BO219" s="32" t="str">
        <f t="shared" ca="1" si="160"/>
        <v>-</v>
      </c>
      <c r="BQ219" s="32">
        <f t="shared" ca="1" si="151"/>
        <v>2</v>
      </c>
      <c r="BR219" s="37"/>
      <c r="BS219" s="32">
        <f t="shared" ca="1" si="152"/>
        <v>2</v>
      </c>
      <c r="BT219" s="37"/>
      <c r="BU219" s="32">
        <f t="shared" ca="1" si="153"/>
        <v>0</v>
      </c>
      <c r="BV219" s="37"/>
      <c r="BW219" s="32">
        <f t="shared" ca="1" si="154"/>
        <v>2</v>
      </c>
      <c r="BX219" s="37"/>
      <c r="BY219" s="32">
        <f t="shared" ca="1" si="155"/>
        <v>2</v>
      </c>
      <c r="BZ219" s="37"/>
      <c r="CA219" s="32">
        <f t="shared" ca="1" si="156"/>
        <v>2</v>
      </c>
    </row>
    <row r="220" spans="1:79" x14ac:dyDescent="0.25">
      <c r="A220" s="5">
        <v>200</v>
      </c>
      <c r="C220" s="6">
        <f t="shared" ca="1" si="140"/>
        <v>446.42183326592391</v>
      </c>
      <c r="E220" s="6">
        <f t="shared" ca="1" si="141"/>
        <v>367.72204863590991</v>
      </c>
      <c r="F220" s="21"/>
      <c r="G220" s="6">
        <f t="shared" ca="1" si="142"/>
        <v>570</v>
      </c>
      <c r="I220" s="6">
        <f t="shared" ca="1" si="143"/>
        <v>28.458952755205075</v>
      </c>
      <c r="K220" s="6">
        <f t="shared" ca="1" si="144"/>
        <v>15.557109797738576</v>
      </c>
      <c r="L220" s="21"/>
      <c r="M220" s="6">
        <f t="shared" ca="1" si="145"/>
        <v>384.24116664551343</v>
      </c>
      <c r="N220" s="7">
        <f t="shared" ca="1" si="161"/>
        <v>509.13527653181467</v>
      </c>
      <c r="O220" s="6" t="str">
        <f ca="1">HLOOKUP(P220,C220:$M$521,A720,0)</f>
        <v>E</v>
      </c>
      <c r="P220" s="6">
        <f t="shared" ca="1" si="124"/>
        <v>15.557109797738576</v>
      </c>
      <c r="Q220" s="6" t="str">
        <f t="shared" ca="1" si="157"/>
        <v>PM</v>
      </c>
      <c r="R220" s="32">
        <f t="shared" ca="1" si="146"/>
        <v>6</v>
      </c>
      <c r="S220" s="17"/>
      <c r="T220" s="6">
        <f t="shared" ca="1" si="125"/>
        <v>430.86472346818533</v>
      </c>
      <c r="U220" s="21"/>
      <c r="V220" s="6">
        <f t="shared" ca="1" si="126"/>
        <v>352.16493883817134</v>
      </c>
      <c r="X220" s="6">
        <f t="shared" ca="1" si="127"/>
        <v>554.44289020226142</v>
      </c>
      <c r="Z220" s="6">
        <f t="shared" ca="1" si="128"/>
        <v>12.901842957466499</v>
      </c>
      <c r="AB220" s="6">
        <f t="shared" ca="1" si="129"/>
        <v>0</v>
      </c>
      <c r="AD220" s="6">
        <f t="shared" ca="1" si="130"/>
        <v>368.68405684777485</v>
      </c>
      <c r="AF220" s="6">
        <f t="shared" ca="1" si="131"/>
        <v>447.74223291242737</v>
      </c>
      <c r="AG220" s="21" t="str">
        <f t="shared" ca="1" si="132"/>
        <v/>
      </c>
      <c r="AH220" s="6">
        <f t="shared" ca="1" si="133"/>
        <v>1037.1600749225629</v>
      </c>
      <c r="AI220" s="21" t="str">
        <f t="shared" ca="1" si="134"/>
        <v/>
      </c>
      <c r="AJ220" s="6">
        <f t="shared" ca="1" si="135"/>
        <v>1358.5675089409026</v>
      </c>
      <c r="AL220" s="6">
        <f t="shared" ca="1" si="136"/>
        <v>454.39207390682407</v>
      </c>
      <c r="AN220" s="6">
        <f t="shared" ca="1" si="137"/>
        <v>1451.781351276099</v>
      </c>
      <c r="AP220" s="6">
        <f t="shared" ca="1" si="138"/>
        <v>1285.698978404645</v>
      </c>
      <c r="AR220" s="6">
        <f t="shared" ca="1" si="147"/>
        <v>0</v>
      </c>
      <c r="AT220" s="6">
        <f t="shared" ca="1" si="147"/>
        <v>0</v>
      </c>
      <c r="AV220" s="6">
        <f t="shared" ca="1" si="147"/>
        <v>0</v>
      </c>
      <c r="AX220" s="6">
        <f t="shared" ca="1" si="147"/>
        <v>0</v>
      </c>
      <c r="AZ220" s="6">
        <f t="shared" ca="1" si="148"/>
        <v>2</v>
      </c>
      <c r="BB220" s="6">
        <f t="shared" ca="1" si="149"/>
        <v>0</v>
      </c>
      <c r="BE220" s="32" t="str">
        <f t="shared" ca="1" si="158"/>
        <v>-</v>
      </c>
      <c r="BF220" s="37"/>
      <c r="BG220" s="32" t="str">
        <f t="shared" ca="1" si="158"/>
        <v>-</v>
      </c>
      <c r="BH220" s="37"/>
      <c r="BI220" s="32" t="str">
        <f t="shared" ca="1" si="158"/>
        <v>-</v>
      </c>
      <c r="BJ220" s="37"/>
      <c r="BK220" s="32" t="str">
        <f t="shared" ca="1" si="158"/>
        <v>-</v>
      </c>
      <c r="BL220" s="37"/>
      <c r="BM220" s="32">
        <f t="shared" ca="1" si="159"/>
        <v>6</v>
      </c>
      <c r="BN220" s="37"/>
      <c r="BO220" s="32" t="str">
        <f t="shared" ca="1" si="160"/>
        <v>-</v>
      </c>
      <c r="BQ220" s="32">
        <f t="shared" ca="1" si="151"/>
        <v>2</v>
      </c>
      <c r="BR220" s="37"/>
      <c r="BS220" s="32">
        <f t="shared" ca="1" si="152"/>
        <v>2</v>
      </c>
      <c r="BT220" s="37"/>
      <c r="BU220" s="32">
        <f t="shared" ca="1" si="153"/>
        <v>2</v>
      </c>
      <c r="BV220" s="37"/>
      <c r="BW220" s="32">
        <f t="shared" ca="1" si="154"/>
        <v>2</v>
      </c>
      <c r="BX220" s="37"/>
      <c r="BY220" s="32">
        <f t="shared" ca="1" si="155"/>
        <v>0</v>
      </c>
      <c r="BZ220" s="37"/>
      <c r="CA220" s="32">
        <f t="shared" ca="1" si="156"/>
        <v>2</v>
      </c>
    </row>
    <row r="221" spans="1:79" x14ac:dyDescent="0.25">
      <c r="A221" s="5">
        <v>201</v>
      </c>
      <c r="C221" s="6">
        <f t="shared" ca="1" si="140"/>
        <v>430.86472346818533</v>
      </c>
      <c r="E221" s="6">
        <f t="shared" ca="1" si="141"/>
        <v>352.16493883817134</v>
      </c>
      <c r="F221" s="21"/>
      <c r="G221" s="6">
        <f t="shared" ca="1" si="142"/>
        <v>554.44289020226142</v>
      </c>
      <c r="I221" s="6">
        <f t="shared" ca="1" si="143"/>
        <v>12.901842957466499</v>
      </c>
      <c r="K221" s="6">
        <f t="shared" ca="1" si="144"/>
        <v>660</v>
      </c>
      <c r="L221" s="21"/>
      <c r="M221" s="6">
        <f t="shared" ca="1" si="145"/>
        <v>368.68405684777485</v>
      </c>
      <c r="N221" s="7">
        <f t="shared" ca="1" si="161"/>
        <v>522.03711948928117</v>
      </c>
      <c r="O221" s="6" t="str">
        <f ca="1">HLOOKUP(P221,C221:$M$521,A721,0)</f>
        <v>D</v>
      </c>
      <c r="P221" s="6">
        <f t="shared" ca="1" si="124"/>
        <v>12.901842957466499</v>
      </c>
      <c r="Q221" s="6" t="str">
        <f t="shared" ca="1" si="157"/>
        <v>PM</v>
      </c>
      <c r="R221" s="32">
        <f t="shared" ca="1" si="146"/>
        <v>2.5</v>
      </c>
      <c r="S221" s="17"/>
      <c r="T221" s="6">
        <f t="shared" ca="1" si="125"/>
        <v>417.96288051071883</v>
      </c>
      <c r="U221" s="21"/>
      <c r="V221" s="6">
        <f t="shared" ca="1" si="126"/>
        <v>339.26309588070484</v>
      </c>
      <c r="X221" s="6">
        <f t="shared" ca="1" si="127"/>
        <v>541.54104724479498</v>
      </c>
      <c r="Z221" s="6">
        <f t="shared" ca="1" si="128"/>
        <v>0</v>
      </c>
      <c r="AB221" s="6">
        <f t="shared" ca="1" si="129"/>
        <v>647.09815704253356</v>
      </c>
      <c r="AD221" s="6">
        <f t="shared" ca="1" si="130"/>
        <v>355.78221389030836</v>
      </c>
      <c r="AF221" s="6">
        <f t="shared" ca="1" si="131"/>
        <v>1064.7604234093519</v>
      </c>
      <c r="AG221" s="21" t="str">
        <f t="shared" ca="1" si="132"/>
        <v/>
      </c>
      <c r="AH221" s="6">
        <f t="shared" ca="1" si="133"/>
        <v>1143.4421615802241</v>
      </c>
      <c r="AI221" s="21" t="str">
        <f t="shared" ca="1" si="134"/>
        <v/>
      </c>
      <c r="AJ221" s="6">
        <f t="shared" ca="1" si="135"/>
        <v>1100.2964488902201</v>
      </c>
      <c r="AL221" s="6">
        <f t="shared" ca="1" si="136"/>
        <v>1305.3093861850832</v>
      </c>
      <c r="AN221" s="6">
        <f t="shared" ca="1" si="137"/>
        <v>1209.7714716960033</v>
      </c>
      <c r="AP221" s="6">
        <f t="shared" ca="1" si="138"/>
        <v>1176.6635213004802</v>
      </c>
      <c r="AR221" s="6">
        <f t="shared" ca="1" si="147"/>
        <v>0</v>
      </c>
      <c r="AT221" s="6">
        <f t="shared" ca="1" si="147"/>
        <v>0</v>
      </c>
      <c r="AV221" s="6">
        <f t="shared" ca="1" si="147"/>
        <v>0</v>
      </c>
      <c r="AX221" s="6">
        <f t="shared" ca="1" si="147"/>
        <v>2</v>
      </c>
      <c r="AZ221" s="6">
        <f t="shared" ca="1" si="148"/>
        <v>0</v>
      </c>
      <c r="BB221" s="6">
        <f t="shared" ca="1" si="149"/>
        <v>0</v>
      </c>
      <c r="BE221" s="32" t="str">
        <f t="shared" ca="1" si="158"/>
        <v>-</v>
      </c>
      <c r="BF221" s="37"/>
      <c r="BG221" s="32" t="str">
        <f t="shared" ca="1" si="158"/>
        <v>-</v>
      </c>
      <c r="BH221" s="37"/>
      <c r="BI221" s="32" t="str">
        <f t="shared" ca="1" si="158"/>
        <v>-</v>
      </c>
      <c r="BJ221" s="37"/>
      <c r="BK221" s="32">
        <f t="shared" ca="1" si="158"/>
        <v>2.5</v>
      </c>
      <c r="BL221" s="37"/>
      <c r="BM221" s="32" t="str">
        <f t="shared" ca="1" si="159"/>
        <v>-</v>
      </c>
      <c r="BN221" s="37"/>
      <c r="BO221" s="32" t="str">
        <f t="shared" ca="1" si="160"/>
        <v>-</v>
      </c>
      <c r="BQ221" s="32">
        <f t="shared" ca="1" si="151"/>
        <v>2</v>
      </c>
      <c r="BR221" s="37"/>
      <c r="BS221" s="32">
        <f t="shared" ca="1" si="152"/>
        <v>2</v>
      </c>
      <c r="BT221" s="37"/>
      <c r="BU221" s="32">
        <f t="shared" ca="1" si="153"/>
        <v>2</v>
      </c>
      <c r="BV221" s="37"/>
      <c r="BW221" s="32">
        <f t="shared" ca="1" si="154"/>
        <v>0</v>
      </c>
      <c r="BX221" s="37"/>
      <c r="BY221" s="32">
        <f t="shared" ca="1" si="155"/>
        <v>2</v>
      </c>
      <c r="BZ221" s="37"/>
      <c r="CA221" s="32">
        <f t="shared" ca="1" si="156"/>
        <v>2</v>
      </c>
    </row>
    <row r="222" spans="1:79" x14ac:dyDescent="0.25">
      <c r="A222" s="5">
        <v>202</v>
      </c>
      <c r="C222" s="6">
        <f t="shared" ca="1" si="140"/>
        <v>417.96288051071883</v>
      </c>
      <c r="E222" s="6">
        <f t="shared" ca="1" si="141"/>
        <v>339.26309588070484</v>
      </c>
      <c r="F222" s="21"/>
      <c r="G222" s="6">
        <f t="shared" ca="1" si="142"/>
        <v>541.54104724479498</v>
      </c>
      <c r="I222" s="6">
        <f t="shared" ca="1" si="143"/>
        <v>610</v>
      </c>
      <c r="K222" s="6">
        <f t="shared" ca="1" si="144"/>
        <v>647.09815704253356</v>
      </c>
      <c r="L222" s="21"/>
      <c r="M222" s="6">
        <f t="shared" ca="1" si="145"/>
        <v>355.78221389030836</v>
      </c>
      <c r="N222" s="7">
        <f t="shared" ca="1" si="161"/>
        <v>861.30021536998606</v>
      </c>
      <c r="O222" s="6" t="str">
        <f ca="1">HLOOKUP(P222,C222:$M$521,A722,0)</f>
        <v>B</v>
      </c>
      <c r="P222" s="6">
        <f t="shared" ca="1" si="124"/>
        <v>339.26309588070484</v>
      </c>
      <c r="Q222" s="6" t="str">
        <f t="shared" ca="1" si="157"/>
        <v>PM</v>
      </c>
      <c r="R222" s="32">
        <f t="shared" ca="1" si="146"/>
        <v>4</v>
      </c>
      <c r="S222" s="17"/>
      <c r="T222" s="6">
        <f t="shared" ca="1" si="125"/>
        <v>78.699784630013994</v>
      </c>
      <c r="U222" s="21"/>
      <c r="V222" s="6">
        <f t="shared" ca="1" si="126"/>
        <v>0</v>
      </c>
      <c r="X222" s="6">
        <f t="shared" ca="1" si="127"/>
        <v>202.27795136409014</v>
      </c>
      <c r="Z222" s="6">
        <f t="shared" ca="1" si="128"/>
        <v>270.73690411929516</v>
      </c>
      <c r="AB222" s="6">
        <f t="shared" ca="1" si="129"/>
        <v>307.83506116182872</v>
      </c>
      <c r="AD222" s="6">
        <f t="shared" ca="1" si="130"/>
        <v>16.519118009603517</v>
      </c>
      <c r="AF222" s="6">
        <f t="shared" ca="1" si="131"/>
        <v>1830.2463705082801</v>
      </c>
      <c r="AG222" s="21" t="str">
        <f t="shared" ca="1" si="132"/>
        <v/>
      </c>
      <c r="AH222" s="6">
        <f t="shared" ca="1" si="133"/>
        <v>882.02196175010249</v>
      </c>
      <c r="AI222" s="21" t="str">
        <f t="shared" ca="1" si="134"/>
        <v/>
      </c>
      <c r="AJ222" s="6">
        <f t="shared" ca="1" si="135"/>
        <v>983.29328576752016</v>
      </c>
      <c r="AL222" s="6">
        <f t="shared" ca="1" si="136"/>
        <v>2011.3321174281218</v>
      </c>
      <c r="AN222" s="6">
        <f t="shared" ca="1" si="137"/>
        <v>1491.2108796120995</v>
      </c>
      <c r="AP222" s="6">
        <f t="shared" ca="1" si="138"/>
        <v>1300.5214660721531</v>
      </c>
      <c r="AR222" s="6">
        <f t="shared" ca="1" si="147"/>
        <v>0</v>
      </c>
      <c r="AT222" s="6">
        <f t="shared" ca="1" si="147"/>
        <v>2</v>
      </c>
      <c r="AV222" s="6">
        <f t="shared" ca="1" si="147"/>
        <v>0</v>
      </c>
      <c r="AX222" s="6">
        <f t="shared" ca="1" si="147"/>
        <v>0</v>
      </c>
      <c r="AZ222" s="6">
        <f t="shared" ca="1" si="148"/>
        <v>0</v>
      </c>
      <c r="BB222" s="6">
        <f t="shared" ca="1" si="149"/>
        <v>0</v>
      </c>
      <c r="BE222" s="32" t="str">
        <f t="shared" ca="1" si="158"/>
        <v>-</v>
      </c>
      <c r="BF222" s="37"/>
      <c r="BG222" s="32">
        <f t="shared" ca="1" si="158"/>
        <v>4</v>
      </c>
      <c r="BH222" s="37"/>
      <c r="BI222" s="32" t="str">
        <f t="shared" ca="1" si="158"/>
        <v>-</v>
      </c>
      <c r="BJ222" s="37"/>
      <c r="BK222" s="32" t="str">
        <f t="shared" ca="1" si="158"/>
        <v>-</v>
      </c>
      <c r="BL222" s="37"/>
      <c r="BM222" s="32" t="str">
        <f t="shared" ca="1" si="159"/>
        <v>-</v>
      </c>
      <c r="BN222" s="37"/>
      <c r="BO222" s="32" t="str">
        <f t="shared" ca="1" si="160"/>
        <v>-</v>
      </c>
      <c r="BQ222" s="32">
        <f t="shared" ca="1" si="151"/>
        <v>2</v>
      </c>
      <c r="BR222" s="37"/>
      <c r="BS222" s="32">
        <f t="shared" ca="1" si="152"/>
        <v>0</v>
      </c>
      <c r="BT222" s="37"/>
      <c r="BU222" s="32">
        <f t="shared" ca="1" si="153"/>
        <v>2</v>
      </c>
      <c r="BV222" s="37"/>
      <c r="BW222" s="32">
        <f t="shared" ca="1" si="154"/>
        <v>2</v>
      </c>
      <c r="BX222" s="37"/>
      <c r="BY222" s="32">
        <f t="shared" ca="1" si="155"/>
        <v>2</v>
      </c>
      <c r="BZ222" s="37"/>
      <c r="CA222" s="32">
        <f t="shared" ca="1" si="156"/>
        <v>2</v>
      </c>
    </row>
    <row r="223" spans="1:79" x14ac:dyDescent="0.25">
      <c r="A223" s="5">
        <v>203</v>
      </c>
      <c r="C223" s="6">
        <f t="shared" ca="1" si="140"/>
        <v>78.699784630013994</v>
      </c>
      <c r="E223" s="6">
        <f t="shared" ca="1" si="141"/>
        <v>520</v>
      </c>
      <c r="F223" s="21"/>
      <c r="G223" s="6">
        <f t="shared" ca="1" si="142"/>
        <v>202.27795136409014</v>
      </c>
      <c r="I223" s="6">
        <f t="shared" ca="1" si="143"/>
        <v>270.73690411929516</v>
      </c>
      <c r="K223" s="6">
        <f t="shared" ca="1" si="144"/>
        <v>307.83506116182872</v>
      </c>
      <c r="L223" s="21"/>
      <c r="M223" s="6">
        <f t="shared" ca="1" si="145"/>
        <v>16.519118009603517</v>
      </c>
      <c r="N223" s="7">
        <f t="shared" ca="1" si="161"/>
        <v>877.81933337958958</v>
      </c>
      <c r="O223" s="6" t="str">
        <f ca="1">HLOOKUP(P223,C223:$M$521,A723,0)</f>
        <v>F</v>
      </c>
      <c r="P223" s="6">
        <f t="shared" ca="1" si="124"/>
        <v>16.519118009603517</v>
      </c>
      <c r="Q223" s="6" t="str">
        <f t="shared" ca="1" si="157"/>
        <v>PM</v>
      </c>
      <c r="R223" s="32">
        <f t="shared" ca="1" si="146"/>
        <v>7.5</v>
      </c>
      <c r="S223" s="17"/>
      <c r="T223" s="6">
        <f t="shared" ca="1" si="125"/>
        <v>62.180666620410477</v>
      </c>
      <c r="U223" s="21"/>
      <c r="V223" s="6">
        <f t="shared" ca="1" si="126"/>
        <v>503.48088199039648</v>
      </c>
      <c r="X223" s="6">
        <f t="shared" ca="1" si="127"/>
        <v>185.75883335448663</v>
      </c>
      <c r="Z223" s="6">
        <f t="shared" ca="1" si="128"/>
        <v>254.21778610969164</v>
      </c>
      <c r="AB223" s="6">
        <f t="shared" ca="1" si="129"/>
        <v>291.3159431522252</v>
      </c>
      <c r="AD223" s="6">
        <f t="shared" ca="1" si="130"/>
        <v>0</v>
      </c>
      <c r="AF223" s="6">
        <f t="shared" ca="1" si="131"/>
        <v>960.73420438971345</v>
      </c>
      <c r="AG223" s="21" t="str">
        <f t="shared" ca="1" si="132"/>
        <v/>
      </c>
      <c r="AH223" s="6">
        <f t="shared" ca="1" si="133"/>
        <v>999.3691988874142</v>
      </c>
      <c r="AI223" s="21" t="str">
        <f t="shared" ca="1" si="134"/>
        <v/>
      </c>
      <c r="AJ223" s="6">
        <f t="shared" ca="1" si="135"/>
        <v>1172.5133976534353</v>
      </c>
      <c r="AL223" s="6">
        <f t="shared" ca="1" si="136"/>
        <v>1082.244924074844</v>
      </c>
      <c r="AN223" s="6">
        <f t="shared" ca="1" si="137"/>
        <v>1376.1302029660283</v>
      </c>
      <c r="AP223" s="6">
        <f t="shared" ca="1" si="138"/>
        <v>2379.0840765430289</v>
      </c>
      <c r="AR223" s="6">
        <f t="shared" ca="1" si="147"/>
        <v>0</v>
      </c>
      <c r="AT223" s="6">
        <f t="shared" ca="1" si="147"/>
        <v>0</v>
      </c>
      <c r="AV223" s="6">
        <f t="shared" ca="1" si="147"/>
        <v>0</v>
      </c>
      <c r="AX223" s="6">
        <f t="shared" ca="1" si="147"/>
        <v>0</v>
      </c>
      <c r="AZ223" s="6">
        <f t="shared" ca="1" si="148"/>
        <v>0</v>
      </c>
      <c r="BB223" s="6">
        <f t="shared" ca="1" si="149"/>
        <v>2</v>
      </c>
      <c r="BE223" s="32" t="str">
        <f t="shared" ca="1" si="158"/>
        <v>-</v>
      </c>
      <c r="BF223" s="37"/>
      <c r="BG223" s="32" t="str">
        <f t="shared" ca="1" si="158"/>
        <v>-</v>
      </c>
      <c r="BH223" s="37"/>
      <c r="BI223" s="32" t="str">
        <f t="shared" ca="1" si="158"/>
        <v>-</v>
      </c>
      <c r="BJ223" s="37"/>
      <c r="BK223" s="32" t="str">
        <f t="shared" ca="1" si="158"/>
        <v>-</v>
      </c>
      <c r="BL223" s="37"/>
      <c r="BM223" s="32" t="str">
        <f t="shared" ca="1" si="159"/>
        <v>-</v>
      </c>
      <c r="BN223" s="37"/>
      <c r="BO223" s="32">
        <f t="shared" ca="1" si="160"/>
        <v>7.5</v>
      </c>
      <c r="BQ223" s="32">
        <f t="shared" ca="1" si="151"/>
        <v>2</v>
      </c>
      <c r="BR223" s="37"/>
      <c r="BS223" s="32">
        <f t="shared" ca="1" si="152"/>
        <v>2</v>
      </c>
      <c r="BT223" s="37"/>
      <c r="BU223" s="32">
        <f t="shared" ca="1" si="153"/>
        <v>2</v>
      </c>
      <c r="BV223" s="37"/>
      <c r="BW223" s="32">
        <f t="shared" ca="1" si="154"/>
        <v>2</v>
      </c>
      <c r="BX223" s="37"/>
      <c r="BY223" s="32">
        <f t="shared" ca="1" si="155"/>
        <v>2</v>
      </c>
      <c r="BZ223" s="37"/>
      <c r="CA223" s="32">
        <f t="shared" ca="1" si="156"/>
        <v>0</v>
      </c>
    </row>
    <row r="224" spans="1:79" x14ac:dyDescent="0.25">
      <c r="A224" s="5">
        <v>204</v>
      </c>
      <c r="C224" s="6">
        <f t="shared" ca="1" si="140"/>
        <v>62.180666620410477</v>
      </c>
      <c r="E224" s="6">
        <f t="shared" ca="1" si="141"/>
        <v>503.48088199039648</v>
      </c>
      <c r="F224" s="21"/>
      <c r="G224" s="6">
        <f t="shared" ca="1" si="142"/>
        <v>185.75883335448663</v>
      </c>
      <c r="I224" s="6">
        <f t="shared" ca="1" si="143"/>
        <v>254.21778610969164</v>
      </c>
      <c r="K224" s="6">
        <f t="shared" ca="1" si="144"/>
        <v>291.3159431522252</v>
      </c>
      <c r="L224" s="21"/>
      <c r="M224" s="6">
        <f t="shared" ca="1" si="145"/>
        <v>710</v>
      </c>
      <c r="N224" s="7">
        <f t="shared" ca="1" si="161"/>
        <v>940</v>
      </c>
      <c r="O224" s="6" t="str">
        <f ca="1">HLOOKUP(P224,C224:$M$521,A724,0)</f>
        <v>A</v>
      </c>
      <c r="P224" s="6">
        <f t="shared" ca="1" si="124"/>
        <v>62.180666620410477</v>
      </c>
      <c r="Q224" s="6" t="str">
        <f t="shared" ca="1" si="157"/>
        <v>PM</v>
      </c>
      <c r="R224" s="32">
        <f t="shared" ca="1" si="146"/>
        <v>5</v>
      </c>
      <c r="S224" s="17"/>
      <c r="T224" s="6">
        <f t="shared" ca="1" si="125"/>
        <v>0</v>
      </c>
      <c r="U224" s="21"/>
      <c r="V224" s="6">
        <f t="shared" ca="1" si="126"/>
        <v>441.30021536998601</v>
      </c>
      <c r="X224" s="6">
        <f t="shared" ca="1" si="127"/>
        <v>123.57816673407615</v>
      </c>
      <c r="Z224" s="6">
        <f t="shared" ca="1" si="128"/>
        <v>192.03711948928117</v>
      </c>
      <c r="AB224" s="6">
        <f t="shared" ca="1" si="129"/>
        <v>229.13527653181472</v>
      </c>
      <c r="AD224" s="6">
        <f t="shared" ca="1" si="130"/>
        <v>647.81933337958958</v>
      </c>
      <c r="AF224" s="6">
        <f t="shared" ca="1" si="131"/>
        <v>813.12293661236299</v>
      </c>
      <c r="AG224" s="21" t="str">
        <f t="shared" ca="1" si="132"/>
        <v/>
      </c>
      <c r="AH224" s="6">
        <f t="shared" ca="1" si="133"/>
        <v>1078.4238332568311</v>
      </c>
      <c r="AI224" s="21" t="str">
        <f t="shared" ca="1" si="134"/>
        <v/>
      </c>
      <c r="AJ224" s="6">
        <f t="shared" ca="1" si="135"/>
        <v>1529.2769116139837</v>
      </c>
      <c r="AL224" s="6">
        <f t="shared" ca="1" si="136"/>
        <v>1321.2428637755229</v>
      </c>
      <c r="AN224" s="6">
        <f t="shared" ca="1" si="137"/>
        <v>1004.727172981659</v>
      </c>
      <c r="AP224" s="6">
        <f t="shared" ca="1" si="138"/>
        <v>1862.3906021249848</v>
      </c>
      <c r="AR224" s="6">
        <f t="shared" ca="1" si="147"/>
        <v>2</v>
      </c>
      <c r="AT224" s="6">
        <f t="shared" ca="1" si="147"/>
        <v>0</v>
      </c>
      <c r="AV224" s="6">
        <f t="shared" ca="1" si="147"/>
        <v>0</v>
      </c>
      <c r="AX224" s="6">
        <f t="shared" ca="1" si="147"/>
        <v>0</v>
      </c>
      <c r="AZ224" s="6">
        <f t="shared" ca="1" si="148"/>
        <v>0</v>
      </c>
      <c r="BB224" s="6">
        <f t="shared" ca="1" si="149"/>
        <v>0</v>
      </c>
      <c r="BE224" s="32">
        <f t="shared" ca="1" si="158"/>
        <v>5</v>
      </c>
      <c r="BF224" s="37"/>
      <c r="BG224" s="32" t="str">
        <f t="shared" ca="1" si="158"/>
        <v>-</v>
      </c>
      <c r="BH224" s="37"/>
      <c r="BI224" s="32" t="str">
        <f t="shared" ca="1" si="158"/>
        <v>-</v>
      </c>
      <c r="BJ224" s="37"/>
      <c r="BK224" s="32" t="str">
        <f t="shared" ca="1" si="158"/>
        <v>-</v>
      </c>
      <c r="BL224" s="37"/>
      <c r="BM224" s="32" t="str">
        <f t="shared" ca="1" si="159"/>
        <v>-</v>
      </c>
      <c r="BN224" s="37"/>
      <c r="BO224" s="32" t="str">
        <f t="shared" ca="1" si="160"/>
        <v>-</v>
      </c>
      <c r="BQ224" s="32">
        <f t="shared" ca="1" si="151"/>
        <v>0</v>
      </c>
      <c r="BR224" s="37"/>
      <c r="BS224" s="32">
        <f t="shared" ca="1" si="152"/>
        <v>2</v>
      </c>
      <c r="BT224" s="37"/>
      <c r="BU224" s="32">
        <f t="shared" ca="1" si="153"/>
        <v>2</v>
      </c>
      <c r="BV224" s="37"/>
      <c r="BW224" s="32">
        <f t="shared" ca="1" si="154"/>
        <v>2</v>
      </c>
      <c r="BX224" s="37"/>
      <c r="BY224" s="32">
        <f t="shared" ca="1" si="155"/>
        <v>2</v>
      </c>
      <c r="BZ224" s="37"/>
      <c r="CA224" s="32">
        <f t="shared" ca="1" si="156"/>
        <v>2</v>
      </c>
    </row>
    <row r="225" spans="1:79" x14ac:dyDescent="0.25">
      <c r="A225" s="5">
        <v>205</v>
      </c>
      <c r="C225" s="6">
        <f t="shared" ca="1" si="140"/>
        <v>403.13110485511351</v>
      </c>
      <c r="E225" s="6">
        <f t="shared" ca="1" si="141"/>
        <v>441.30021536998601</v>
      </c>
      <c r="F225" s="21"/>
      <c r="G225" s="6">
        <f t="shared" ca="1" si="142"/>
        <v>123.57816673407615</v>
      </c>
      <c r="I225" s="6">
        <f t="shared" ca="1" si="143"/>
        <v>192.03711948928117</v>
      </c>
      <c r="K225" s="6">
        <f t="shared" ca="1" si="144"/>
        <v>229.13527653181472</v>
      </c>
      <c r="L225" s="21"/>
      <c r="M225" s="6">
        <f t="shared" ca="1" si="145"/>
        <v>647.81933337958958</v>
      </c>
      <c r="N225" s="7">
        <f t="shared" ca="1" si="161"/>
        <v>1063.5781667340761</v>
      </c>
      <c r="O225" s="6" t="str">
        <f ca="1">HLOOKUP(P225,C225:$M$521,A725,0)</f>
        <v>C</v>
      </c>
      <c r="P225" s="6">
        <f t="shared" ca="1" si="124"/>
        <v>123.57816673407615</v>
      </c>
      <c r="Q225" s="6" t="str">
        <f t="shared" ca="1" si="157"/>
        <v>PM</v>
      </c>
      <c r="R225" s="32">
        <f t="shared" ca="1" si="146"/>
        <v>3</v>
      </c>
      <c r="S225" s="17"/>
      <c r="T225" s="6">
        <f t="shared" ca="1" si="125"/>
        <v>279.55293812103736</v>
      </c>
      <c r="U225" s="21"/>
      <c r="V225" s="6">
        <f t="shared" ca="1" si="126"/>
        <v>317.72204863590986</v>
      </c>
      <c r="X225" s="6">
        <f t="shared" ca="1" si="127"/>
        <v>0</v>
      </c>
      <c r="Z225" s="6">
        <f t="shared" ca="1" si="128"/>
        <v>68.458952755205019</v>
      </c>
      <c r="AB225" s="6">
        <f t="shared" ca="1" si="129"/>
        <v>105.55710979773858</v>
      </c>
      <c r="AD225" s="6">
        <f t="shared" ca="1" si="130"/>
        <v>524.24116664551343</v>
      </c>
      <c r="AF225" s="6">
        <f t="shared" ca="1" si="131"/>
        <v>403.13110485511351</v>
      </c>
      <c r="AG225" s="21" t="str">
        <f t="shared" ca="1" si="132"/>
        <v/>
      </c>
      <c r="AH225" s="6">
        <f t="shared" ca="1" si="133"/>
        <v>624.63267663255886</v>
      </c>
      <c r="AI225" s="21" t="str">
        <f t="shared" ca="1" si="134"/>
        <v/>
      </c>
      <c r="AJ225" s="6">
        <f t="shared" ca="1" si="135"/>
        <v>1068.5726089166819</v>
      </c>
      <c r="AL225" s="6">
        <f t="shared" ca="1" si="136"/>
        <v>848.31924662150163</v>
      </c>
      <c r="AN225" s="6">
        <f t="shared" ca="1" si="137"/>
        <v>850.69554630471384</v>
      </c>
      <c r="AP225" s="6">
        <f t="shared" ca="1" si="138"/>
        <v>843.35297233486131</v>
      </c>
      <c r="AR225" s="6">
        <f t="shared" ca="1" si="147"/>
        <v>0</v>
      </c>
      <c r="AT225" s="6">
        <f t="shared" ca="1" si="147"/>
        <v>0</v>
      </c>
      <c r="AV225" s="6">
        <f t="shared" ca="1" si="147"/>
        <v>2</v>
      </c>
      <c r="AX225" s="6">
        <f t="shared" ca="1" si="147"/>
        <v>0</v>
      </c>
      <c r="AZ225" s="6">
        <f t="shared" ca="1" si="148"/>
        <v>0</v>
      </c>
      <c r="BB225" s="6">
        <f t="shared" ca="1" si="149"/>
        <v>0</v>
      </c>
      <c r="BE225" s="32" t="str">
        <f t="shared" ca="1" si="158"/>
        <v>-</v>
      </c>
      <c r="BF225" s="37"/>
      <c r="BG225" s="32" t="str">
        <f t="shared" ca="1" si="158"/>
        <v>-</v>
      </c>
      <c r="BH225" s="37"/>
      <c r="BI225" s="32">
        <f t="shared" ca="1" si="158"/>
        <v>3</v>
      </c>
      <c r="BJ225" s="37"/>
      <c r="BK225" s="32" t="str">
        <f t="shared" ca="1" si="158"/>
        <v>-</v>
      </c>
      <c r="BL225" s="37"/>
      <c r="BM225" s="32" t="str">
        <f t="shared" ca="1" si="159"/>
        <v>-</v>
      </c>
      <c r="BN225" s="37"/>
      <c r="BO225" s="32" t="str">
        <f t="shared" ca="1" si="160"/>
        <v>-</v>
      </c>
      <c r="BQ225" s="32">
        <f t="shared" ca="1" si="151"/>
        <v>1</v>
      </c>
      <c r="BR225" s="37"/>
      <c r="BS225" s="32">
        <f t="shared" ca="1" si="152"/>
        <v>2</v>
      </c>
      <c r="BT225" s="37"/>
      <c r="BU225" s="32">
        <f t="shared" ca="1" si="153"/>
        <v>0</v>
      </c>
      <c r="BV225" s="37"/>
      <c r="BW225" s="32">
        <f t="shared" ca="1" si="154"/>
        <v>2</v>
      </c>
      <c r="BX225" s="37"/>
      <c r="BY225" s="32">
        <f t="shared" ca="1" si="155"/>
        <v>2</v>
      </c>
      <c r="BZ225" s="37"/>
      <c r="CA225" s="32">
        <f t="shared" ca="1" si="156"/>
        <v>2</v>
      </c>
    </row>
    <row r="226" spans="1:79" x14ac:dyDescent="0.25">
      <c r="A226" s="5">
        <v>206</v>
      </c>
      <c r="C226" s="6">
        <f t="shared" ca="1" si="140"/>
        <v>279.55293812103736</v>
      </c>
      <c r="E226" s="6">
        <f t="shared" ca="1" si="141"/>
        <v>317.72204863590986</v>
      </c>
      <c r="F226" s="21"/>
      <c r="G226" s="6">
        <f t="shared" ca="1" si="142"/>
        <v>570</v>
      </c>
      <c r="I226" s="6">
        <f t="shared" ca="1" si="143"/>
        <v>68.458952755205019</v>
      </c>
      <c r="K226" s="6">
        <f t="shared" ca="1" si="144"/>
        <v>105.55710979773858</v>
      </c>
      <c r="L226" s="21"/>
      <c r="M226" s="6">
        <f t="shared" ca="1" si="145"/>
        <v>524.24116664551343</v>
      </c>
      <c r="N226" s="7">
        <f t="shared" ca="1" si="161"/>
        <v>1132.0371194892812</v>
      </c>
      <c r="O226" s="6" t="str">
        <f ca="1">HLOOKUP(P226,C226:$M$521,A726,0)</f>
        <v>D</v>
      </c>
      <c r="P226" s="6">
        <f t="shared" ca="1" si="124"/>
        <v>68.458952755205019</v>
      </c>
      <c r="Q226" s="6" t="str">
        <f t="shared" ca="1" si="157"/>
        <v>PM</v>
      </c>
      <c r="R226" s="32">
        <f t="shared" ca="1" si="146"/>
        <v>2.5</v>
      </c>
      <c r="S226" s="17"/>
      <c r="T226" s="6">
        <f t="shared" ca="1" si="125"/>
        <v>211.09398536583234</v>
      </c>
      <c r="U226" s="21"/>
      <c r="V226" s="6">
        <f t="shared" ca="1" si="126"/>
        <v>249.26309588070484</v>
      </c>
      <c r="X226" s="6">
        <f t="shared" ca="1" si="127"/>
        <v>501.54104724479498</v>
      </c>
      <c r="Z226" s="6">
        <f t="shared" ca="1" si="128"/>
        <v>0</v>
      </c>
      <c r="AB226" s="6">
        <f t="shared" ca="1" si="129"/>
        <v>37.098157042533558</v>
      </c>
      <c r="AD226" s="6">
        <f t="shared" ca="1" si="130"/>
        <v>455.78221389030841</v>
      </c>
      <c r="AF226" s="6">
        <f t="shared" ca="1" si="131"/>
        <v>877.81442845066715</v>
      </c>
      <c r="AG226" s="21" t="str">
        <f t="shared" ca="1" si="132"/>
        <v/>
      </c>
      <c r="AH226" s="6">
        <f t="shared" ca="1" si="133"/>
        <v>966.50701540770149</v>
      </c>
      <c r="AI226" s="21" t="str">
        <f t="shared" ca="1" si="134"/>
        <v/>
      </c>
      <c r="AJ226" s="6">
        <f t="shared" ca="1" si="135"/>
        <v>1261.3762425344894</v>
      </c>
      <c r="AL226" s="6">
        <f t="shared" ca="1" si="136"/>
        <v>1265.7501363066413</v>
      </c>
      <c r="AN226" s="6">
        <f t="shared" ca="1" si="137"/>
        <v>1788.1474914738826</v>
      </c>
      <c r="AP226" s="6">
        <f t="shared" ca="1" si="138"/>
        <v>1682.1350627573988</v>
      </c>
      <c r="AR226" s="6">
        <f t="shared" ca="1" si="147"/>
        <v>0</v>
      </c>
      <c r="AT226" s="6">
        <f t="shared" ca="1" si="147"/>
        <v>0</v>
      </c>
      <c r="AV226" s="6">
        <f t="shared" ca="1" si="147"/>
        <v>0</v>
      </c>
      <c r="AX226" s="6">
        <f t="shared" ca="1" si="147"/>
        <v>2</v>
      </c>
      <c r="AZ226" s="6">
        <f t="shared" ca="1" si="148"/>
        <v>0</v>
      </c>
      <c r="BB226" s="6">
        <f t="shared" ca="1" si="149"/>
        <v>0</v>
      </c>
      <c r="BE226" s="32" t="str">
        <f t="shared" ca="1" si="158"/>
        <v>-</v>
      </c>
      <c r="BF226" s="37"/>
      <c r="BG226" s="32" t="str">
        <f t="shared" ca="1" si="158"/>
        <v>-</v>
      </c>
      <c r="BH226" s="37"/>
      <c r="BI226" s="32" t="str">
        <f t="shared" ca="1" si="158"/>
        <v>-</v>
      </c>
      <c r="BJ226" s="37"/>
      <c r="BK226" s="32">
        <f t="shared" ca="1" si="158"/>
        <v>2.5</v>
      </c>
      <c r="BL226" s="37"/>
      <c r="BM226" s="32" t="str">
        <f t="shared" ca="1" si="159"/>
        <v>-</v>
      </c>
      <c r="BN226" s="37"/>
      <c r="BO226" s="32" t="str">
        <f t="shared" ca="1" si="160"/>
        <v>-</v>
      </c>
      <c r="BQ226" s="32">
        <f t="shared" ca="1" si="151"/>
        <v>1</v>
      </c>
      <c r="BR226" s="37"/>
      <c r="BS226" s="32">
        <f t="shared" ca="1" si="152"/>
        <v>2</v>
      </c>
      <c r="BT226" s="37"/>
      <c r="BU226" s="32">
        <f t="shared" ca="1" si="153"/>
        <v>2</v>
      </c>
      <c r="BV226" s="37"/>
      <c r="BW226" s="32">
        <f t="shared" ca="1" si="154"/>
        <v>0</v>
      </c>
      <c r="BX226" s="37"/>
      <c r="BY226" s="32">
        <f t="shared" ca="1" si="155"/>
        <v>2</v>
      </c>
      <c r="BZ226" s="37"/>
      <c r="CA226" s="32">
        <f t="shared" ca="1" si="156"/>
        <v>2</v>
      </c>
    </row>
    <row r="227" spans="1:79" x14ac:dyDescent="0.25">
      <c r="A227" s="5">
        <v>207</v>
      </c>
      <c r="C227" s="6">
        <f t="shared" ca="1" si="140"/>
        <v>211.09398536583234</v>
      </c>
      <c r="E227" s="6">
        <f t="shared" ca="1" si="141"/>
        <v>249.26309588070484</v>
      </c>
      <c r="F227" s="21"/>
      <c r="G227" s="6">
        <f t="shared" ca="1" si="142"/>
        <v>501.54104724479498</v>
      </c>
      <c r="I227" s="6">
        <f t="shared" ca="1" si="143"/>
        <v>610</v>
      </c>
      <c r="K227" s="6">
        <f t="shared" ca="1" si="144"/>
        <v>37.098157042533558</v>
      </c>
      <c r="L227" s="21"/>
      <c r="M227" s="6">
        <f t="shared" ca="1" si="145"/>
        <v>455.78221389030841</v>
      </c>
      <c r="N227" s="7">
        <f t="shared" ca="1" si="161"/>
        <v>1169.1352765318147</v>
      </c>
      <c r="O227" s="6" t="str">
        <f ca="1">HLOOKUP(P227,C227:$M$521,A727,0)</f>
        <v>E</v>
      </c>
      <c r="P227" s="6">
        <f t="shared" ca="1" si="124"/>
        <v>37.098157042533558</v>
      </c>
      <c r="Q227" s="6" t="str">
        <f t="shared" ca="1" si="157"/>
        <v>PM</v>
      </c>
      <c r="R227" s="32">
        <f t="shared" ca="1" si="146"/>
        <v>6</v>
      </c>
      <c r="S227" s="17"/>
      <c r="T227" s="6">
        <f t="shared" ca="1" si="125"/>
        <v>173.99582832329878</v>
      </c>
      <c r="U227" s="21"/>
      <c r="V227" s="6">
        <f t="shared" ca="1" si="126"/>
        <v>212.16493883817128</v>
      </c>
      <c r="X227" s="6">
        <f t="shared" ca="1" si="127"/>
        <v>464.44289020226142</v>
      </c>
      <c r="Z227" s="6">
        <f t="shared" ca="1" si="128"/>
        <v>572.90184295746644</v>
      </c>
      <c r="AB227" s="6">
        <f t="shared" ca="1" si="129"/>
        <v>0</v>
      </c>
      <c r="AD227" s="6">
        <f t="shared" ca="1" si="130"/>
        <v>418.68405684777485</v>
      </c>
      <c r="AF227" s="6">
        <f t="shared" ca="1" si="131"/>
        <v>907.87796440385625</v>
      </c>
      <c r="AG227" s="21" t="str">
        <f t="shared" ca="1" si="132"/>
        <v/>
      </c>
      <c r="AH227" s="6">
        <f t="shared" ca="1" si="133"/>
        <v>666.83973086207141</v>
      </c>
      <c r="AI227" s="21" t="str">
        <f t="shared" ca="1" si="134"/>
        <v/>
      </c>
      <c r="AJ227" s="6">
        <f t="shared" ca="1" si="135"/>
        <v>1187.9808142365644</v>
      </c>
      <c r="AL227" s="6">
        <f t="shared" ca="1" si="136"/>
        <v>1004.7275312516762</v>
      </c>
      <c r="AN227" s="6">
        <f t="shared" ca="1" si="137"/>
        <v>1213.8746089414069</v>
      </c>
      <c r="AP227" s="6">
        <f t="shared" ca="1" si="138"/>
        <v>1263.2975877137021</v>
      </c>
      <c r="AR227" s="6">
        <f t="shared" ca="1" si="147"/>
        <v>0</v>
      </c>
      <c r="AT227" s="6">
        <f t="shared" ca="1" si="147"/>
        <v>0</v>
      </c>
      <c r="AV227" s="6">
        <f t="shared" ca="1" si="147"/>
        <v>0</v>
      </c>
      <c r="AX227" s="6">
        <f t="shared" ca="1" si="147"/>
        <v>0</v>
      </c>
      <c r="AZ227" s="6">
        <f t="shared" ca="1" si="148"/>
        <v>2</v>
      </c>
      <c r="BB227" s="6">
        <f t="shared" ca="1" si="149"/>
        <v>0</v>
      </c>
      <c r="BE227" s="32" t="str">
        <f t="shared" ca="1" si="158"/>
        <v>-</v>
      </c>
      <c r="BF227" s="37"/>
      <c r="BG227" s="32" t="str">
        <f t="shared" ca="1" si="158"/>
        <v>-</v>
      </c>
      <c r="BH227" s="37"/>
      <c r="BI227" s="32" t="str">
        <f t="shared" ca="1" si="158"/>
        <v>-</v>
      </c>
      <c r="BJ227" s="37"/>
      <c r="BK227" s="32" t="str">
        <f t="shared" ca="1" si="158"/>
        <v>-</v>
      </c>
      <c r="BL227" s="37"/>
      <c r="BM227" s="32">
        <f t="shared" ca="1" si="159"/>
        <v>6</v>
      </c>
      <c r="BN227" s="37"/>
      <c r="BO227" s="32" t="str">
        <f t="shared" ca="1" si="160"/>
        <v>-</v>
      </c>
      <c r="BQ227" s="32">
        <f t="shared" ca="1" si="151"/>
        <v>1</v>
      </c>
      <c r="BR227" s="37"/>
      <c r="BS227" s="32">
        <f t="shared" ca="1" si="152"/>
        <v>2</v>
      </c>
      <c r="BT227" s="37"/>
      <c r="BU227" s="32">
        <f t="shared" ca="1" si="153"/>
        <v>2</v>
      </c>
      <c r="BV227" s="37"/>
      <c r="BW227" s="32">
        <f t="shared" ca="1" si="154"/>
        <v>2</v>
      </c>
      <c r="BX227" s="37"/>
      <c r="BY227" s="32">
        <f t="shared" ca="1" si="155"/>
        <v>0</v>
      </c>
      <c r="BZ227" s="37"/>
      <c r="CA227" s="32">
        <f t="shared" ca="1" si="156"/>
        <v>2</v>
      </c>
    </row>
    <row r="228" spans="1:79" x14ac:dyDescent="0.25">
      <c r="A228" s="5">
        <v>208</v>
      </c>
      <c r="C228" s="6">
        <f t="shared" ca="1" si="140"/>
        <v>173.99582832329878</v>
      </c>
      <c r="E228" s="6">
        <f t="shared" ca="1" si="141"/>
        <v>212.16493883817128</v>
      </c>
      <c r="F228" s="21"/>
      <c r="G228" s="6">
        <f t="shared" ca="1" si="142"/>
        <v>464.44289020226142</v>
      </c>
      <c r="I228" s="6">
        <f t="shared" ca="1" si="143"/>
        <v>572.90184295746644</v>
      </c>
      <c r="K228" s="6">
        <f t="shared" ca="1" si="144"/>
        <v>660</v>
      </c>
      <c r="L228" s="21"/>
      <c r="M228" s="6">
        <f t="shared" ca="1" si="145"/>
        <v>418.68405684777485</v>
      </c>
      <c r="N228" s="7">
        <f t="shared" ca="1" si="161"/>
        <v>1343.1311048551136</v>
      </c>
      <c r="O228" s="6" t="str">
        <f ca="1">HLOOKUP(P228,C228:$M$521,A728,0)</f>
        <v>A</v>
      </c>
      <c r="P228" s="6">
        <f t="shared" ca="1" si="124"/>
        <v>173.99582832329878</v>
      </c>
      <c r="Q228" s="6" t="str">
        <f t="shared" ca="1" si="157"/>
        <v>CM</v>
      </c>
      <c r="R228" s="32">
        <f t="shared" ca="1" si="146"/>
        <v>10</v>
      </c>
      <c r="S228" s="17"/>
      <c r="T228" s="6">
        <f t="shared" ca="1" si="125"/>
        <v>0</v>
      </c>
      <c r="U228" s="21"/>
      <c r="V228" s="6">
        <f t="shared" ca="1" si="126"/>
        <v>38.1691105148725</v>
      </c>
      <c r="X228" s="6">
        <f t="shared" ca="1" si="127"/>
        <v>290.44706187896264</v>
      </c>
      <c r="Z228" s="6">
        <f t="shared" ca="1" si="128"/>
        <v>398.90601463416766</v>
      </c>
      <c r="AB228" s="6">
        <f t="shared" ca="1" si="129"/>
        <v>486.00417167670122</v>
      </c>
      <c r="AD228" s="6">
        <f t="shared" ca="1" si="130"/>
        <v>244.68822852447607</v>
      </c>
      <c r="AF228" s="6">
        <f t="shared" ca="1" si="131"/>
        <v>719.7237377231537</v>
      </c>
      <c r="AG228" s="21" t="str">
        <f t="shared" ca="1" si="132"/>
        <v/>
      </c>
      <c r="AH228" s="6">
        <f t="shared" ca="1" si="133"/>
        <v>567.03934439120167</v>
      </c>
      <c r="AI228" s="21" t="str">
        <f t="shared" ca="1" si="134"/>
        <v/>
      </c>
      <c r="AJ228" s="6">
        <f t="shared" ca="1" si="135"/>
        <v>2060.5794025440373</v>
      </c>
      <c r="AL228" s="6">
        <f t="shared" ca="1" si="136"/>
        <v>1542.8564865895621</v>
      </c>
      <c r="AN228" s="6">
        <f t="shared" ca="1" si="137"/>
        <v>1409.9613250939979</v>
      </c>
      <c r="AP228" s="6">
        <f t="shared" ca="1" si="138"/>
        <v>1710.811863375965</v>
      </c>
      <c r="AR228" s="6">
        <f t="shared" ca="1" si="147"/>
        <v>1</v>
      </c>
      <c r="AT228" s="6">
        <f t="shared" ca="1" si="147"/>
        <v>0</v>
      </c>
      <c r="AV228" s="6">
        <f t="shared" ca="1" si="147"/>
        <v>0</v>
      </c>
      <c r="AX228" s="6">
        <f t="shared" ca="1" si="147"/>
        <v>0</v>
      </c>
      <c r="AZ228" s="6">
        <f t="shared" ca="1" si="148"/>
        <v>0</v>
      </c>
      <c r="BB228" s="6">
        <f t="shared" ca="1" si="149"/>
        <v>0</v>
      </c>
      <c r="BE228" s="32">
        <f t="shared" ca="1" si="158"/>
        <v>10</v>
      </c>
      <c r="BF228" s="37"/>
      <c r="BG228" s="32" t="str">
        <f t="shared" ca="1" si="158"/>
        <v>-</v>
      </c>
      <c r="BH228" s="37"/>
      <c r="BI228" s="32" t="str">
        <f t="shared" ca="1" si="158"/>
        <v>-</v>
      </c>
      <c r="BJ228" s="37"/>
      <c r="BK228" s="32" t="str">
        <f t="shared" ca="1" si="158"/>
        <v>-</v>
      </c>
      <c r="BL228" s="37"/>
      <c r="BM228" s="32" t="str">
        <f t="shared" ca="1" si="159"/>
        <v>-</v>
      </c>
      <c r="BN228" s="37"/>
      <c r="BO228" s="32" t="str">
        <f t="shared" ca="1" si="160"/>
        <v>-</v>
      </c>
      <c r="BQ228" s="32">
        <f t="shared" ca="1" si="151"/>
        <v>0</v>
      </c>
      <c r="BR228" s="37"/>
      <c r="BS228" s="32">
        <f t="shared" ca="1" si="152"/>
        <v>2</v>
      </c>
      <c r="BT228" s="37"/>
      <c r="BU228" s="32">
        <f t="shared" ca="1" si="153"/>
        <v>2</v>
      </c>
      <c r="BV228" s="37"/>
      <c r="BW228" s="32">
        <f t="shared" ca="1" si="154"/>
        <v>2</v>
      </c>
      <c r="BX228" s="37"/>
      <c r="BY228" s="32">
        <f t="shared" ca="1" si="155"/>
        <v>2</v>
      </c>
      <c r="BZ228" s="37"/>
      <c r="CA228" s="32">
        <f t="shared" ca="1" si="156"/>
        <v>2</v>
      </c>
    </row>
    <row r="229" spans="1:79" x14ac:dyDescent="0.25">
      <c r="A229" s="5">
        <v>209</v>
      </c>
      <c r="C229" s="6">
        <f t="shared" ca="1" si="140"/>
        <v>470</v>
      </c>
      <c r="E229" s="6">
        <f t="shared" ca="1" si="141"/>
        <v>38.1691105148725</v>
      </c>
      <c r="F229" s="21"/>
      <c r="G229" s="6">
        <f t="shared" ca="1" si="142"/>
        <v>290.44706187896264</v>
      </c>
      <c r="I229" s="6">
        <f t="shared" ca="1" si="143"/>
        <v>398.90601463416766</v>
      </c>
      <c r="K229" s="6">
        <f t="shared" ca="1" si="144"/>
        <v>486.00417167670122</v>
      </c>
      <c r="L229" s="21"/>
      <c r="M229" s="6">
        <f t="shared" ca="1" si="145"/>
        <v>244.68822852447607</v>
      </c>
      <c r="N229" s="7">
        <f t="shared" ca="1" si="161"/>
        <v>1381.3002153699861</v>
      </c>
      <c r="O229" s="6" t="str">
        <f ca="1">HLOOKUP(P229,C229:$M$521,A729,0)</f>
        <v>B</v>
      </c>
      <c r="P229" s="6">
        <f t="shared" ca="1" si="124"/>
        <v>38.1691105148725</v>
      </c>
      <c r="Q229" s="6" t="str">
        <f t="shared" ca="1" si="157"/>
        <v>PM</v>
      </c>
      <c r="R229" s="32">
        <f t="shared" ca="1" si="146"/>
        <v>4</v>
      </c>
      <c r="S229" s="17"/>
      <c r="T229" s="6">
        <f t="shared" ca="1" si="125"/>
        <v>431.8308894851275</v>
      </c>
      <c r="U229" s="21"/>
      <c r="V229" s="6">
        <f t="shared" ca="1" si="126"/>
        <v>0</v>
      </c>
      <c r="X229" s="6">
        <f t="shared" ca="1" si="127"/>
        <v>252.27795136409014</v>
      </c>
      <c r="Z229" s="6">
        <f t="shared" ca="1" si="128"/>
        <v>360.73690411929516</v>
      </c>
      <c r="AB229" s="6">
        <f t="shared" ca="1" si="129"/>
        <v>447.83506116182872</v>
      </c>
      <c r="AD229" s="6">
        <f t="shared" ca="1" si="130"/>
        <v>206.51911800960357</v>
      </c>
      <c r="AF229" s="6">
        <f t="shared" ca="1" si="131"/>
        <v>1030.2692149304</v>
      </c>
      <c r="AG229" s="21" t="str">
        <f t="shared" ca="1" si="132"/>
        <v/>
      </c>
      <c r="AH229" s="6">
        <f t="shared" ca="1" si="133"/>
        <v>494.43931523532382</v>
      </c>
      <c r="AI229" s="21" t="str">
        <f t="shared" ca="1" si="134"/>
        <v/>
      </c>
      <c r="AJ229" s="6">
        <f t="shared" ca="1" si="135"/>
        <v>1551.6683790773366</v>
      </c>
      <c r="AL229" s="6">
        <f t="shared" ca="1" si="136"/>
        <v>1393.9781303649256</v>
      </c>
      <c r="AN229" s="6">
        <f t="shared" ca="1" si="137"/>
        <v>1666.8636725442573</v>
      </c>
      <c r="AP229" s="6">
        <f t="shared" ca="1" si="138"/>
        <v>813.13632029587359</v>
      </c>
      <c r="AR229" s="6">
        <f t="shared" ca="1" si="147"/>
        <v>0</v>
      </c>
      <c r="AT229" s="6">
        <f t="shared" ca="1" si="147"/>
        <v>2</v>
      </c>
      <c r="AV229" s="6">
        <f t="shared" ca="1" si="147"/>
        <v>0</v>
      </c>
      <c r="AX229" s="6">
        <f t="shared" ca="1" si="147"/>
        <v>0</v>
      </c>
      <c r="AZ229" s="6">
        <f t="shared" ca="1" si="148"/>
        <v>0</v>
      </c>
      <c r="BB229" s="6">
        <f t="shared" ca="1" si="149"/>
        <v>0</v>
      </c>
      <c r="BE229" s="32" t="str">
        <f t="shared" ca="1" si="158"/>
        <v>-</v>
      </c>
      <c r="BF229" s="37"/>
      <c r="BG229" s="32">
        <f t="shared" ca="1" si="158"/>
        <v>4</v>
      </c>
      <c r="BH229" s="37"/>
      <c r="BI229" s="32" t="str">
        <f t="shared" ca="1" si="158"/>
        <v>-</v>
      </c>
      <c r="BJ229" s="37"/>
      <c r="BK229" s="32" t="str">
        <f t="shared" ca="1" si="158"/>
        <v>-</v>
      </c>
      <c r="BL229" s="37"/>
      <c r="BM229" s="32" t="str">
        <f t="shared" ca="1" si="159"/>
        <v>-</v>
      </c>
      <c r="BN229" s="37"/>
      <c r="BO229" s="32" t="str">
        <f t="shared" ca="1" si="160"/>
        <v>-</v>
      </c>
      <c r="BQ229" s="32">
        <f t="shared" ca="1" si="151"/>
        <v>2</v>
      </c>
      <c r="BR229" s="37"/>
      <c r="BS229" s="32">
        <f t="shared" ca="1" si="152"/>
        <v>0</v>
      </c>
      <c r="BT229" s="37"/>
      <c r="BU229" s="32">
        <f t="shared" ca="1" si="153"/>
        <v>2</v>
      </c>
      <c r="BV229" s="37"/>
      <c r="BW229" s="32">
        <f t="shared" ca="1" si="154"/>
        <v>2</v>
      </c>
      <c r="BX229" s="37"/>
      <c r="BY229" s="32">
        <f t="shared" ca="1" si="155"/>
        <v>2</v>
      </c>
      <c r="BZ229" s="37"/>
      <c r="CA229" s="32">
        <f t="shared" ca="1" si="156"/>
        <v>2</v>
      </c>
    </row>
    <row r="230" spans="1:79" x14ac:dyDescent="0.25">
      <c r="A230" s="5">
        <v>210</v>
      </c>
      <c r="C230" s="6">
        <f t="shared" ca="1" si="140"/>
        <v>431.8308894851275</v>
      </c>
      <c r="E230" s="6">
        <f t="shared" ca="1" si="141"/>
        <v>520</v>
      </c>
      <c r="F230" s="21"/>
      <c r="G230" s="6">
        <f t="shared" ca="1" si="142"/>
        <v>252.27795136409014</v>
      </c>
      <c r="I230" s="6">
        <f t="shared" ca="1" si="143"/>
        <v>360.73690411929516</v>
      </c>
      <c r="K230" s="6">
        <f t="shared" ca="1" si="144"/>
        <v>447.83506116182872</v>
      </c>
      <c r="L230" s="21"/>
      <c r="M230" s="6">
        <f t="shared" ca="1" si="145"/>
        <v>206.51911800960357</v>
      </c>
      <c r="N230" s="7">
        <f t="shared" ca="1" si="161"/>
        <v>1587.8193333795896</v>
      </c>
      <c r="O230" s="6" t="str">
        <f ca="1">HLOOKUP(P230,C230:$M$521,A730,0)</f>
        <v>F</v>
      </c>
      <c r="P230" s="6">
        <f t="shared" ca="1" si="124"/>
        <v>206.51911800960357</v>
      </c>
      <c r="Q230" s="6" t="str">
        <f t="shared" ca="1" si="157"/>
        <v>PM</v>
      </c>
      <c r="R230" s="32">
        <f t="shared" ca="1" si="146"/>
        <v>7.5</v>
      </c>
      <c r="S230" s="17"/>
      <c r="T230" s="6">
        <f t="shared" ca="1" si="125"/>
        <v>225.31177147552393</v>
      </c>
      <c r="U230" s="21"/>
      <c r="V230" s="6">
        <f t="shared" ca="1" si="126"/>
        <v>313.48088199039643</v>
      </c>
      <c r="X230" s="6">
        <f t="shared" ca="1" si="127"/>
        <v>45.758833354486569</v>
      </c>
      <c r="Z230" s="6">
        <f t="shared" ca="1" si="128"/>
        <v>154.21778610969159</v>
      </c>
      <c r="AB230" s="6">
        <f t="shared" ca="1" si="129"/>
        <v>241.31594315222515</v>
      </c>
      <c r="AD230" s="6">
        <f t="shared" ca="1" si="130"/>
        <v>0</v>
      </c>
      <c r="AF230" s="6">
        <f t="shared" ca="1" si="131"/>
        <v>1129.5661983687385</v>
      </c>
      <c r="AG230" s="21" t="str">
        <f t="shared" ca="1" si="132"/>
        <v/>
      </c>
      <c r="AH230" s="6">
        <f t="shared" ca="1" si="133"/>
        <v>927.84355437666613</v>
      </c>
      <c r="AI230" s="21" t="str">
        <f t="shared" ca="1" si="134"/>
        <v/>
      </c>
      <c r="AJ230" s="6">
        <f t="shared" ca="1" si="135"/>
        <v>657.331178982506</v>
      </c>
      <c r="AL230" s="6">
        <f t="shared" ca="1" si="136"/>
        <v>1386.8937165719665</v>
      </c>
      <c r="AN230" s="6">
        <f t="shared" ca="1" si="137"/>
        <v>1685.9224386225112</v>
      </c>
      <c r="AP230" s="6">
        <f t="shared" ca="1" si="138"/>
        <v>1715.1023542563364</v>
      </c>
      <c r="AR230" s="6">
        <f t="shared" ca="1" si="147"/>
        <v>0</v>
      </c>
      <c r="AT230" s="6">
        <f t="shared" ca="1" si="147"/>
        <v>0</v>
      </c>
      <c r="AV230" s="6">
        <f t="shared" ca="1" si="147"/>
        <v>0</v>
      </c>
      <c r="AX230" s="6">
        <f t="shared" ca="1" si="147"/>
        <v>0</v>
      </c>
      <c r="AZ230" s="6">
        <f t="shared" ca="1" si="148"/>
        <v>0</v>
      </c>
      <c r="BB230" s="6">
        <f t="shared" ca="1" si="149"/>
        <v>2</v>
      </c>
      <c r="BE230" s="32" t="str">
        <f t="shared" ca="1" si="158"/>
        <v>-</v>
      </c>
      <c r="BF230" s="37"/>
      <c r="BG230" s="32" t="str">
        <f t="shared" ca="1" si="158"/>
        <v>-</v>
      </c>
      <c r="BH230" s="37"/>
      <c r="BI230" s="32" t="str">
        <f t="shared" ca="1" si="158"/>
        <v>-</v>
      </c>
      <c r="BJ230" s="37"/>
      <c r="BK230" s="32" t="str">
        <f t="shared" ca="1" si="158"/>
        <v>-</v>
      </c>
      <c r="BL230" s="37"/>
      <c r="BM230" s="32" t="str">
        <f t="shared" ca="1" si="159"/>
        <v>-</v>
      </c>
      <c r="BN230" s="37"/>
      <c r="BO230" s="32">
        <f t="shared" ca="1" si="160"/>
        <v>7.5</v>
      </c>
      <c r="BQ230" s="32">
        <f t="shared" ca="1" si="151"/>
        <v>2</v>
      </c>
      <c r="BR230" s="37"/>
      <c r="BS230" s="32">
        <f t="shared" ca="1" si="152"/>
        <v>2</v>
      </c>
      <c r="BT230" s="37"/>
      <c r="BU230" s="32">
        <f t="shared" ca="1" si="153"/>
        <v>2</v>
      </c>
      <c r="BV230" s="37"/>
      <c r="BW230" s="32">
        <f t="shared" ca="1" si="154"/>
        <v>2</v>
      </c>
      <c r="BX230" s="37"/>
      <c r="BY230" s="32">
        <f t="shared" ca="1" si="155"/>
        <v>2</v>
      </c>
      <c r="BZ230" s="37"/>
      <c r="CA230" s="32">
        <f t="shared" ca="1" si="156"/>
        <v>0</v>
      </c>
    </row>
    <row r="231" spans="1:79" x14ac:dyDescent="0.25">
      <c r="A231" s="5">
        <v>211</v>
      </c>
      <c r="C231" s="6">
        <f t="shared" ca="1" si="140"/>
        <v>225.31177147552393</v>
      </c>
      <c r="E231" s="6">
        <f t="shared" ca="1" si="141"/>
        <v>313.48088199039643</v>
      </c>
      <c r="F231" s="21"/>
      <c r="G231" s="6">
        <f t="shared" ca="1" si="142"/>
        <v>45.758833354486569</v>
      </c>
      <c r="I231" s="6">
        <f t="shared" ca="1" si="143"/>
        <v>154.21778610969159</v>
      </c>
      <c r="K231" s="6">
        <f t="shared" ca="1" si="144"/>
        <v>241.31594315222515</v>
      </c>
      <c r="L231" s="21"/>
      <c r="M231" s="6">
        <f t="shared" ca="1" si="145"/>
        <v>710</v>
      </c>
      <c r="N231" s="7">
        <f t="shared" ca="1" si="161"/>
        <v>1633.5781667340761</v>
      </c>
      <c r="O231" s="6" t="str">
        <f ca="1">HLOOKUP(P231,C231:$M$521,A731,0)</f>
        <v>C</v>
      </c>
      <c r="P231" s="6">
        <f t="shared" ca="1" si="124"/>
        <v>45.758833354486569</v>
      </c>
      <c r="Q231" s="6" t="str">
        <f t="shared" ca="1" si="157"/>
        <v>PM</v>
      </c>
      <c r="R231" s="32">
        <f t="shared" ca="1" si="146"/>
        <v>3</v>
      </c>
      <c r="S231" s="17"/>
      <c r="T231" s="6">
        <f t="shared" ca="1" si="125"/>
        <v>179.55293812103736</v>
      </c>
      <c r="U231" s="21"/>
      <c r="V231" s="6">
        <f t="shared" ca="1" si="126"/>
        <v>267.72204863590986</v>
      </c>
      <c r="X231" s="6">
        <f t="shared" ca="1" si="127"/>
        <v>0</v>
      </c>
      <c r="Z231" s="6">
        <f t="shared" ca="1" si="128"/>
        <v>108.45895275520502</v>
      </c>
      <c r="AB231" s="6">
        <f t="shared" ca="1" si="129"/>
        <v>195.55710979773858</v>
      </c>
      <c r="AD231" s="6">
        <f t="shared" ca="1" si="130"/>
        <v>664.24116664551343</v>
      </c>
      <c r="AF231" s="6">
        <f t="shared" ca="1" si="131"/>
        <v>1590.2333552783241</v>
      </c>
      <c r="AG231" s="21" t="str">
        <f t="shared" ca="1" si="132"/>
        <v/>
      </c>
      <c r="AH231" s="6">
        <f t="shared" ca="1" si="133"/>
        <v>927.63415385851874</v>
      </c>
      <c r="AI231" s="21" t="str">
        <f t="shared" ca="1" si="134"/>
        <v/>
      </c>
      <c r="AJ231" s="6">
        <f t="shared" ca="1" si="135"/>
        <v>1173.8306086527789</v>
      </c>
      <c r="AL231" s="6">
        <f t="shared" ca="1" si="136"/>
        <v>705.92608994688408</v>
      </c>
      <c r="AN231" s="6">
        <f t="shared" ca="1" si="137"/>
        <v>945.87426720409792</v>
      </c>
      <c r="AP231" s="6">
        <f t="shared" ca="1" si="138"/>
        <v>1179.7458996509924</v>
      </c>
      <c r="AR231" s="6">
        <f t="shared" ca="1" si="147"/>
        <v>0</v>
      </c>
      <c r="AT231" s="6">
        <f t="shared" ca="1" si="147"/>
        <v>0</v>
      </c>
      <c r="AV231" s="6">
        <f t="shared" ca="1" si="147"/>
        <v>2</v>
      </c>
      <c r="AX231" s="6">
        <f t="shared" ca="1" si="147"/>
        <v>0</v>
      </c>
      <c r="AZ231" s="6">
        <f t="shared" ca="1" si="148"/>
        <v>0</v>
      </c>
      <c r="BB231" s="6">
        <f t="shared" ca="1" si="149"/>
        <v>0</v>
      </c>
      <c r="BE231" s="32" t="str">
        <f t="shared" ca="1" si="158"/>
        <v>-</v>
      </c>
      <c r="BF231" s="37"/>
      <c r="BG231" s="32" t="str">
        <f t="shared" ca="1" si="158"/>
        <v>-</v>
      </c>
      <c r="BH231" s="37"/>
      <c r="BI231" s="32">
        <f t="shared" ca="1" si="158"/>
        <v>3</v>
      </c>
      <c r="BJ231" s="37"/>
      <c r="BK231" s="32" t="str">
        <f t="shared" ca="1" si="158"/>
        <v>-</v>
      </c>
      <c r="BL231" s="37"/>
      <c r="BM231" s="32" t="str">
        <f t="shared" ca="1" si="159"/>
        <v>-</v>
      </c>
      <c r="BN231" s="37"/>
      <c r="BO231" s="32" t="str">
        <f t="shared" ca="1" si="160"/>
        <v>-</v>
      </c>
      <c r="BQ231" s="32">
        <f t="shared" ca="1" si="151"/>
        <v>2</v>
      </c>
      <c r="BR231" s="37"/>
      <c r="BS231" s="32">
        <f t="shared" ca="1" si="152"/>
        <v>2</v>
      </c>
      <c r="BT231" s="37"/>
      <c r="BU231" s="32">
        <f t="shared" ca="1" si="153"/>
        <v>0</v>
      </c>
      <c r="BV231" s="37"/>
      <c r="BW231" s="32">
        <f t="shared" ca="1" si="154"/>
        <v>2</v>
      </c>
      <c r="BX231" s="37"/>
      <c r="BY231" s="32">
        <f t="shared" ca="1" si="155"/>
        <v>2</v>
      </c>
      <c r="BZ231" s="37"/>
      <c r="CA231" s="32">
        <f t="shared" ca="1" si="156"/>
        <v>2</v>
      </c>
    </row>
    <row r="232" spans="1:79" x14ac:dyDescent="0.25">
      <c r="A232" s="5">
        <v>212</v>
      </c>
      <c r="C232" s="6">
        <f t="shared" ca="1" si="140"/>
        <v>179.55293812103736</v>
      </c>
      <c r="E232" s="6">
        <f t="shared" ca="1" si="141"/>
        <v>267.72204863590986</v>
      </c>
      <c r="F232" s="21"/>
      <c r="G232" s="6">
        <f t="shared" ca="1" si="142"/>
        <v>570</v>
      </c>
      <c r="I232" s="6">
        <f t="shared" ca="1" si="143"/>
        <v>108.45895275520502</v>
      </c>
      <c r="K232" s="6">
        <f t="shared" ca="1" si="144"/>
        <v>195.55710979773858</v>
      </c>
      <c r="L232" s="21"/>
      <c r="M232" s="6">
        <f t="shared" ca="1" si="145"/>
        <v>664.24116664551343</v>
      </c>
      <c r="N232" s="7">
        <f t="shared" ca="1" si="161"/>
        <v>1742.0371194892812</v>
      </c>
      <c r="O232" s="6" t="str">
        <f ca="1">HLOOKUP(P232,C232:$M$521,A732,0)</f>
        <v>D</v>
      </c>
      <c r="P232" s="6">
        <f t="shared" ca="1" si="124"/>
        <v>108.45895275520502</v>
      </c>
      <c r="Q232" s="6" t="str">
        <f t="shared" ca="1" si="157"/>
        <v>PM</v>
      </c>
      <c r="R232" s="32">
        <f t="shared" ca="1" si="146"/>
        <v>2.5</v>
      </c>
      <c r="S232" s="17"/>
      <c r="T232" s="6">
        <f t="shared" ca="1" si="125"/>
        <v>71.093985365832339</v>
      </c>
      <c r="U232" s="21"/>
      <c r="V232" s="6">
        <f t="shared" ca="1" si="126"/>
        <v>159.26309588070484</v>
      </c>
      <c r="X232" s="6">
        <f t="shared" ca="1" si="127"/>
        <v>461.54104724479498</v>
      </c>
      <c r="Z232" s="6">
        <f t="shared" ca="1" si="128"/>
        <v>0</v>
      </c>
      <c r="AB232" s="6">
        <f t="shared" ca="1" si="129"/>
        <v>87.098157042533558</v>
      </c>
      <c r="AD232" s="6">
        <f t="shared" ca="1" si="130"/>
        <v>555.78221389030841</v>
      </c>
      <c r="AF232" s="6">
        <f t="shared" ca="1" si="131"/>
        <v>946.06492501433934</v>
      </c>
      <c r="AG232" s="21" t="str">
        <f t="shared" ca="1" si="132"/>
        <v/>
      </c>
      <c r="AH232" s="6">
        <f t="shared" ca="1" si="133"/>
        <v>913.86647460452934</v>
      </c>
      <c r="AI232" s="21" t="str">
        <f t="shared" ca="1" si="134"/>
        <v/>
      </c>
      <c r="AJ232" s="6">
        <f t="shared" ca="1" si="135"/>
        <v>1637.4229171000534</v>
      </c>
      <c r="AL232" s="6">
        <f t="shared" ca="1" si="136"/>
        <v>1613.1393821590286</v>
      </c>
      <c r="AN232" s="6">
        <f t="shared" ca="1" si="137"/>
        <v>598.56736420800462</v>
      </c>
      <c r="AP232" s="6">
        <f t="shared" ca="1" si="138"/>
        <v>1116.704539282995</v>
      </c>
      <c r="AR232" s="6">
        <f t="shared" ca="1" si="147"/>
        <v>0</v>
      </c>
      <c r="AT232" s="6">
        <f t="shared" ca="1" si="147"/>
        <v>0</v>
      </c>
      <c r="AV232" s="6">
        <f t="shared" ca="1" si="147"/>
        <v>0</v>
      </c>
      <c r="AX232" s="6">
        <f t="shared" ca="1" si="147"/>
        <v>2</v>
      </c>
      <c r="AZ232" s="6">
        <f t="shared" ca="1" si="148"/>
        <v>0</v>
      </c>
      <c r="BB232" s="6">
        <f t="shared" ca="1" si="149"/>
        <v>0</v>
      </c>
      <c r="BE232" s="32" t="str">
        <f t="shared" ca="1" si="158"/>
        <v>-</v>
      </c>
      <c r="BF232" s="37"/>
      <c r="BG232" s="32" t="str">
        <f t="shared" ca="1" si="158"/>
        <v>-</v>
      </c>
      <c r="BH232" s="37"/>
      <c r="BI232" s="32" t="str">
        <f t="shared" ca="1" si="158"/>
        <v>-</v>
      </c>
      <c r="BJ232" s="37"/>
      <c r="BK232" s="32">
        <f t="shared" ca="1" si="158"/>
        <v>2.5</v>
      </c>
      <c r="BL232" s="37"/>
      <c r="BM232" s="32" t="str">
        <f t="shared" ca="1" si="159"/>
        <v>-</v>
      </c>
      <c r="BN232" s="37"/>
      <c r="BO232" s="32" t="str">
        <f t="shared" ca="1" si="160"/>
        <v>-</v>
      </c>
      <c r="BQ232" s="32">
        <f t="shared" ca="1" si="151"/>
        <v>2</v>
      </c>
      <c r="BR232" s="37"/>
      <c r="BS232" s="32">
        <f t="shared" ca="1" si="152"/>
        <v>2</v>
      </c>
      <c r="BT232" s="37"/>
      <c r="BU232" s="32">
        <f t="shared" ca="1" si="153"/>
        <v>2</v>
      </c>
      <c r="BV232" s="37"/>
      <c r="BW232" s="32">
        <f t="shared" ca="1" si="154"/>
        <v>0</v>
      </c>
      <c r="BX232" s="37"/>
      <c r="BY232" s="32">
        <f t="shared" ca="1" si="155"/>
        <v>2</v>
      </c>
      <c r="BZ232" s="37"/>
      <c r="CA232" s="32">
        <f t="shared" ca="1" si="156"/>
        <v>2</v>
      </c>
    </row>
    <row r="233" spans="1:79" x14ac:dyDescent="0.25">
      <c r="A233" s="5">
        <v>213</v>
      </c>
      <c r="C233" s="6">
        <f t="shared" ca="1" si="140"/>
        <v>71.093985365832339</v>
      </c>
      <c r="E233" s="6">
        <f t="shared" ca="1" si="141"/>
        <v>159.26309588070484</v>
      </c>
      <c r="F233" s="21"/>
      <c r="G233" s="6">
        <f t="shared" ca="1" si="142"/>
        <v>461.54104724479498</v>
      </c>
      <c r="I233" s="6">
        <f t="shared" ca="1" si="143"/>
        <v>610</v>
      </c>
      <c r="K233" s="6">
        <f t="shared" ca="1" si="144"/>
        <v>87.098157042533558</v>
      </c>
      <c r="L233" s="21"/>
      <c r="M233" s="6">
        <f t="shared" ca="1" si="145"/>
        <v>555.78221389030841</v>
      </c>
      <c r="N233" s="7">
        <f t="shared" ca="1" si="161"/>
        <v>1813.1311048551136</v>
      </c>
      <c r="O233" s="6" t="str">
        <f ca="1">HLOOKUP(P233,C233:$M$521,A733,0)</f>
        <v>A</v>
      </c>
      <c r="P233" s="6">
        <f t="shared" ca="1" si="124"/>
        <v>71.093985365832339</v>
      </c>
      <c r="Q233" s="6" t="str">
        <f t="shared" ca="1" si="157"/>
        <v>PM</v>
      </c>
      <c r="R233" s="32">
        <f t="shared" ca="1" si="146"/>
        <v>5</v>
      </c>
      <c r="S233" s="17"/>
      <c r="T233" s="6">
        <f t="shared" ca="1" si="125"/>
        <v>0</v>
      </c>
      <c r="U233" s="21"/>
      <c r="V233" s="6">
        <f t="shared" ca="1" si="126"/>
        <v>88.1691105148725</v>
      </c>
      <c r="X233" s="6">
        <f t="shared" ca="1" si="127"/>
        <v>390.44706187896264</v>
      </c>
      <c r="Z233" s="6">
        <f t="shared" ca="1" si="128"/>
        <v>538.9060146341676</v>
      </c>
      <c r="AB233" s="6">
        <f t="shared" ca="1" si="129"/>
        <v>16.004171676701219</v>
      </c>
      <c r="AD233" s="6">
        <f t="shared" ca="1" si="130"/>
        <v>484.68822852447607</v>
      </c>
      <c r="AF233" s="6">
        <f t="shared" ca="1" si="131"/>
        <v>1121.2027020853789</v>
      </c>
      <c r="AG233" s="21" t="str">
        <f t="shared" ca="1" si="132"/>
        <v/>
      </c>
      <c r="AH233" s="6">
        <f t="shared" ca="1" si="133"/>
        <v>1047.4356240447071</v>
      </c>
      <c r="AI233" s="21" t="str">
        <f t="shared" ca="1" si="134"/>
        <v/>
      </c>
      <c r="AJ233" s="6">
        <f t="shared" ca="1" si="135"/>
        <v>1230.060392978507</v>
      </c>
      <c r="AL233" s="6">
        <f t="shared" ca="1" si="136"/>
        <v>1282.6073138826887</v>
      </c>
      <c r="AN233" s="6">
        <f t="shared" ca="1" si="137"/>
        <v>1031.8344652693831</v>
      </c>
      <c r="AP233" s="6">
        <f t="shared" ca="1" si="138"/>
        <v>1577.0133786551828</v>
      </c>
      <c r="AR233" s="6">
        <f t="shared" ca="1" si="147"/>
        <v>2</v>
      </c>
      <c r="AT233" s="6">
        <f t="shared" ca="1" si="147"/>
        <v>0</v>
      </c>
      <c r="AV233" s="6">
        <f t="shared" ca="1" si="147"/>
        <v>0</v>
      </c>
      <c r="AX233" s="6">
        <f t="shared" ca="1" si="147"/>
        <v>0</v>
      </c>
      <c r="AZ233" s="6">
        <f t="shared" ca="1" si="148"/>
        <v>0</v>
      </c>
      <c r="BB233" s="6">
        <f t="shared" ca="1" si="149"/>
        <v>0</v>
      </c>
      <c r="BE233" s="32">
        <f t="shared" ca="1" si="158"/>
        <v>5</v>
      </c>
      <c r="BF233" s="37"/>
      <c r="BG233" s="32" t="str">
        <f t="shared" ca="1" si="158"/>
        <v>-</v>
      </c>
      <c r="BH233" s="37"/>
      <c r="BI233" s="32" t="str">
        <f t="shared" ca="1" si="158"/>
        <v>-</v>
      </c>
      <c r="BJ233" s="37"/>
      <c r="BK233" s="32" t="str">
        <f t="shared" ca="1" si="158"/>
        <v>-</v>
      </c>
      <c r="BL233" s="37"/>
      <c r="BM233" s="32" t="str">
        <f t="shared" ca="1" si="159"/>
        <v>-</v>
      </c>
      <c r="BN233" s="37"/>
      <c r="BO233" s="32" t="str">
        <f t="shared" ca="1" si="160"/>
        <v>-</v>
      </c>
      <c r="BQ233" s="32">
        <f t="shared" ca="1" si="151"/>
        <v>0</v>
      </c>
      <c r="BR233" s="37"/>
      <c r="BS233" s="32">
        <f t="shared" ca="1" si="152"/>
        <v>2</v>
      </c>
      <c r="BT233" s="37"/>
      <c r="BU233" s="32">
        <f t="shared" ca="1" si="153"/>
        <v>2</v>
      </c>
      <c r="BV233" s="37"/>
      <c r="BW233" s="32">
        <f t="shared" ca="1" si="154"/>
        <v>2</v>
      </c>
      <c r="BX233" s="37"/>
      <c r="BY233" s="32">
        <f t="shared" ca="1" si="155"/>
        <v>2</v>
      </c>
      <c r="BZ233" s="37"/>
      <c r="CA233" s="32">
        <f t="shared" ca="1" si="156"/>
        <v>2</v>
      </c>
    </row>
    <row r="234" spans="1:79" x14ac:dyDescent="0.25">
      <c r="A234" s="5">
        <v>214</v>
      </c>
      <c r="C234" s="6">
        <f t="shared" ca="1" si="140"/>
        <v>470</v>
      </c>
      <c r="E234" s="6">
        <f t="shared" ca="1" si="141"/>
        <v>88.1691105148725</v>
      </c>
      <c r="F234" s="21"/>
      <c r="G234" s="6">
        <f t="shared" ca="1" si="142"/>
        <v>390.44706187896264</v>
      </c>
      <c r="I234" s="6">
        <f t="shared" ca="1" si="143"/>
        <v>538.9060146341676</v>
      </c>
      <c r="K234" s="6">
        <f t="shared" ca="1" si="144"/>
        <v>16.004171676701219</v>
      </c>
      <c r="L234" s="21"/>
      <c r="M234" s="6">
        <f t="shared" ca="1" si="145"/>
        <v>484.68822852447607</v>
      </c>
      <c r="N234" s="7">
        <f t="shared" ca="1" si="161"/>
        <v>1829.1352765318147</v>
      </c>
      <c r="O234" s="6" t="str">
        <f ca="1">HLOOKUP(P234,C234:$M$521,A734,0)</f>
        <v>E</v>
      </c>
      <c r="P234" s="6">
        <f t="shared" ca="1" si="124"/>
        <v>16.004171676701219</v>
      </c>
      <c r="Q234" s="6" t="str">
        <f t="shared" ca="1" si="157"/>
        <v>PM</v>
      </c>
      <c r="R234" s="32">
        <f t="shared" ca="1" si="146"/>
        <v>6</v>
      </c>
      <c r="S234" s="17"/>
      <c r="T234" s="6">
        <f t="shared" ca="1" si="125"/>
        <v>453.99582832329878</v>
      </c>
      <c r="U234" s="21"/>
      <c r="V234" s="6">
        <f t="shared" ca="1" si="126"/>
        <v>72.164938838171281</v>
      </c>
      <c r="X234" s="6">
        <f t="shared" ca="1" si="127"/>
        <v>374.44289020226142</v>
      </c>
      <c r="Z234" s="6">
        <f t="shared" ca="1" si="128"/>
        <v>522.90184295746644</v>
      </c>
      <c r="AB234" s="6">
        <f t="shared" ca="1" si="129"/>
        <v>0</v>
      </c>
      <c r="AD234" s="6">
        <f t="shared" ca="1" si="130"/>
        <v>468.68405684777485</v>
      </c>
      <c r="AF234" s="6">
        <f t="shared" ca="1" si="131"/>
        <v>1094.0912302415077</v>
      </c>
      <c r="AG234" s="21" t="str">
        <f t="shared" ca="1" si="132"/>
        <v/>
      </c>
      <c r="AH234" s="6">
        <f t="shared" ca="1" si="133"/>
        <v>801.39006943754543</v>
      </c>
      <c r="AI234" s="21" t="str">
        <f t="shared" ca="1" si="134"/>
        <v/>
      </c>
      <c r="AJ234" s="6">
        <f t="shared" ca="1" si="135"/>
        <v>904.32045736910561</v>
      </c>
      <c r="AL234" s="6">
        <f t="shared" ca="1" si="136"/>
        <v>1547.9238526594588</v>
      </c>
      <c r="AN234" s="6">
        <f t="shared" ca="1" si="137"/>
        <v>763.79534939337327</v>
      </c>
      <c r="AP234" s="6">
        <f t="shared" ca="1" si="138"/>
        <v>401.10240981472174</v>
      </c>
      <c r="AR234" s="6">
        <f t="shared" ca="1" si="147"/>
        <v>0</v>
      </c>
      <c r="AT234" s="6">
        <f t="shared" ca="1" si="147"/>
        <v>0</v>
      </c>
      <c r="AV234" s="6">
        <f t="shared" ca="1" si="147"/>
        <v>0</v>
      </c>
      <c r="AX234" s="6">
        <f t="shared" ca="1" si="147"/>
        <v>0</v>
      </c>
      <c r="AZ234" s="6">
        <f t="shared" ca="1" si="148"/>
        <v>2</v>
      </c>
      <c r="BB234" s="6">
        <f t="shared" ca="1" si="149"/>
        <v>0</v>
      </c>
      <c r="BE234" s="32" t="str">
        <f t="shared" ca="1" si="158"/>
        <v>-</v>
      </c>
      <c r="BF234" s="37"/>
      <c r="BG234" s="32" t="str">
        <f t="shared" ca="1" si="158"/>
        <v>-</v>
      </c>
      <c r="BH234" s="37"/>
      <c r="BI234" s="32" t="str">
        <f t="shared" ca="1" si="158"/>
        <v>-</v>
      </c>
      <c r="BJ234" s="37"/>
      <c r="BK234" s="32" t="str">
        <f t="shared" ca="1" si="158"/>
        <v>-</v>
      </c>
      <c r="BL234" s="37"/>
      <c r="BM234" s="32">
        <f t="shared" ca="1" si="159"/>
        <v>6</v>
      </c>
      <c r="BN234" s="37"/>
      <c r="BO234" s="32" t="str">
        <f t="shared" ca="1" si="160"/>
        <v>-</v>
      </c>
      <c r="BQ234" s="32">
        <f t="shared" ca="1" si="151"/>
        <v>2</v>
      </c>
      <c r="BR234" s="37"/>
      <c r="BS234" s="32">
        <f t="shared" ca="1" si="152"/>
        <v>2</v>
      </c>
      <c r="BT234" s="37"/>
      <c r="BU234" s="32">
        <f t="shared" ca="1" si="153"/>
        <v>2</v>
      </c>
      <c r="BV234" s="37"/>
      <c r="BW234" s="32">
        <f t="shared" ca="1" si="154"/>
        <v>2</v>
      </c>
      <c r="BX234" s="37"/>
      <c r="BY234" s="32">
        <f t="shared" ca="1" si="155"/>
        <v>0</v>
      </c>
      <c r="BZ234" s="37"/>
      <c r="CA234" s="32">
        <f t="shared" ca="1" si="156"/>
        <v>2</v>
      </c>
    </row>
    <row r="235" spans="1:79" x14ac:dyDescent="0.25">
      <c r="A235" s="5">
        <v>215</v>
      </c>
      <c r="C235" s="6">
        <f t="shared" ca="1" si="140"/>
        <v>453.99582832329878</v>
      </c>
      <c r="E235" s="6">
        <f t="shared" ca="1" si="141"/>
        <v>72.164938838171281</v>
      </c>
      <c r="F235" s="21"/>
      <c r="G235" s="6">
        <f t="shared" ca="1" si="142"/>
        <v>374.44289020226142</v>
      </c>
      <c r="I235" s="6">
        <f t="shared" ca="1" si="143"/>
        <v>522.90184295746644</v>
      </c>
      <c r="K235" s="6">
        <f t="shared" ca="1" si="144"/>
        <v>660</v>
      </c>
      <c r="L235" s="21"/>
      <c r="M235" s="6">
        <f t="shared" ca="1" si="145"/>
        <v>468.68405684777485</v>
      </c>
      <c r="N235" s="7">
        <f t="shared" ca="1" si="161"/>
        <v>1901.3002153699861</v>
      </c>
      <c r="O235" s="6" t="str">
        <f ca="1">HLOOKUP(P235,C235:$M$521,A735,0)</f>
        <v>B</v>
      </c>
      <c r="P235" s="6">
        <f t="shared" ca="1" si="124"/>
        <v>72.164938838171281</v>
      </c>
      <c r="Q235" s="6" t="str">
        <f t="shared" ca="1" si="157"/>
        <v>PM</v>
      </c>
      <c r="R235" s="32">
        <f t="shared" ca="1" si="146"/>
        <v>4</v>
      </c>
      <c r="S235" s="17"/>
      <c r="T235" s="6">
        <f t="shared" ca="1" si="125"/>
        <v>381.8308894851275</v>
      </c>
      <c r="U235" s="21"/>
      <c r="V235" s="6">
        <f t="shared" ca="1" si="126"/>
        <v>0</v>
      </c>
      <c r="X235" s="6">
        <f t="shared" ca="1" si="127"/>
        <v>302.27795136409014</v>
      </c>
      <c r="Z235" s="6">
        <f t="shared" ca="1" si="128"/>
        <v>450.73690411929516</v>
      </c>
      <c r="AB235" s="6">
        <f t="shared" ca="1" si="129"/>
        <v>587.83506116182866</v>
      </c>
      <c r="AD235" s="6">
        <f t="shared" ca="1" si="130"/>
        <v>396.51911800960357</v>
      </c>
      <c r="AF235" s="6">
        <f t="shared" ca="1" si="131"/>
        <v>914.54302077536067</v>
      </c>
      <c r="AG235" s="21" t="str">
        <f t="shared" ca="1" si="132"/>
        <v/>
      </c>
      <c r="AH235" s="6">
        <f t="shared" ca="1" si="133"/>
        <v>722.70877285722315</v>
      </c>
      <c r="AI235" s="21" t="str">
        <f t="shared" ca="1" si="134"/>
        <v/>
      </c>
      <c r="AJ235" s="6">
        <f t="shared" ca="1" si="135"/>
        <v>868.82671626647175</v>
      </c>
      <c r="AL235" s="6">
        <f t="shared" ca="1" si="136"/>
        <v>988.79546525642195</v>
      </c>
      <c r="AN235" s="6">
        <f t="shared" ca="1" si="137"/>
        <v>1892.5595324152712</v>
      </c>
      <c r="AP235" s="6">
        <f t="shared" ca="1" si="138"/>
        <v>1049.4773324519501</v>
      </c>
      <c r="AR235" s="6">
        <f t="shared" ca="1" si="147"/>
        <v>0</v>
      </c>
      <c r="AT235" s="6">
        <f t="shared" ca="1" si="147"/>
        <v>2</v>
      </c>
      <c r="AV235" s="6">
        <f t="shared" ca="1" si="147"/>
        <v>0</v>
      </c>
      <c r="AX235" s="6">
        <f t="shared" ca="1" si="147"/>
        <v>0</v>
      </c>
      <c r="AZ235" s="6">
        <f t="shared" ca="1" si="148"/>
        <v>0</v>
      </c>
      <c r="BB235" s="6">
        <f t="shared" ca="1" si="149"/>
        <v>0</v>
      </c>
      <c r="BE235" s="32" t="str">
        <f t="shared" ca="1" si="158"/>
        <v>-</v>
      </c>
      <c r="BF235" s="37"/>
      <c r="BG235" s="32">
        <f t="shared" ca="1" si="158"/>
        <v>4</v>
      </c>
      <c r="BH235" s="37"/>
      <c r="BI235" s="32" t="str">
        <f t="shared" ca="1" si="158"/>
        <v>-</v>
      </c>
      <c r="BJ235" s="37"/>
      <c r="BK235" s="32" t="str">
        <f t="shared" ca="1" si="158"/>
        <v>-</v>
      </c>
      <c r="BL235" s="37"/>
      <c r="BM235" s="32" t="str">
        <f t="shared" ca="1" si="159"/>
        <v>-</v>
      </c>
      <c r="BN235" s="37"/>
      <c r="BO235" s="32" t="str">
        <f t="shared" ca="1" si="160"/>
        <v>-</v>
      </c>
      <c r="BQ235" s="32">
        <f t="shared" ca="1" si="151"/>
        <v>2</v>
      </c>
      <c r="BR235" s="37"/>
      <c r="BS235" s="32">
        <f t="shared" ca="1" si="152"/>
        <v>0</v>
      </c>
      <c r="BT235" s="37"/>
      <c r="BU235" s="32">
        <f t="shared" ca="1" si="153"/>
        <v>2</v>
      </c>
      <c r="BV235" s="37"/>
      <c r="BW235" s="32">
        <f t="shared" ca="1" si="154"/>
        <v>2</v>
      </c>
      <c r="BX235" s="37"/>
      <c r="BY235" s="32">
        <f t="shared" ca="1" si="155"/>
        <v>2</v>
      </c>
      <c r="BZ235" s="37"/>
      <c r="CA235" s="32">
        <f t="shared" ca="1" si="156"/>
        <v>2</v>
      </c>
    </row>
    <row r="236" spans="1:79" x14ac:dyDescent="0.25">
      <c r="A236" s="5">
        <v>216</v>
      </c>
      <c r="C236" s="6">
        <f t="shared" ca="1" si="140"/>
        <v>381.8308894851275</v>
      </c>
      <c r="E236" s="6">
        <f t="shared" ca="1" si="141"/>
        <v>520</v>
      </c>
      <c r="F236" s="21"/>
      <c r="G236" s="6">
        <f t="shared" ca="1" si="142"/>
        <v>302.27795136409014</v>
      </c>
      <c r="I236" s="6">
        <f t="shared" ca="1" si="143"/>
        <v>450.73690411929516</v>
      </c>
      <c r="K236" s="6">
        <f t="shared" ca="1" si="144"/>
        <v>587.83506116182866</v>
      </c>
      <c r="L236" s="21"/>
      <c r="M236" s="6">
        <f t="shared" ca="1" si="145"/>
        <v>396.51911800960357</v>
      </c>
      <c r="N236" s="7">
        <f t="shared" ca="1" si="161"/>
        <v>2203.5781667340761</v>
      </c>
      <c r="O236" s="6" t="str">
        <f ca="1">HLOOKUP(P236,C236:$M$521,A736,0)</f>
        <v>C</v>
      </c>
      <c r="P236" s="6">
        <f t="shared" ca="1" si="124"/>
        <v>302.27795136409014</v>
      </c>
      <c r="Q236" s="6" t="str">
        <f t="shared" ca="1" si="157"/>
        <v>PM</v>
      </c>
      <c r="R236" s="32">
        <f t="shared" ca="1" si="146"/>
        <v>3</v>
      </c>
      <c r="S236" s="17"/>
      <c r="T236" s="6">
        <f t="shared" ca="1" si="125"/>
        <v>79.552938121037357</v>
      </c>
      <c r="U236" s="21"/>
      <c r="V236" s="6">
        <f t="shared" ca="1" si="126"/>
        <v>217.72204863590986</v>
      </c>
      <c r="X236" s="6">
        <f t="shared" ca="1" si="127"/>
        <v>0</v>
      </c>
      <c r="Z236" s="6">
        <f t="shared" ca="1" si="128"/>
        <v>148.45895275520502</v>
      </c>
      <c r="AB236" s="6">
        <f t="shared" ca="1" si="129"/>
        <v>285.55710979773852</v>
      </c>
      <c r="AD236" s="6">
        <f t="shared" ca="1" si="130"/>
        <v>94.241166645513431</v>
      </c>
      <c r="AF236" s="6">
        <f t="shared" ca="1" si="131"/>
        <v>1158.9157958075562</v>
      </c>
      <c r="AG236" s="21" t="str">
        <f t="shared" ca="1" si="132"/>
        <v/>
      </c>
      <c r="AH236" s="6">
        <f t="shared" ca="1" si="133"/>
        <v>1025.1029379855072</v>
      </c>
      <c r="AI236" s="21" t="str">
        <f t="shared" ca="1" si="134"/>
        <v/>
      </c>
      <c r="AJ236" s="6">
        <f t="shared" ca="1" si="135"/>
        <v>1909.2874155386623</v>
      </c>
      <c r="AL236" s="6">
        <f t="shared" ca="1" si="136"/>
        <v>1339.5507032177663</v>
      </c>
      <c r="AN236" s="6">
        <f t="shared" ca="1" si="137"/>
        <v>534.19226628287083</v>
      </c>
      <c r="AP236" s="6">
        <f t="shared" ca="1" si="138"/>
        <v>1340.9072111288588</v>
      </c>
      <c r="AR236" s="6">
        <f t="shared" ca="1" si="147"/>
        <v>0</v>
      </c>
      <c r="AT236" s="6">
        <f t="shared" ca="1" si="147"/>
        <v>0</v>
      </c>
      <c r="AV236" s="6">
        <f t="shared" ca="1" si="147"/>
        <v>2</v>
      </c>
      <c r="AX236" s="6">
        <f t="shared" ca="1" si="147"/>
        <v>0</v>
      </c>
      <c r="AZ236" s="6">
        <f t="shared" ca="1" si="148"/>
        <v>0</v>
      </c>
      <c r="BB236" s="6">
        <f t="shared" ca="1" si="149"/>
        <v>0</v>
      </c>
      <c r="BE236" s="32" t="str">
        <f t="shared" ca="1" si="158"/>
        <v>-</v>
      </c>
      <c r="BF236" s="37"/>
      <c r="BG236" s="32" t="str">
        <f t="shared" ca="1" si="158"/>
        <v>-</v>
      </c>
      <c r="BH236" s="37"/>
      <c r="BI236" s="32">
        <f t="shared" ca="1" si="158"/>
        <v>3</v>
      </c>
      <c r="BJ236" s="37"/>
      <c r="BK236" s="32" t="str">
        <f t="shared" ca="1" si="158"/>
        <v>-</v>
      </c>
      <c r="BL236" s="37"/>
      <c r="BM236" s="32" t="str">
        <f t="shared" ca="1" si="159"/>
        <v>-</v>
      </c>
      <c r="BN236" s="37"/>
      <c r="BO236" s="32" t="str">
        <f t="shared" ca="1" si="160"/>
        <v>-</v>
      </c>
      <c r="BQ236" s="32">
        <f t="shared" ca="1" si="151"/>
        <v>2</v>
      </c>
      <c r="BR236" s="37"/>
      <c r="BS236" s="32">
        <f t="shared" ca="1" si="152"/>
        <v>2</v>
      </c>
      <c r="BT236" s="37"/>
      <c r="BU236" s="32">
        <f t="shared" ca="1" si="153"/>
        <v>0</v>
      </c>
      <c r="BV236" s="37"/>
      <c r="BW236" s="32">
        <f t="shared" ca="1" si="154"/>
        <v>2</v>
      </c>
      <c r="BX236" s="37"/>
      <c r="BY236" s="32">
        <f t="shared" ca="1" si="155"/>
        <v>2</v>
      </c>
      <c r="BZ236" s="37"/>
      <c r="CA236" s="32">
        <f t="shared" ca="1" si="156"/>
        <v>2</v>
      </c>
    </row>
    <row r="237" spans="1:79" x14ac:dyDescent="0.25">
      <c r="A237" s="5">
        <v>217</v>
      </c>
      <c r="C237" s="6">
        <f t="shared" ca="1" si="140"/>
        <v>79.552938121037357</v>
      </c>
      <c r="E237" s="6">
        <f t="shared" ca="1" si="141"/>
        <v>217.72204863590986</v>
      </c>
      <c r="F237" s="21"/>
      <c r="G237" s="6">
        <f t="shared" ca="1" si="142"/>
        <v>570</v>
      </c>
      <c r="I237" s="6">
        <f t="shared" ca="1" si="143"/>
        <v>148.45895275520502</v>
      </c>
      <c r="K237" s="6">
        <f t="shared" ca="1" si="144"/>
        <v>285.55710979773852</v>
      </c>
      <c r="L237" s="21"/>
      <c r="M237" s="6">
        <f t="shared" ca="1" si="145"/>
        <v>94.241166645513431</v>
      </c>
      <c r="N237" s="7">
        <f t="shared" ca="1" si="161"/>
        <v>2283.1311048551133</v>
      </c>
      <c r="O237" s="6" t="str">
        <f ca="1">HLOOKUP(P237,C237:$M$521,A737,0)</f>
        <v>A</v>
      </c>
      <c r="P237" s="6">
        <f t="shared" ca="1" si="124"/>
        <v>79.552938121037357</v>
      </c>
      <c r="Q237" s="6" t="str">
        <f t="shared" ca="1" si="157"/>
        <v>PM</v>
      </c>
      <c r="R237" s="32">
        <f t="shared" ca="1" si="146"/>
        <v>5</v>
      </c>
      <c r="S237" s="17"/>
      <c r="T237" s="6">
        <f t="shared" ca="1" si="125"/>
        <v>0</v>
      </c>
      <c r="U237" s="21"/>
      <c r="V237" s="6">
        <f t="shared" ca="1" si="126"/>
        <v>138.1691105148725</v>
      </c>
      <c r="X237" s="6">
        <f t="shared" ca="1" si="127"/>
        <v>490.44706187896264</v>
      </c>
      <c r="Z237" s="6">
        <f t="shared" ca="1" si="128"/>
        <v>68.906014634167661</v>
      </c>
      <c r="AB237" s="6">
        <f t="shared" ca="1" si="129"/>
        <v>206.00417167670116</v>
      </c>
      <c r="AD237" s="6">
        <f t="shared" ca="1" si="130"/>
        <v>14.688228524476074</v>
      </c>
      <c r="AF237" s="6">
        <f t="shared" ca="1" si="131"/>
        <v>1500.3369678467666</v>
      </c>
      <c r="AG237" s="21" t="str">
        <f t="shared" ca="1" si="132"/>
        <v/>
      </c>
      <c r="AH237" s="6">
        <f t="shared" ca="1" si="133"/>
        <v>1140.1901131207774</v>
      </c>
      <c r="AI237" s="21" t="str">
        <f t="shared" ca="1" si="134"/>
        <v/>
      </c>
      <c r="AJ237" s="6">
        <f t="shared" ca="1" si="135"/>
        <v>903.94510251795373</v>
      </c>
      <c r="AL237" s="6">
        <f t="shared" ca="1" si="136"/>
        <v>1214.0897451089479</v>
      </c>
      <c r="AN237" s="6">
        <f t="shared" ca="1" si="137"/>
        <v>833.16310498534858</v>
      </c>
      <c r="AP237" s="6">
        <f t="shared" ca="1" si="138"/>
        <v>1329.7586005312319</v>
      </c>
      <c r="AR237" s="6">
        <f t="shared" ca="1" si="147"/>
        <v>2</v>
      </c>
      <c r="AT237" s="6">
        <f t="shared" ca="1" si="147"/>
        <v>0</v>
      </c>
      <c r="AV237" s="6">
        <f t="shared" ca="1" si="147"/>
        <v>0</v>
      </c>
      <c r="AX237" s="6">
        <f t="shared" ca="1" si="147"/>
        <v>0</v>
      </c>
      <c r="AZ237" s="6">
        <f t="shared" ca="1" si="148"/>
        <v>0</v>
      </c>
      <c r="BB237" s="6">
        <f t="shared" ca="1" si="149"/>
        <v>0</v>
      </c>
      <c r="BE237" s="32">
        <f t="shared" ca="1" si="158"/>
        <v>5</v>
      </c>
      <c r="BF237" s="37"/>
      <c r="BG237" s="32" t="str">
        <f t="shared" ca="1" si="158"/>
        <v>-</v>
      </c>
      <c r="BH237" s="37"/>
      <c r="BI237" s="32" t="str">
        <f t="shared" ca="1" si="158"/>
        <v>-</v>
      </c>
      <c r="BJ237" s="37"/>
      <c r="BK237" s="32" t="str">
        <f t="shared" ca="1" si="158"/>
        <v>-</v>
      </c>
      <c r="BL237" s="37"/>
      <c r="BM237" s="32" t="str">
        <f t="shared" ca="1" si="159"/>
        <v>-</v>
      </c>
      <c r="BN237" s="37"/>
      <c r="BO237" s="32" t="str">
        <f t="shared" ca="1" si="160"/>
        <v>-</v>
      </c>
      <c r="BQ237" s="32">
        <f t="shared" ca="1" si="151"/>
        <v>0</v>
      </c>
      <c r="BR237" s="37"/>
      <c r="BS237" s="32">
        <f t="shared" ca="1" si="152"/>
        <v>2</v>
      </c>
      <c r="BT237" s="37"/>
      <c r="BU237" s="32">
        <f t="shared" ca="1" si="153"/>
        <v>2</v>
      </c>
      <c r="BV237" s="37"/>
      <c r="BW237" s="32">
        <f t="shared" ca="1" si="154"/>
        <v>2</v>
      </c>
      <c r="BX237" s="37"/>
      <c r="BY237" s="32">
        <f t="shared" ca="1" si="155"/>
        <v>2</v>
      </c>
      <c r="BZ237" s="37"/>
      <c r="CA237" s="32">
        <f t="shared" ca="1" si="156"/>
        <v>2</v>
      </c>
    </row>
    <row r="238" spans="1:79" x14ac:dyDescent="0.25">
      <c r="A238" s="5">
        <v>218</v>
      </c>
      <c r="C238" s="6">
        <f t="shared" ca="1" si="140"/>
        <v>470</v>
      </c>
      <c r="E238" s="6">
        <f t="shared" ca="1" si="141"/>
        <v>138.1691105148725</v>
      </c>
      <c r="F238" s="21"/>
      <c r="G238" s="6">
        <f t="shared" ca="1" si="142"/>
        <v>490.44706187896264</v>
      </c>
      <c r="I238" s="6">
        <f t="shared" ca="1" si="143"/>
        <v>68.906014634167661</v>
      </c>
      <c r="K238" s="6">
        <f t="shared" ca="1" si="144"/>
        <v>206.00417167670116</v>
      </c>
      <c r="L238" s="21"/>
      <c r="M238" s="6">
        <f t="shared" ca="1" si="145"/>
        <v>14.688228524476074</v>
      </c>
      <c r="N238" s="7">
        <f t="shared" ca="1" si="161"/>
        <v>2297.8193333795894</v>
      </c>
      <c r="O238" s="6" t="str">
        <f ca="1">HLOOKUP(P238,C238:$M$521,A738,0)</f>
        <v>F</v>
      </c>
      <c r="P238" s="6">
        <f t="shared" ca="1" si="124"/>
        <v>14.688228524476074</v>
      </c>
      <c r="Q238" s="6" t="str">
        <f t="shared" ca="1" si="157"/>
        <v>PM</v>
      </c>
      <c r="R238" s="32">
        <f t="shared" ca="1" si="146"/>
        <v>7.5</v>
      </c>
      <c r="S238" s="17"/>
      <c r="T238" s="6">
        <f t="shared" ca="1" si="125"/>
        <v>455.31177147552393</v>
      </c>
      <c r="U238" s="21"/>
      <c r="V238" s="6">
        <f t="shared" ca="1" si="126"/>
        <v>123.48088199039643</v>
      </c>
      <c r="X238" s="6">
        <f t="shared" ca="1" si="127"/>
        <v>475.75883335448657</v>
      </c>
      <c r="Z238" s="6">
        <f t="shared" ca="1" si="128"/>
        <v>54.217786109691588</v>
      </c>
      <c r="AB238" s="6">
        <f t="shared" ca="1" si="129"/>
        <v>191.31594315222509</v>
      </c>
      <c r="AD238" s="6">
        <f t="shared" ca="1" si="130"/>
        <v>0</v>
      </c>
      <c r="AF238" s="6">
        <f t="shared" ca="1" si="131"/>
        <v>1019.5143277374895</v>
      </c>
      <c r="AG238" s="21" t="str">
        <f t="shared" ca="1" si="132"/>
        <v/>
      </c>
      <c r="AH238" s="6">
        <f t="shared" ca="1" si="133"/>
        <v>1834.7068311635599</v>
      </c>
      <c r="AI238" s="21" t="str">
        <f t="shared" ca="1" si="134"/>
        <v/>
      </c>
      <c r="AJ238" s="6">
        <f t="shared" ca="1" si="135"/>
        <v>1643.1904338304416</v>
      </c>
      <c r="AL238" s="6">
        <f t="shared" ca="1" si="136"/>
        <v>1135.7732627272555</v>
      </c>
      <c r="AN238" s="6">
        <f t="shared" ca="1" si="137"/>
        <v>1119.0545264436942</v>
      </c>
      <c r="AP238" s="6">
        <f t="shared" ca="1" si="138"/>
        <v>1416.8948703113861</v>
      </c>
      <c r="AR238" s="6">
        <f t="shared" ca="1" si="147"/>
        <v>0</v>
      </c>
      <c r="AT238" s="6">
        <f t="shared" ca="1" si="147"/>
        <v>0</v>
      </c>
      <c r="AV238" s="6">
        <f t="shared" ca="1" si="147"/>
        <v>0</v>
      </c>
      <c r="AX238" s="6">
        <f t="shared" ca="1" si="147"/>
        <v>0</v>
      </c>
      <c r="AZ238" s="6">
        <f t="shared" ca="1" si="148"/>
        <v>0</v>
      </c>
      <c r="BB238" s="6">
        <f t="shared" ca="1" si="149"/>
        <v>2</v>
      </c>
      <c r="BE238" s="32" t="str">
        <f t="shared" ca="1" si="158"/>
        <v>-</v>
      </c>
      <c r="BF238" s="37"/>
      <c r="BG238" s="32" t="str">
        <f t="shared" ca="1" si="158"/>
        <v>-</v>
      </c>
      <c r="BH238" s="37"/>
      <c r="BI238" s="32" t="str">
        <f t="shared" ca="1" si="158"/>
        <v>-</v>
      </c>
      <c r="BJ238" s="37"/>
      <c r="BK238" s="32" t="str">
        <f t="shared" ca="1" si="158"/>
        <v>-</v>
      </c>
      <c r="BL238" s="37"/>
      <c r="BM238" s="32" t="str">
        <f t="shared" ca="1" si="159"/>
        <v>-</v>
      </c>
      <c r="BN238" s="37"/>
      <c r="BO238" s="32">
        <f t="shared" ca="1" si="160"/>
        <v>7.5</v>
      </c>
      <c r="BQ238" s="32">
        <f t="shared" ca="1" si="151"/>
        <v>2</v>
      </c>
      <c r="BR238" s="37"/>
      <c r="BS238" s="32">
        <f t="shared" ca="1" si="152"/>
        <v>2</v>
      </c>
      <c r="BT238" s="37"/>
      <c r="BU238" s="32">
        <f t="shared" ca="1" si="153"/>
        <v>2</v>
      </c>
      <c r="BV238" s="37"/>
      <c r="BW238" s="32">
        <f t="shared" ca="1" si="154"/>
        <v>2</v>
      </c>
      <c r="BX238" s="37"/>
      <c r="BY238" s="32">
        <f t="shared" ca="1" si="155"/>
        <v>2</v>
      </c>
      <c r="BZ238" s="37"/>
      <c r="CA238" s="32">
        <f t="shared" ca="1" si="156"/>
        <v>0</v>
      </c>
    </row>
    <row r="239" spans="1:79" x14ac:dyDescent="0.25">
      <c r="A239" s="5">
        <v>219</v>
      </c>
      <c r="C239" s="6">
        <f t="shared" ca="1" si="140"/>
        <v>455.31177147552393</v>
      </c>
      <c r="E239" s="6">
        <f t="shared" ca="1" si="141"/>
        <v>123.48088199039643</v>
      </c>
      <c r="F239" s="21"/>
      <c r="G239" s="6">
        <f t="shared" ca="1" si="142"/>
        <v>475.75883335448657</v>
      </c>
      <c r="I239" s="6">
        <f t="shared" ca="1" si="143"/>
        <v>54.217786109691588</v>
      </c>
      <c r="K239" s="6">
        <f t="shared" ca="1" si="144"/>
        <v>191.31594315222509</v>
      </c>
      <c r="L239" s="21"/>
      <c r="M239" s="6">
        <f t="shared" ca="1" si="145"/>
        <v>710</v>
      </c>
      <c r="N239" s="7">
        <f t="shared" ca="1" si="161"/>
        <v>2352.0371194892809</v>
      </c>
      <c r="O239" s="6" t="str">
        <f ca="1">HLOOKUP(P239,C239:$M$521,A739,0)</f>
        <v>D</v>
      </c>
      <c r="P239" s="6">
        <f t="shared" ca="1" si="124"/>
        <v>54.217786109691588</v>
      </c>
      <c r="Q239" s="6" t="str">
        <f t="shared" ca="1" si="157"/>
        <v>PM</v>
      </c>
      <c r="R239" s="32">
        <f t="shared" ca="1" si="146"/>
        <v>2.5</v>
      </c>
      <c r="S239" s="17"/>
      <c r="T239" s="6">
        <f t="shared" ca="1" si="125"/>
        <v>401.09398536583234</v>
      </c>
      <c r="U239" s="21"/>
      <c r="V239" s="6">
        <f t="shared" ca="1" si="126"/>
        <v>69.263095880704839</v>
      </c>
      <c r="X239" s="6">
        <f t="shared" ca="1" si="127"/>
        <v>421.54104724479498</v>
      </c>
      <c r="Z239" s="6">
        <f t="shared" ca="1" si="128"/>
        <v>0</v>
      </c>
      <c r="AB239" s="6">
        <f t="shared" ca="1" si="129"/>
        <v>137.0981570425335</v>
      </c>
      <c r="AD239" s="6">
        <f t="shared" ca="1" si="130"/>
        <v>655.78221389030841</v>
      </c>
      <c r="AF239" s="6">
        <f t="shared" ca="1" si="131"/>
        <v>1050.0040129978795</v>
      </c>
      <c r="AG239" s="21" t="str">
        <f t="shared" ca="1" si="132"/>
        <v/>
      </c>
      <c r="AH239" s="6">
        <f t="shared" ca="1" si="133"/>
        <v>899.75609686188216</v>
      </c>
      <c r="AI239" s="21" t="str">
        <f t="shared" ca="1" si="134"/>
        <v/>
      </c>
      <c r="AJ239" s="6">
        <f t="shared" ca="1" si="135"/>
        <v>1638.4325108674598</v>
      </c>
      <c r="AL239" s="6">
        <f t="shared" ca="1" si="136"/>
        <v>1354.6589819320502</v>
      </c>
      <c r="AN239" s="6">
        <f t="shared" ca="1" si="137"/>
        <v>1813.3897966437974</v>
      </c>
      <c r="AP239" s="6">
        <f t="shared" ca="1" si="138"/>
        <v>1865.1973865700436</v>
      </c>
      <c r="AR239" s="6">
        <f t="shared" ca="1" si="147"/>
        <v>0</v>
      </c>
      <c r="AT239" s="6">
        <f t="shared" ca="1" si="147"/>
        <v>0</v>
      </c>
      <c r="AV239" s="6">
        <f t="shared" ca="1" si="147"/>
        <v>0</v>
      </c>
      <c r="AX239" s="6">
        <f t="shared" ca="1" si="147"/>
        <v>2</v>
      </c>
      <c r="AZ239" s="6">
        <f t="shared" ca="1" si="148"/>
        <v>0</v>
      </c>
      <c r="BB239" s="6">
        <f t="shared" ca="1" si="149"/>
        <v>0</v>
      </c>
      <c r="BE239" s="32" t="str">
        <f t="shared" ca="1" si="158"/>
        <v>-</v>
      </c>
      <c r="BF239" s="37"/>
      <c r="BG239" s="32" t="str">
        <f t="shared" ca="1" si="158"/>
        <v>-</v>
      </c>
      <c r="BH239" s="37"/>
      <c r="BI239" s="32" t="str">
        <f t="shared" ca="1" si="158"/>
        <v>-</v>
      </c>
      <c r="BJ239" s="37"/>
      <c r="BK239" s="32">
        <f t="shared" ca="1" si="158"/>
        <v>2.5</v>
      </c>
      <c r="BL239" s="37"/>
      <c r="BM239" s="32" t="str">
        <f t="shared" ca="1" si="159"/>
        <v>-</v>
      </c>
      <c r="BN239" s="37"/>
      <c r="BO239" s="32" t="str">
        <f t="shared" ca="1" si="160"/>
        <v>-</v>
      </c>
      <c r="BQ239" s="32">
        <f t="shared" ca="1" si="151"/>
        <v>2</v>
      </c>
      <c r="BR239" s="37"/>
      <c r="BS239" s="32">
        <f t="shared" ca="1" si="152"/>
        <v>2</v>
      </c>
      <c r="BT239" s="37"/>
      <c r="BU239" s="32">
        <f t="shared" ca="1" si="153"/>
        <v>2</v>
      </c>
      <c r="BV239" s="37"/>
      <c r="BW239" s="32">
        <f t="shared" ca="1" si="154"/>
        <v>0</v>
      </c>
      <c r="BX239" s="37"/>
      <c r="BY239" s="32">
        <f t="shared" ca="1" si="155"/>
        <v>2</v>
      </c>
      <c r="BZ239" s="37"/>
      <c r="CA239" s="32">
        <f t="shared" ca="1" si="156"/>
        <v>2</v>
      </c>
    </row>
    <row r="240" spans="1:79" x14ac:dyDescent="0.25">
      <c r="A240" s="5">
        <v>220</v>
      </c>
      <c r="C240" s="6">
        <f t="shared" ca="1" si="140"/>
        <v>401.09398536583234</v>
      </c>
      <c r="E240" s="6">
        <f t="shared" ca="1" si="141"/>
        <v>69.263095880704839</v>
      </c>
      <c r="F240" s="21"/>
      <c r="G240" s="6">
        <f t="shared" ca="1" si="142"/>
        <v>421.54104724479498</v>
      </c>
      <c r="I240" s="6">
        <f t="shared" ca="1" si="143"/>
        <v>610</v>
      </c>
      <c r="K240" s="6">
        <f t="shared" ca="1" si="144"/>
        <v>137.0981570425335</v>
      </c>
      <c r="L240" s="21"/>
      <c r="M240" s="6">
        <f t="shared" ca="1" si="145"/>
        <v>655.78221389030841</v>
      </c>
      <c r="N240" s="7">
        <f t="shared" ca="1" si="161"/>
        <v>2421.3002153699858</v>
      </c>
      <c r="O240" s="6" t="str">
        <f ca="1">HLOOKUP(P240,C240:$M$521,A740,0)</f>
        <v>B</v>
      </c>
      <c r="P240" s="6">
        <f t="shared" ca="1" si="124"/>
        <v>69.263095880704839</v>
      </c>
      <c r="Q240" s="6" t="str">
        <f t="shared" ca="1" si="157"/>
        <v>PM</v>
      </c>
      <c r="R240" s="32">
        <f t="shared" ca="1" si="146"/>
        <v>4</v>
      </c>
      <c r="S240" s="17"/>
      <c r="T240" s="6">
        <f t="shared" ca="1" si="125"/>
        <v>331.8308894851275</v>
      </c>
      <c r="U240" s="21"/>
      <c r="V240" s="6">
        <f t="shared" ca="1" si="126"/>
        <v>0</v>
      </c>
      <c r="X240" s="6">
        <f t="shared" ca="1" si="127"/>
        <v>352.27795136409014</v>
      </c>
      <c r="Z240" s="6">
        <f t="shared" ca="1" si="128"/>
        <v>540.7369041192951</v>
      </c>
      <c r="AB240" s="6">
        <f t="shared" ca="1" si="129"/>
        <v>67.835061161828662</v>
      </c>
      <c r="AD240" s="6">
        <f t="shared" ca="1" si="130"/>
        <v>586.51911800960352</v>
      </c>
      <c r="AF240" s="6">
        <f t="shared" ca="1" si="131"/>
        <v>1095.2081282630554</v>
      </c>
      <c r="AG240" s="21" t="str">
        <f t="shared" ca="1" si="132"/>
        <v/>
      </c>
      <c r="AH240" s="6">
        <f t="shared" ca="1" si="133"/>
        <v>1112.4379985292449</v>
      </c>
      <c r="AI240" s="21" t="str">
        <f t="shared" ca="1" si="134"/>
        <v/>
      </c>
      <c r="AJ240" s="6">
        <f t="shared" ca="1" si="135"/>
        <v>733.30346109740037</v>
      </c>
      <c r="AL240" s="6">
        <f t="shared" ca="1" si="136"/>
        <v>1316.0660532273682</v>
      </c>
      <c r="AN240" s="6">
        <f t="shared" ca="1" si="137"/>
        <v>1070.8689660941297</v>
      </c>
      <c r="AP240" s="6">
        <f t="shared" ca="1" si="138"/>
        <v>1084.9123602628301</v>
      </c>
      <c r="AR240" s="6">
        <f t="shared" ca="1" si="147"/>
        <v>0</v>
      </c>
      <c r="AT240" s="6">
        <f t="shared" ca="1" si="147"/>
        <v>2</v>
      </c>
      <c r="AV240" s="6">
        <f t="shared" ca="1" si="147"/>
        <v>0</v>
      </c>
      <c r="AX240" s="6">
        <f t="shared" ca="1" si="147"/>
        <v>0</v>
      </c>
      <c r="AZ240" s="6">
        <f t="shared" ca="1" si="148"/>
        <v>0</v>
      </c>
      <c r="BB240" s="6">
        <f t="shared" ca="1" si="149"/>
        <v>0</v>
      </c>
      <c r="BE240" s="32" t="str">
        <f t="shared" ca="1" si="158"/>
        <v>-</v>
      </c>
      <c r="BF240" s="37"/>
      <c r="BG240" s="32">
        <f t="shared" ca="1" si="158"/>
        <v>4</v>
      </c>
      <c r="BH240" s="37"/>
      <c r="BI240" s="32" t="str">
        <f t="shared" ca="1" si="158"/>
        <v>-</v>
      </c>
      <c r="BJ240" s="37"/>
      <c r="BK240" s="32" t="str">
        <f t="shared" ca="1" si="158"/>
        <v>-</v>
      </c>
      <c r="BL240" s="37"/>
      <c r="BM240" s="32" t="str">
        <f t="shared" ca="1" si="159"/>
        <v>-</v>
      </c>
      <c r="BN240" s="37"/>
      <c r="BO240" s="32" t="str">
        <f t="shared" ca="1" si="160"/>
        <v>-</v>
      </c>
      <c r="BQ240" s="32">
        <f t="shared" ca="1" si="151"/>
        <v>2</v>
      </c>
      <c r="BR240" s="37"/>
      <c r="BS240" s="32">
        <f t="shared" ca="1" si="152"/>
        <v>0</v>
      </c>
      <c r="BT240" s="37"/>
      <c r="BU240" s="32">
        <f t="shared" ca="1" si="153"/>
        <v>2</v>
      </c>
      <c r="BV240" s="37"/>
      <c r="BW240" s="32">
        <f t="shared" ca="1" si="154"/>
        <v>2</v>
      </c>
      <c r="BX240" s="37"/>
      <c r="BY240" s="32">
        <f t="shared" ca="1" si="155"/>
        <v>2</v>
      </c>
      <c r="BZ240" s="37"/>
      <c r="CA240" s="32">
        <f t="shared" ca="1" si="156"/>
        <v>2</v>
      </c>
    </row>
    <row r="241" spans="1:79" x14ac:dyDescent="0.25">
      <c r="A241" s="5">
        <v>221</v>
      </c>
      <c r="C241" s="6">
        <f t="shared" ca="1" si="140"/>
        <v>331.8308894851275</v>
      </c>
      <c r="E241" s="6">
        <f t="shared" ca="1" si="141"/>
        <v>520</v>
      </c>
      <c r="F241" s="21"/>
      <c r="G241" s="6">
        <f t="shared" ca="1" si="142"/>
        <v>352.27795136409014</v>
      </c>
      <c r="I241" s="6">
        <f t="shared" ca="1" si="143"/>
        <v>540.7369041192951</v>
      </c>
      <c r="K241" s="6">
        <f t="shared" ca="1" si="144"/>
        <v>67.835061161828662</v>
      </c>
      <c r="L241" s="21"/>
      <c r="M241" s="6">
        <f t="shared" ca="1" si="145"/>
        <v>586.51911800960352</v>
      </c>
      <c r="N241" s="7">
        <f t="shared" ca="1" si="161"/>
        <v>2489.1352765318143</v>
      </c>
      <c r="O241" s="6" t="str">
        <f ca="1">HLOOKUP(P241,C241:$M$521,A741,0)</f>
        <v>E</v>
      </c>
      <c r="P241" s="6">
        <f t="shared" ca="1" si="124"/>
        <v>67.835061161828662</v>
      </c>
      <c r="Q241" s="6" t="str">
        <f t="shared" ca="1" si="157"/>
        <v>PM</v>
      </c>
      <c r="R241" s="32">
        <f t="shared" ca="1" si="146"/>
        <v>6</v>
      </c>
      <c r="S241" s="17"/>
      <c r="T241" s="6">
        <f t="shared" ca="1" si="125"/>
        <v>263.99582832329884</v>
      </c>
      <c r="U241" s="21"/>
      <c r="V241" s="6">
        <f t="shared" ca="1" si="126"/>
        <v>452.16493883817134</v>
      </c>
      <c r="X241" s="6">
        <f t="shared" ca="1" si="127"/>
        <v>284.44289020226148</v>
      </c>
      <c r="Z241" s="6">
        <f t="shared" ca="1" si="128"/>
        <v>472.90184295746644</v>
      </c>
      <c r="AB241" s="6">
        <f t="shared" ca="1" si="129"/>
        <v>0</v>
      </c>
      <c r="AD241" s="6">
        <f t="shared" ca="1" si="130"/>
        <v>518.68405684777485</v>
      </c>
      <c r="AF241" s="6">
        <f t="shared" ca="1" si="131"/>
        <v>1121.932539672757</v>
      </c>
      <c r="AG241" s="21" t="str">
        <f t="shared" ca="1" si="132"/>
        <v/>
      </c>
      <c r="AH241" s="6">
        <f t="shared" ca="1" si="133"/>
        <v>1164.5259605532638</v>
      </c>
      <c r="AI241" s="21" t="str">
        <f t="shared" ca="1" si="134"/>
        <v/>
      </c>
      <c r="AJ241" s="6">
        <f t="shared" ca="1" si="135"/>
        <v>342.11649525728404</v>
      </c>
      <c r="AL241" s="6">
        <f t="shared" ca="1" si="136"/>
        <v>2253.8055498302492</v>
      </c>
      <c r="AN241" s="6">
        <f t="shared" ca="1" si="137"/>
        <v>1582.3874687695468</v>
      </c>
      <c r="AP241" s="6">
        <f t="shared" ca="1" si="138"/>
        <v>2004.2459834641375</v>
      </c>
      <c r="AR241" s="6">
        <f t="shared" ca="1" si="147"/>
        <v>0</v>
      </c>
      <c r="AT241" s="6">
        <f t="shared" ca="1" si="147"/>
        <v>0</v>
      </c>
      <c r="AV241" s="6">
        <f t="shared" ca="1" si="147"/>
        <v>0</v>
      </c>
      <c r="AX241" s="6">
        <f t="shared" ca="1" si="147"/>
        <v>0</v>
      </c>
      <c r="AZ241" s="6">
        <f t="shared" ca="1" si="148"/>
        <v>2</v>
      </c>
      <c r="BB241" s="6">
        <f t="shared" ca="1" si="149"/>
        <v>0</v>
      </c>
      <c r="BE241" s="32" t="str">
        <f t="shared" ca="1" si="158"/>
        <v>-</v>
      </c>
      <c r="BF241" s="37"/>
      <c r="BG241" s="32" t="str">
        <f t="shared" ca="1" si="158"/>
        <v>-</v>
      </c>
      <c r="BH241" s="37"/>
      <c r="BI241" s="32" t="str">
        <f t="shared" ca="1" si="158"/>
        <v>-</v>
      </c>
      <c r="BJ241" s="37"/>
      <c r="BK241" s="32" t="str">
        <f t="shared" ca="1" si="158"/>
        <v>-</v>
      </c>
      <c r="BL241" s="37"/>
      <c r="BM241" s="32">
        <f t="shared" ca="1" si="159"/>
        <v>6</v>
      </c>
      <c r="BN241" s="37"/>
      <c r="BO241" s="32" t="str">
        <f t="shared" ca="1" si="160"/>
        <v>-</v>
      </c>
      <c r="BQ241" s="32">
        <f t="shared" ca="1" si="151"/>
        <v>2</v>
      </c>
      <c r="BR241" s="37"/>
      <c r="BS241" s="32">
        <f t="shared" ca="1" si="152"/>
        <v>2</v>
      </c>
      <c r="BT241" s="37"/>
      <c r="BU241" s="32">
        <f t="shared" ca="1" si="153"/>
        <v>2</v>
      </c>
      <c r="BV241" s="37"/>
      <c r="BW241" s="32">
        <f t="shared" ca="1" si="154"/>
        <v>2</v>
      </c>
      <c r="BX241" s="37"/>
      <c r="BY241" s="32">
        <f t="shared" ca="1" si="155"/>
        <v>0</v>
      </c>
      <c r="BZ241" s="37"/>
      <c r="CA241" s="32">
        <f t="shared" ca="1" si="156"/>
        <v>2</v>
      </c>
    </row>
    <row r="242" spans="1:79" x14ac:dyDescent="0.25">
      <c r="A242" s="5">
        <v>222</v>
      </c>
      <c r="C242" s="6">
        <f t="shared" ca="1" si="140"/>
        <v>263.99582832329884</v>
      </c>
      <c r="E242" s="6">
        <f t="shared" ca="1" si="141"/>
        <v>452.16493883817134</v>
      </c>
      <c r="F242" s="21"/>
      <c r="G242" s="6">
        <f t="shared" ca="1" si="142"/>
        <v>284.44289020226148</v>
      </c>
      <c r="I242" s="6">
        <f t="shared" ca="1" si="143"/>
        <v>472.90184295746644</v>
      </c>
      <c r="K242" s="6">
        <f t="shared" ca="1" si="144"/>
        <v>660</v>
      </c>
      <c r="L242" s="21"/>
      <c r="M242" s="6">
        <f t="shared" ca="1" si="145"/>
        <v>518.68405684777485</v>
      </c>
      <c r="N242" s="7">
        <f t="shared" ca="1" si="161"/>
        <v>2753.1311048551133</v>
      </c>
      <c r="O242" s="6" t="str">
        <f ca="1">HLOOKUP(P242,C242:$M$521,A742,0)</f>
        <v>A</v>
      </c>
      <c r="P242" s="6">
        <f t="shared" ca="1" si="124"/>
        <v>263.99582832329884</v>
      </c>
      <c r="Q242" s="6" t="str">
        <f t="shared" ca="1" si="157"/>
        <v>PM</v>
      </c>
      <c r="R242" s="32">
        <f t="shared" ca="1" si="146"/>
        <v>5</v>
      </c>
      <c r="S242" s="17"/>
      <c r="T242" s="6">
        <f t="shared" ca="1" si="125"/>
        <v>0</v>
      </c>
      <c r="U242" s="21"/>
      <c r="V242" s="6">
        <f t="shared" ca="1" si="126"/>
        <v>188.1691105148725</v>
      </c>
      <c r="X242" s="6">
        <f t="shared" ca="1" si="127"/>
        <v>20.447061878962643</v>
      </c>
      <c r="Z242" s="6">
        <f t="shared" ca="1" si="128"/>
        <v>208.9060146341676</v>
      </c>
      <c r="AB242" s="6">
        <f t="shared" ca="1" si="129"/>
        <v>396.00417167670116</v>
      </c>
      <c r="AD242" s="6">
        <f t="shared" ca="1" si="130"/>
        <v>254.68822852447602</v>
      </c>
      <c r="AF242" s="6">
        <f t="shared" ca="1" si="131"/>
        <v>490.25063695506907</v>
      </c>
      <c r="AG242" s="21" t="str">
        <f t="shared" ca="1" si="132"/>
        <v/>
      </c>
      <c r="AH242" s="6">
        <f t="shared" ca="1" si="133"/>
        <v>1327.2976130908341</v>
      </c>
      <c r="AI242" s="21" t="str">
        <f t="shared" ca="1" si="134"/>
        <v/>
      </c>
      <c r="AJ242" s="6">
        <f t="shared" ca="1" si="135"/>
        <v>376.20303106630377</v>
      </c>
      <c r="AL242" s="6">
        <f t="shared" ca="1" si="136"/>
        <v>1233.1630243677239</v>
      </c>
      <c r="AN242" s="6">
        <f t="shared" ca="1" si="137"/>
        <v>1034.0060860350895</v>
      </c>
      <c r="AP242" s="6">
        <f t="shared" ca="1" si="138"/>
        <v>1532.8695898626761</v>
      </c>
      <c r="AR242" s="6">
        <f t="shared" ca="1" si="147"/>
        <v>2</v>
      </c>
      <c r="AT242" s="6">
        <f t="shared" ca="1" si="147"/>
        <v>0</v>
      </c>
      <c r="AV242" s="6">
        <f t="shared" ca="1" si="147"/>
        <v>0</v>
      </c>
      <c r="AX242" s="6">
        <f t="shared" ca="1" si="147"/>
        <v>0</v>
      </c>
      <c r="AZ242" s="6">
        <f t="shared" ca="1" si="148"/>
        <v>0</v>
      </c>
      <c r="BB242" s="6">
        <f t="shared" ca="1" si="149"/>
        <v>0</v>
      </c>
      <c r="BE242" s="32">
        <f t="shared" ca="1" si="158"/>
        <v>5</v>
      </c>
      <c r="BF242" s="37"/>
      <c r="BG242" s="32" t="str">
        <f t="shared" ca="1" si="158"/>
        <v>-</v>
      </c>
      <c r="BH242" s="37"/>
      <c r="BI242" s="32" t="str">
        <f t="shared" ca="1" si="158"/>
        <v>-</v>
      </c>
      <c r="BJ242" s="37"/>
      <c r="BK242" s="32" t="str">
        <f t="shared" ca="1" si="158"/>
        <v>-</v>
      </c>
      <c r="BL242" s="37"/>
      <c r="BM242" s="32" t="str">
        <f t="shared" ca="1" si="159"/>
        <v>-</v>
      </c>
      <c r="BN242" s="37"/>
      <c r="BO242" s="32" t="str">
        <f t="shared" ca="1" si="160"/>
        <v>-</v>
      </c>
      <c r="BQ242" s="32">
        <f t="shared" ca="1" si="151"/>
        <v>0</v>
      </c>
      <c r="BR242" s="37"/>
      <c r="BS242" s="32">
        <f t="shared" ca="1" si="152"/>
        <v>2</v>
      </c>
      <c r="BT242" s="37"/>
      <c r="BU242" s="32">
        <f t="shared" ca="1" si="153"/>
        <v>2</v>
      </c>
      <c r="BV242" s="37"/>
      <c r="BW242" s="32">
        <f t="shared" ca="1" si="154"/>
        <v>2</v>
      </c>
      <c r="BX242" s="37"/>
      <c r="BY242" s="32">
        <f t="shared" ca="1" si="155"/>
        <v>2</v>
      </c>
      <c r="BZ242" s="37"/>
      <c r="CA242" s="32">
        <f t="shared" ca="1" si="156"/>
        <v>2</v>
      </c>
    </row>
    <row r="243" spans="1:79" x14ac:dyDescent="0.25">
      <c r="A243" s="5">
        <v>223</v>
      </c>
      <c r="C243" s="6">
        <f t="shared" ca="1" si="140"/>
        <v>470</v>
      </c>
      <c r="E243" s="6">
        <f t="shared" ca="1" si="141"/>
        <v>188.1691105148725</v>
      </c>
      <c r="F243" s="21"/>
      <c r="G243" s="6">
        <f t="shared" ca="1" si="142"/>
        <v>20.447061878962643</v>
      </c>
      <c r="I243" s="6">
        <f t="shared" ca="1" si="143"/>
        <v>208.9060146341676</v>
      </c>
      <c r="K243" s="6">
        <f t="shared" ca="1" si="144"/>
        <v>396.00417167670116</v>
      </c>
      <c r="L243" s="21"/>
      <c r="M243" s="6">
        <f t="shared" ca="1" si="145"/>
        <v>254.68822852447602</v>
      </c>
      <c r="N243" s="7">
        <f t="shared" ca="1" si="161"/>
        <v>2773.5781667340761</v>
      </c>
      <c r="O243" s="6" t="str">
        <f ca="1">HLOOKUP(P243,C243:$M$521,A743,0)</f>
        <v>C</v>
      </c>
      <c r="P243" s="6">
        <f t="shared" ca="1" si="124"/>
        <v>20.447061878962643</v>
      </c>
      <c r="Q243" s="6" t="str">
        <f t="shared" ca="1" si="157"/>
        <v>PM</v>
      </c>
      <c r="R243" s="32">
        <f t="shared" ca="1" si="146"/>
        <v>3</v>
      </c>
      <c r="S243" s="17"/>
      <c r="T243" s="6">
        <f t="shared" ca="1" si="125"/>
        <v>449.55293812103736</v>
      </c>
      <c r="U243" s="21"/>
      <c r="V243" s="6">
        <f t="shared" ca="1" si="126"/>
        <v>167.72204863590986</v>
      </c>
      <c r="X243" s="6">
        <f t="shared" ca="1" si="127"/>
        <v>0</v>
      </c>
      <c r="Z243" s="6">
        <f t="shared" ca="1" si="128"/>
        <v>188.45895275520496</v>
      </c>
      <c r="AB243" s="6">
        <f t="shared" ca="1" si="129"/>
        <v>375.55710979773852</v>
      </c>
      <c r="AD243" s="6">
        <f t="shared" ca="1" si="130"/>
        <v>234.24116664551337</v>
      </c>
      <c r="AF243" s="6">
        <f t="shared" ca="1" si="131"/>
        <v>952.81241225996871</v>
      </c>
      <c r="AG243" s="21" t="str">
        <f t="shared" ca="1" si="132"/>
        <v/>
      </c>
      <c r="AH243" s="6">
        <f t="shared" ca="1" si="133"/>
        <v>1199.3326877717507</v>
      </c>
      <c r="AI243" s="21" t="str">
        <f t="shared" ca="1" si="134"/>
        <v/>
      </c>
      <c r="AJ243" s="6">
        <f t="shared" ca="1" si="135"/>
        <v>879.13667683007054</v>
      </c>
      <c r="AL243" s="6">
        <f t="shared" ca="1" si="136"/>
        <v>963.35494928829655</v>
      </c>
      <c r="AN243" s="6">
        <f t="shared" ca="1" si="137"/>
        <v>1112.2467035737748</v>
      </c>
      <c r="AP243" s="6">
        <f t="shared" ca="1" si="138"/>
        <v>1555.3026794524083</v>
      </c>
      <c r="AR243" s="6">
        <f t="shared" ca="1" si="147"/>
        <v>0</v>
      </c>
      <c r="AT243" s="6">
        <f t="shared" ca="1" si="147"/>
        <v>0</v>
      </c>
      <c r="AV243" s="6">
        <f t="shared" ca="1" si="147"/>
        <v>2</v>
      </c>
      <c r="AX243" s="6">
        <f t="shared" ca="1" si="147"/>
        <v>0</v>
      </c>
      <c r="AZ243" s="6">
        <f t="shared" ca="1" si="148"/>
        <v>0</v>
      </c>
      <c r="BB243" s="6">
        <f t="shared" ca="1" si="149"/>
        <v>0</v>
      </c>
      <c r="BE243" s="32" t="str">
        <f t="shared" ca="1" si="158"/>
        <v>-</v>
      </c>
      <c r="BF243" s="37"/>
      <c r="BG243" s="32" t="str">
        <f t="shared" ca="1" si="158"/>
        <v>-</v>
      </c>
      <c r="BH243" s="37"/>
      <c r="BI243" s="32">
        <f t="shared" ca="1" si="158"/>
        <v>3</v>
      </c>
      <c r="BJ243" s="37"/>
      <c r="BK243" s="32" t="str">
        <f t="shared" ca="1" si="158"/>
        <v>-</v>
      </c>
      <c r="BL243" s="37"/>
      <c r="BM243" s="32" t="str">
        <f t="shared" ca="1" si="159"/>
        <v>-</v>
      </c>
      <c r="BN243" s="37"/>
      <c r="BO243" s="32" t="str">
        <f t="shared" ca="1" si="160"/>
        <v>-</v>
      </c>
      <c r="BQ243" s="32">
        <f t="shared" ca="1" si="151"/>
        <v>2</v>
      </c>
      <c r="BR243" s="37"/>
      <c r="BS243" s="32">
        <f t="shared" ca="1" si="152"/>
        <v>2</v>
      </c>
      <c r="BT243" s="37"/>
      <c r="BU243" s="32">
        <f t="shared" ca="1" si="153"/>
        <v>0</v>
      </c>
      <c r="BV243" s="37"/>
      <c r="BW243" s="32">
        <f t="shared" ca="1" si="154"/>
        <v>2</v>
      </c>
      <c r="BX243" s="37"/>
      <c r="BY243" s="32">
        <f t="shared" ca="1" si="155"/>
        <v>2</v>
      </c>
      <c r="BZ243" s="37"/>
      <c r="CA243" s="32">
        <f t="shared" ca="1" si="156"/>
        <v>2</v>
      </c>
    </row>
    <row r="244" spans="1:79" x14ac:dyDescent="0.25">
      <c r="A244" s="5">
        <v>224</v>
      </c>
      <c r="C244" s="6">
        <f t="shared" ca="1" si="140"/>
        <v>449.55293812103736</v>
      </c>
      <c r="E244" s="6">
        <f t="shared" ca="1" si="141"/>
        <v>167.72204863590986</v>
      </c>
      <c r="F244" s="21"/>
      <c r="G244" s="6">
        <f t="shared" ca="1" si="142"/>
        <v>401.63170711954785</v>
      </c>
      <c r="I244" s="6">
        <f t="shared" ca="1" si="143"/>
        <v>188.45895275520496</v>
      </c>
      <c r="K244" s="6">
        <f t="shared" ca="1" si="144"/>
        <v>375.55710979773852</v>
      </c>
      <c r="L244" s="21"/>
      <c r="M244" s="6">
        <f t="shared" ca="1" si="145"/>
        <v>234.24116664551337</v>
      </c>
      <c r="N244" s="7">
        <f t="shared" ca="1" si="161"/>
        <v>2941.3002153699858</v>
      </c>
      <c r="O244" s="6" t="str">
        <f ca="1">HLOOKUP(P244,C244:$M$521,A744,0)</f>
        <v>B</v>
      </c>
      <c r="P244" s="6">
        <f t="shared" ca="1" si="124"/>
        <v>167.72204863590986</v>
      </c>
      <c r="Q244" s="6" t="str">
        <f t="shared" ca="1" si="157"/>
        <v>PM</v>
      </c>
      <c r="R244" s="32">
        <f t="shared" ca="1" si="146"/>
        <v>4</v>
      </c>
      <c r="S244" s="17"/>
      <c r="T244" s="6">
        <f t="shared" ca="1" si="125"/>
        <v>281.8308894851275</v>
      </c>
      <c r="U244" s="21"/>
      <c r="V244" s="6">
        <f t="shared" ca="1" si="126"/>
        <v>0</v>
      </c>
      <c r="X244" s="6">
        <f t="shared" ca="1" si="127"/>
        <v>233.909658483638</v>
      </c>
      <c r="Z244" s="6">
        <f t="shared" ca="1" si="128"/>
        <v>20.736904119295104</v>
      </c>
      <c r="AB244" s="6">
        <f t="shared" ca="1" si="129"/>
        <v>207.83506116182866</v>
      </c>
      <c r="AD244" s="6">
        <f t="shared" ca="1" si="130"/>
        <v>66.519118009603517</v>
      </c>
      <c r="AF244" s="6">
        <f t="shared" ca="1" si="131"/>
        <v>610.16806560310158</v>
      </c>
      <c r="AG244" s="21" t="str">
        <f t="shared" ca="1" si="132"/>
        <v/>
      </c>
      <c r="AH244" s="6">
        <f t="shared" ca="1" si="133"/>
        <v>1207.0543745281723</v>
      </c>
      <c r="AI244" s="21" t="str">
        <f t="shared" ca="1" si="134"/>
        <v/>
      </c>
      <c r="AJ244" s="6">
        <f t="shared" ca="1" si="135"/>
        <v>401.63170711954785</v>
      </c>
      <c r="AL244" s="6">
        <f t="shared" ca="1" si="136"/>
        <v>875.56157345974009</v>
      </c>
      <c r="AN244" s="6">
        <f t="shared" ca="1" si="137"/>
        <v>1493.0021637397595</v>
      </c>
      <c r="AP244" s="6">
        <f t="shared" ca="1" si="138"/>
        <v>1198.6954309213534</v>
      </c>
      <c r="AR244" s="6">
        <f t="shared" ca="1" si="147"/>
        <v>0</v>
      </c>
      <c r="AT244" s="6">
        <f t="shared" ca="1" si="147"/>
        <v>2</v>
      </c>
      <c r="AV244" s="6">
        <f t="shared" ca="1" si="147"/>
        <v>0</v>
      </c>
      <c r="AX244" s="6">
        <f t="shared" ca="1" si="147"/>
        <v>0</v>
      </c>
      <c r="AZ244" s="6">
        <f t="shared" ca="1" si="148"/>
        <v>0</v>
      </c>
      <c r="BB244" s="6">
        <f t="shared" ca="1" si="149"/>
        <v>0</v>
      </c>
      <c r="BE244" s="32" t="str">
        <f t="shared" ca="1" si="158"/>
        <v>-</v>
      </c>
      <c r="BF244" s="37"/>
      <c r="BG244" s="32">
        <f t="shared" ca="1" si="158"/>
        <v>4</v>
      </c>
      <c r="BH244" s="37"/>
      <c r="BI244" s="32" t="str">
        <f t="shared" ca="1" si="158"/>
        <v>-</v>
      </c>
      <c r="BJ244" s="37"/>
      <c r="BK244" s="32" t="str">
        <f t="shared" ca="1" si="158"/>
        <v>-</v>
      </c>
      <c r="BL244" s="37"/>
      <c r="BM244" s="32" t="str">
        <f t="shared" ca="1" si="159"/>
        <v>-</v>
      </c>
      <c r="BN244" s="37"/>
      <c r="BO244" s="32" t="str">
        <f t="shared" ca="1" si="160"/>
        <v>-</v>
      </c>
      <c r="BQ244" s="32">
        <f t="shared" ca="1" si="151"/>
        <v>2</v>
      </c>
      <c r="BR244" s="37"/>
      <c r="BS244" s="32">
        <f t="shared" ca="1" si="152"/>
        <v>0</v>
      </c>
      <c r="BT244" s="37"/>
      <c r="BU244" s="32">
        <f t="shared" ca="1" si="153"/>
        <v>1</v>
      </c>
      <c r="BV244" s="37"/>
      <c r="BW244" s="32">
        <f t="shared" ca="1" si="154"/>
        <v>2</v>
      </c>
      <c r="BX244" s="37"/>
      <c r="BY244" s="32">
        <f t="shared" ca="1" si="155"/>
        <v>2</v>
      </c>
      <c r="BZ244" s="37"/>
      <c r="CA244" s="32">
        <f t="shared" ca="1" si="156"/>
        <v>2</v>
      </c>
    </row>
    <row r="245" spans="1:79" x14ac:dyDescent="0.25">
      <c r="A245" s="5">
        <v>225</v>
      </c>
      <c r="C245" s="6">
        <f t="shared" ca="1" si="140"/>
        <v>281.8308894851275</v>
      </c>
      <c r="E245" s="6">
        <f t="shared" ca="1" si="141"/>
        <v>520</v>
      </c>
      <c r="F245" s="21"/>
      <c r="G245" s="6">
        <f t="shared" ca="1" si="142"/>
        <v>233.909658483638</v>
      </c>
      <c r="I245" s="6">
        <f t="shared" ca="1" si="143"/>
        <v>20.736904119295104</v>
      </c>
      <c r="K245" s="6">
        <f t="shared" ca="1" si="144"/>
        <v>207.83506116182866</v>
      </c>
      <c r="L245" s="21"/>
      <c r="M245" s="6">
        <f t="shared" ca="1" si="145"/>
        <v>66.519118009603517</v>
      </c>
      <c r="N245" s="7">
        <f t="shared" ca="1" si="161"/>
        <v>2962.0371194892809</v>
      </c>
      <c r="O245" s="6" t="str">
        <f ca="1">HLOOKUP(P245,C245:$M$521,A745,0)</f>
        <v>D</v>
      </c>
      <c r="P245" s="6">
        <f t="shared" ca="1" si="124"/>
        <v>20.736904119295104</v>
      </c>
      <c r="Q245" s="6" t="str">
        <f t="shared" ca="1" si="157"/>
        <v>PM</v>
      </c>
      <c r="R245" s="32">
        <f t="shared" ca="1" si="146"/>
        <v>2.5</v>
      </c>
      <c r="S245" s="17"/>
      <c r="T245" s="6">
        <f t="shared" ca="1" si="125"/>
        <v>261.0939853658324</v>
      </c>
      <c r="U245" s="21"/>
      <c r="V245" s="6">
        <f t="shared" ca="1" si="126"/>
        <v>499.2630958807049</v>
      </c>
      <c r="X245" s="6">
        <f t="shared" ca="1" si="127"/>
        <v>213.17275436434289</v>
      </c>
      <c r="Z245" s="6">
        <f t="shared" ca="1" si="128"/>
        <v>0</v>
      </c>
      <c r="AB245" s="6">
        <f t="shared" ca="1" si="129"/>
        <v>187.09815704253356</v>
      </c>
      <c r="AD245" s="6">
        <f t="shared" ca="1" si="130"/>
        <v>45.782213890308412</v>
      </c>
      <c r="AF245" s="6">
        <f t="shared" ca="1" si="131"/>
        <v>654.76197238080817</v>
      </c>
      <c r="AG245" s="21" t="str">
        <f t="shared" ca="1" si="132"/>
        <v/>
      </c>
      <c r="AH245" s="6">
        <f t="shared" ca="1" si="133"/>
        <v>1349.9331480936485</v>
      </c>
      <c r="AI245" s="21" t="str">
        <f t="shared" ca="1" si="134"/>
        <v/>
      </c>
      <c r="AJ245" s="6">
        <f t="shared" ca="1" si="135"/>
        <v>447.21338896153532</v>
      </c>
      <c r="AL245" s="6">
        <f t="shared" ca="1" si="136"/>
        <v>1014.9854567422816</v>
      </c>
      <c r="AN245" s="6">
        <f t="shared" ca="1" si="137"/>
        <v>1530.0781970717042</v>
      </c>
      <c r="AP245" s="6">
        <f t="shared" ca="1" si="138"/>
        <v>884.18101678479161</v>
      </c>
      <c r="AR245" s="6">
        <f t="shared" ca="1" si="147"/>
        <v>0</v>
      </c>
      <c r="AT245" s="6">
        <f t="shared" ca="1" si="147"/>
        <v>0</v>
      </c>
      <c r="AV245" s="6">
        <f t="shared" ca="1" si="147"/>
        <v>0</v>
      </c>
      <c r="AX245" s="6">
        <f t="shared" ca="1" si="147"/>
        <v>2</v>
      </c>
      <c r="AZ245" s="6">
        <f t="shared" ca="1" si="148"/>
        <v>0</v>
      </c>
      <c r="BB245" s="6">
        <f t="shared" ca="1" si="149"/>
        <v>0</v>
      </c>
      <c r="BE245" s="32" t="str">
        <f t="shared" ca="1" si="158"/>
        <v>-</v>
      </c>
      <c r="BF245" s="37"/>
      <c r="BG245" s="32" t="str">
        <f t="shared" ca="1" si="158"/>
        <v>-</v>
      </c>
      <c r="BH245" s="37"/>
      <c r="BI245" s="32" t="str">
        <f t="shared" ca="1" si="158"/>
        <v>-</v>
      </c>
      <c r="BJ245" s="37"/>
      <c r="BK245" s="32">
        <f t="shared" ca="1" si="158"/>
        <v>2.5</v>
      </c>
      <c r="BL245" s="37"/>
      <c r="BM245" s="32" t="str">
        <f t="shared" ca="1" si="159"/>
        <v>-</v>
      </c>
      <c r="BN245" s="37"/>
      <c r="BO245" s="32" t="str">
        <f t="shared" ca="1" si="160"/>
        <v>-</v>
      </c>
      <c r="BQ245" s="32">
        <f t="shared" ca="1" si="151"/>
        <v>2</v>
      </c>
      <c r="BR245" s="37"/>
      <c r="BS245" s="32">
        <f t="shared" ca="1" si="152"/>
        <v>2</v>
      </c>
      <c r="BT245" s="37"/>
      <c r="BU245" s="32">
        <f t="shared" ca="1" si="153"/>
        <v>1</v>
      </c>
      <c r="BV245" s="37"/>
      <c r="BW245" s="32">
        <f t="shared" ca="1" si="154"/>
        <v>0</v>
      </c>
      <c r="BX245" s="37"/>
      <c r="BY245" s="32">
        <f t="shared" ca="1" si="155"/>
        <v>2</v>
      </c>
      <c r="BZ245" s="37"/>
      <c r="CA245" s="32">
        <f t="shared" ca="1" si="156"/>
        <v>2</v>
      </c>
    </row>
    <row r="246" spans="1:79" x14ac:dyDescent="0.25">
      <c r="A246" s="5">
        <v>226</v>
      </c>
      <c r="C246" s="6">
        <f t="shared" ca="1" si="140"/>
        <v>261.0939853658324</v>
      </c>
      <c r="E246" s="6">
        <f t="shared" ca="1" si="141"/>
        <v>499.2630958807049</v>
      </c>
      <c r="F246" s="21"/>
      <c r="G246" s="6">
        <f t="shared" ca="1" si="142"/>
        <v>213.17275436434289</v>
      </c>
      <c r="I246" s="6">
        <f t="shared" ca="1" si="143"/>
        <v>610</v>
      </c>
      <c r="K246" s="6">
        <f t="shared" ca="1" si="144"/>
        <v>187.09815704253356</v>
      </c>
      <c r="L246" s="21"/>
      <c r="M246" s="6">
        <f t="shared" ca="1" si="145"/>
        <v>45.782213890308412</v>
      </c>
      <c r="N246" s="7">
        <f t="shared" ca="1" si="161"/>
        <v>3007.8193333795894</v>
      </c>
      <c r="O246" s="6" t="str">
        <f ca="1">HLOOKUP(P246,C246:$M$521,A746,0)</f>
        <v>F</v>
      </c>
      <c r="P246" s="6">
        <f t="shared" ca="1" si="124"/>
        <v>45.782213890308412</v>
      </c>
      <c r="Q246" s="6" t="str">
        <f t="shared" ca="1" si="157"/>
        <v>PM</v>
      </c>
      <c r="R246" s="32">
        <f t="shared" ca="1" si="146"/>
        <v>7.5</v>
      </c>
      <c r="S246" s="17"/>
      <c r="T246" s="6">
        <f t="shared" ca="1" si="125"/>
        <v>215.31177147552398</v>
      </c>
      <c r="U246" s="21"/>
      <c r="V246" s="6">
        <f t="shared" ca="1" si="126"/>
        <v>453.48088199039648</v>
      </c>
      <c r="X246" s="6">
        <f t="shared" ca="1" si="127"/>
        <v>167.39054047403448</v>
      </c>
      <c r="Z246" s="6">
        <f t="shared" ca="1" si="128"/>
        <v>564.21778610969159</v>
      </c>
      <c r="AB246" s="6">
        <f t="shared" ca="1" si="129"/>
        <v>141.31594315222515</v>
      </c>
      <c r="AD246" s="6">
        <f t="shared" ca="1" si="130"/>
        <v>0</v>
      </c>
      <c r="AF246" s="6">
        <f t="shared" ca="1" si="131"/>
        <v>443.24852564499321</v>
      </c>
      <c r="AG246" s="21" t="str">
        <f t="shared" ca="1" si="132"/>
        <v/>
      </c>
      <c r="AH246" s="6">
        <f t="shared" ca="1" si="133"/>
        <v>882.14239686545625</v>
      </c>
      <c r="AI246" s="21" t="str">
        <f t="shared" ca="1" si="134"/>
        <v/>
      </c>
      <c r="AJ246" s="6">
        <f t="shared" ca="1" si="135"/>
        <v>1204.8129130258417</v>
      </c>
      <c r="AL246" s="6">
        <f t="shared" ca="1" si="136"/>
        <v>1397.6323341898435</v>
      </c>
      <c r="AN246" s="6">
        <f t="shared" ca="1" si="137"/>
        <v>907.78147871176088</v>
      </c>
      <c r="AP246" s="6">
        <f t="shared" ca="1" si="138"/>
        <v>1755.9767749084201</v>
      </c>
      <c r="AR246" s="6">
        <f t="shared" ca="1" si="147"/>
        <v>0</v>
      </c>
      <c r="AT246" s="6">
        <f t="shared" ca="1" si="147"/>
        <v>0</v>
      </c>
      <c r="AV246" s="6">
        <f t="shared" ca="1" si="147"/>
        <v>0</v>
      </c>
      <c r="AX246" s="6">
        <f t="shared" ca="1" si="147"/>
        <v>0</v>
      </c>
      <c r="AZ246" s="6">
        <f t="shared" ca="1" si="148"/>
        <v>0</v>
      </c>
      <c r="BB246" s="6">
        <f t="shared" ca="1" si="149"/>
        <v>2</v>
      </c>
      <c r="BE246" s="32" t="str">
        <f t="shared" ca="1" si="158"/>
        <v>-</v>
      </c>
      <c r="BF246" s="37"/>
      <c r="BG246" s="32" t="str">
        <f t="shared" ca="1" si="158"/>
        <v>-</v>
      </c>
      <c r="BH246" s="37"/>
      <c r="BI246" s="32" t="str">
        <f t="shared" ca="1" si="158"/>
        <v>-</v>
      </c>
      <c r="BJ246" s="37"/>
      <c r="BK246" s="32" t="str">
        <f t="shared" ca="1" si="158"/>
        <v>-</v>
      </c>
      <c r="BL246" s="37"/>
      <c r="BM246" s="32" t="str">
        <f t="shared" ca="1" si="159"/>
        <v>-</v>
      </c>
      <c r="BN246" s="37"/>
      <c r="BO246" s="32">
        <f t="shared" ca="1" si="160"/>
        <v>7.5</v>
      </c>
      <c r="BQ246" s="32">
        <f t="shared" ca="1" si="151"/>
        <v>2</v>
      </c>
      <c r="BR246" s="37"/>
      <c r="BS246" s="32">
        <f t="shared" ca="1" si="152"/>
        <v>2</v>
      </c>
      <c r="BT246" s="37"/>
      <c r="BU246" s="32">
        <f t="shared" ca="1" si="153"/>
        <v>1</v>
      </c>
      <c r="BV246" s="37"/>
      <c r="BW246" s="32">
        <f t="shared" ca="1" si="154"/>
        <v>2</v>
      </c>
      <c r="BX246" s="37"/>
      <c r="BY246" s="32">
        <f t="shared" ca="1" si="155"/>
        <v>2</v>
      </c>
      <c r="BZ246" s="37"/>
      <c r="CA246" s="32">
        <f t="shared" ca="1" si="156"/>
        <v>0</v>
      </c>
    </row>
    <row r="247" spans="1:79" x14ac:dyDescent="0.25">
      <c r="A247" s="5">
        <v>227</v>
      </c>
      <c r="C247" s="6">
        <f t="shared" ca="1" si="140"/>
        <v>215.31177147552398</v>
      </c>
      <c r="E247" s="6">
        <f t="shared" ca="1" si="141"/>
        <v>453.48088199039648</v>
      </c>
      <c r="F247" s="21"/>
      <c r="G247" s="6">
        <f t="shared" ca="1" si="142"/>
        <v>167.39054047403448</v>
      </c>
      <c r="I247" s="6">
        <f t="shared" ca="1" si="143"/>
        <v>564.21778610969159</v>
      </c>
      <c r="K247" s="6">
        <f t="shared" ca="1" si="144"/>
        <v>141.31594315222515</v>
      </c>
      <c r="L247" s="21"/>
      <c r="M247" s="6">
        <f t="shared" ca="1" si="145"/>
        <v>710</v>
      </c>
      <c r="N247" s="7">
        <f t="shared" ca="1" si="161"/>
        <v>3149.1352765318143</v>
      </c>
      <c r="O247" s="6" t="str">
        <f ca="1">HLOOKUP(P247,C247:$M$521,A747,0)</f>
        <v>E</v>
      </c>
      <c r="P247" s="6">
        <f t="shared" ca="1" si="124"/>
        <v>141.31594315222515</v>
      </c>
      <c r="Q247" s="6" t="str">
        <f t="shared" ca="1" si="157"/>
        <v>PM</v>
      </c>
      <c r="R247" s="32">
        <f t="shared" ca="1" si="146"/>
        <v>6</v>
      </c>
      <c r="S247" s="17"/>
      <c r="T247" s="6">
        <f t="shared" ca="1" si="125"/>
        <v>73.995828323298838</v>
      </c>
      <c r="U247" s="21"/>
      <c r="V247" s="6">
        <f t="shared" ca="1" si="126"/>
        <v>312.16493883817134</v>
      </c>
      <c r="X247" s="6">
        <f t="shared" ca="1" si="127"/>
        <v>26.074597321809335</v>
      </c>
      <c r="Z247" s="6">
        <f t="shared" ca="1" si="128"/>
        <v>422.90184295746644</v>
      </c>
      <c r="AB247" s="6">
        <f t="shared" ca="1" si="129"/>
        <v>0</v>
      </c>
      <c r="AD247" s="6">
        <f t="shared" ca="1" si="130"/>
        <v>568.68405684777485</v>
      </c>
      <c r="AF247" s="6">
        <f t="shared" ca="1" si="131"/>
        <v>1103.4032014074573</v>
      </c>
      <c r="AG247" s="21" t="str">
        <f t="shared" ca="1" si="132"/>
        <v/>
      </c>
      <c r="AH247" s="6">
        <f t="shared" ca="1" si="133"/>
        <v>1382.0850584280104</v>
      </c>
      <c r="AI247" s="21" t="str">
        <f t="shared" ca="1" si="134"/>
        <v/>
      </c>
      <c r="AJ247" s="6">
        <f t="shared" ca="1" si="135"/>
        <v>1154.7723278077033</v>
      </c>
      <c r="AL247" s="6">
        <f t="shared" ca="1" si="136"/>
        <v>1061.3166197989281</v>
      </c>
      <c r="AN247" s="6">
        <f t="shared" ca="1" si="137"/>
        <v>980.28020147144969</v>
      </c>
      <c r="AP247" s="6">
        <f t="shared" ca="1" si="138"/>
        <v>1785.0530442516886</v>
      </c>
      <c r="AR247" s="6">
        <f t="shared" ca="1" si="147"/>
        <v>0</v>
      </c>
      <c r="AT247" s="6">
        <f t="shared" ca="1" si="147"/>
        <v>0</v>
      </c>
      <c r="AV247" s="6">
        <f t="shared" ca="1" si="147"/>
        <v>0</v>
      </c>
      <c r="AX247" s="6">
        <f t="shared" ca="1" si="147"/>
        <v>0</v>
      </c>
      <c r="AZ247" s="6">
        <f t="shared" ca="1" si="148"/>
        <v>2</v>
      </c>
      <c r="BB247" s="6">
        <f t="shared" ca="1" si="149"/>
        <v>0</v>
      </c>
      <c r="BE247" s="32" t="str">
        <f t="shared" ca="1" si="158"/>
        <v>-</v>
      </c>
      <c r="BF247" s="37"/>
      <c r="BG247" s="32" t="str">
        <f t="shared" ca="1" si="158"/>
        <v>-</v>
      </c>
      <c r="BH247" s="37"/>
      <c r="BI247" s="32" t="str">
        <f t="shared" ca="1" si="158"/>
        <v>-</v>
      </c>
      <c r="BJ247" s="37"/>
      <c r="BK247" s="32" t="str">
        <f t="shared" ca="1" si="158"/>
        <v>-</v>
      </c>
      <c r="BL247" s="37"/>
      <c r="BM247" s="32">
        <f t="shared" ca="1" si="159"/>
        <v>6</v>
      </c>
      <c r="BN247" s="37"/>
      <c r="BO247" s="32" t="str">
        <f t="shared" ca="1" si="160"/>
        <v>-</v>
      </c>
      <c r="BQ247" s="32">
        <f t="shared" ca="1" si="151"/>
        <v>2</v>
      </c>
      <c r="BR247" s="37"/>
      <c r="BS247" s="32">
        <f t="shared" ca="1" si="152"/>
        <v>2</v>
      </c>
      <c r="BT247" s="37"/>
      <c r="BU247" s="32">
        <f t="shared" ca="1" si="153"/>
        <v>1</v>
      </c>
      <c r="BV247" s="37"/>
      <c r="BW247" s="32">
        <f t="shared" ca="1" si="154"/>
        <v>2</v>
      </c>
      <c r="BX247" s="37"/>
      <c r="BY247" s="32">
        <f t="shared" ca="1" si="155"/>
        <v>0</v>
      </c>
      <c r="BZ247" s="37"/>
      <c r="CA247" s="32">
        <f t="shared" ca="1" si="156"/>
        <v>2</v>
      </c>
    </row>
    <row r="248" spans="1:79" x14ac:dyDescent="0.25">
      <c r="A248" s="5">
        <v>228</v>
      </c>
      <c r="C248" s="6">
        <f t="shared" ca="1" si="140"/>
        <v>73.995828323298838</v>
      </c>
      <c r="E248" s="6">
        <f t="shared" ca="1" si="141"/>
        <v>312.16493883817134</v>
      </c>
      <c r="F248" s="21"/>
      <c r="G248" s="6">
        <f t="shared" ca="1" si="142"/>
        <v>26.074597321809335</v>
      </c>
      <c r="I248" s="6">
        <f t="shared" ca="1" si="143"/>
        <v>422.90184295746644</v>
      </c>
      <c r="K248" s="6">
        <f t="shared" ca="1" si="144"/>
        <v>660</v>
      </c>
      <c r="L248" s="21"/>
      <c r="M248" s="6">
        <f t="shared" ca="1" si="145"/>
        <v>568.68405684777485</v>
      </c>
      <c r="N248" s="7">
        <f t="shared" ca="1" si="161"/>
        <v>3175.2098738536238</v>
      </c>
      <c r="O248" s="6" t="str">
        <f ca="1">HLOOKUP(P248,C248:$M$521,A748,0)</f>
        <v>C</v>
      </c>
      <c r="P248" s="6">
        <f t="shared" ca="1" si="124"/>
        <v>26.074597321809335</v>
      </c>
      <c r="Q248" s="6" t="str">
        <f t="shared" ca="1" si="157"/>
        <v>CM</v>
      </c>
      <c r="R248" s="32">
        <f t="shared" ca="1" si="146"/>
        <v>6</v>
      </c>
      <c r="S248" s="17"/>
      <c r="T248" s="6">
        <f t="shared" ca="1" si="125"/>
        <v>47.921231001489502</v>
      </c>
      <c r="U248" s="21"/>
      <c r="V248" s="6">
        <f t="shared" ca="1" si="126"/>
        <v>286.090341516362</v>
      </c>
      <c r="X248" s="6">
        <f t="shared" ca="1" si="127"/>
        <v>0</v>
      </c>
      <c r="Z248" s="6">
        <f t="shared" ca="1" si="128"/>
        <v>396.82724563565711</v>
      </c>
      <c r="AB248" s="6">
        <f t="shared" ca="1" si="129"/>
        <v>633.92540267819072</v>
      </c>
      <c r="AD248" s="6">
        <f t="shared" ca="1" si="130"/>
        <v>542.60945952596558</v>
      </c>
      <c r="AF248" s="6">
        <f t="shared" ca="1" si="131"/>
        <v>1268.6790395791411</v>
      </c>
      <c r="AG248" s="21" t="str">
        <f t="shared" ca="1" si="132"/>
        <v/>
      </c>
      <c r="AH248" s="6">
        <f t="shared" ca="1" si="133"/>
        <v>1687.6748559914342</v>
      </c>
      <c r="AI248" s="21" t="str">
        <f t="shared" ca="1" si="134"/>
        <v/>
      </c>
      <c r="AJ248" s="6">
        <f t="shared" ca="1" si="135"/>
        <v>813.90923239891049</v>
      </c>
      <c r="AL248" s="6">
        <f t="shared" ca="1" si="136"/>
        <v>1103.4802624819417</v>
      </c>
      <c r="AN248" s="6">
        <f t="shared" ca="1" si="137"/>
        <v>1767.0095234699143</v>
      </c>
      <c r="AP248" s="6">
        <f t="shared" ca="1" si="138"/>
        <v>961.16006459465143</v>
      </c>
      <c r="AR248" s="6">
        <f t="shared" ca="1" si="147"/>
        <v>0</v>
      </c>
      <c r="AT248" s="6">
        <f t="shared" ca="1" si="147"/>
        <v>0</v>
      </c>
      <c r="AV248" s="6">
        <f t="shared" ca="1" si="147"/>
        <v>1</v>
      </c>
      <c r="AX248" s="6">
        <f t="shared" ca="1" si="147"/>
        <v>0</v>
      </c>
      <c r="AZ248" s="6">
        <f t="shared" ca="1" si="148"/>
        <v>0</v>
      </c>
      <c r="BB248" s="6">
        <f t="shared" ca="1" si="149"/>
        <v>0</v>
      </c>
      <c r="BE248" s="32" t="str">
        <f t="shared" ca="1" si="158"/>
        <v>-</v>
      </c>
      <c r="BF248" s="37"/>
      <c r="BG248" s="32" t="str">
        <f t="shared" ca="1" si="158"/>
        <v>-</v>
      </c>
      <c r="BH248" s="37"/>
      <c r="BI248" s="32">
        <f t="shared" ca="1" si="158"/>
        <v>6</v>
      </c>
      <c r="BJ248" s="37"/>
      <c r="BK248" s="32" t="str">
        <f t="shared" ca="1" si="158"/>
        <v>-</v>
      </c>
      <c r="BL248" s="37"/>
      <c r="BM248" s="32" t="str">
        <f t="shared" ca="1" si="159"/>
        <v>-</v>
      </c>
      <c r="BN248" s="37"/>
      <c r="BO248" s="32" t="str">
        <f t="shared" ca="1" si="160"/>
        <v>-</v>
      </c>
      <c r="BQ248" s="32">
        <f t="shared" ca="1" si="151"/>
        <v>2</v>
      </c>
      <c r="BR248" s="37"/>
      <c r="BS248" s="32">
        <f t="shared" ca="1" si="152"/>
        <v>2</v>
      </c>
      <c r="BT248" s="37"/>
      <c r="BU248" s="32">
        <f t="shared" ca="1" si="153"/>
        <v>0</v>
      </c>
      <c r="BV248" s="37"/>
      <c r="BW248" s="32">
        <f t="shared" ca="1" si="154"/>
        <v>2</v>
      </c>
      <c r="BX248" s="37"/>
      <c r="BY248" s="32">
        <f t="shared" ca="1" si="155"/>
        <v>2</v>
      </c>
      <c r="BZ248" s="37"/>
      <c r="CA248" s="32">
        <f t="shared" ca="1" si="156"/>
        <v>2</v>
      </c>
    </row>
    <row r="249" spans="1:79" x14ac:dyDescent="0.25">
      <c r="A249" s="5">
        <v>229</v>
      </c>
      <c r="C249" s="6">
        <f t="shared" ca="1" si="140"/>
        <v>47.921231001489502</v>
      </c>
      <c r="E249" s="6">
        <f t="shared" ca="1" si="141"/>
        <v>286.090341516362</v>
      </c>
      <c r="F249" s="21"/>
      <c r="G249" s="6">
        <f t="shared" ca="1" si="142"/>
        <v>570</v>
      </c>
      <c r="I249" s="6">
        <f t="shared" ca="1" si="143"/>
        <v>396.82724563565711</v>
      </c>
      <c r="K249" s="6">
        <f t="shared" ca="1" si="144"/>
        <v>633.92540267819072</v>
      </c>
      <c r="L249" s="21"/>
      <c r="M249" s="6">
        <f t="shared" ca="1" si="145"/>
        <v>542.60945952596558</v>
      </c>
      <c r="N249" s="7">
        <f t="shared" ca="1" si="161"/>
        <v>3223.1311048551133</v>
      </c>
      <c r="O249" s="6" t="str">
        <f ca="1">HLOOKUP(P249,C249:$M$521,A749,0)</f>
        <v>A</v>
      </c>
      <c r="P249" s="6">
        <f t="shared" ca="1" si="124"/>
        <v>47.921231001489502</v>
      </c>
      <c r="Q249" s="6" t="str">
        <f t="shared" ca="1" si="157"/>
        <v>PM</v>
      </c>
      <c r="R249" s="32">
        <f t="shared" ca="1" si="146"/>
        <v>5</v>
      </c>
      <c r="S249" s="17"/>
      <c r="T249" s="6">
        <f t="shared" ca="1" si="125"/>
        <v>0</v>
      </c>
      <c r="U249" s="21"/>
      <c r="V249" s="6">
        <f t="shared" ca="1" si="126"/>
        <v>238.1691105148725</v>
      </c>
      <c r="X249" s="6">
        <f t="shared" ca="1" si="127"/>
        <v>522.07876899851044</v>
      </c>
      <c r="Z249" s="6">
        <f t="shared" ca="1" si="128"/>
        <v>348.9060146341676</v>
      </c>
      <c r="AB249" s="6">
        <f t="shared" ca="1" si="129"/>
        <v>586.00417167670116</v>
      </c>
      <c r="AD249" s="6">
        <f t="shared" ca="1" si="130"/>
        <v>494.68822852447607</v>
      </c>
      <c r="AF249" s="6">
        <f t="shared" ca="1" si="131"/>
        <v>668.08842436578266</v>
      </c>
      <c r="AG249" s="21" t="str">
        <f t="shared" ca="1" si="132"/>
        <v/>
      </c>
      <c r="AH249" s="6">
        <f t="shared" ca="1" si="133"/>
        <v>1183.7893552793187</v>
      </c>
      <c r="AI249" s="21" t="str">
        <f t="shared" ca="1" si="134"/>
        <v/>
      </c>
      <c r="AJ249" s="6">
        <f t="shared" ca="1" si="135"/>
        <v>844.27181794440435</v>
      </c>
      <c r="AL249" s="6">
        <f t="shared" ca="1" si="136"/>
        <v>801.03731891769098</v>
      </c>
      <c r="AN249" s="6">
        <f t="shared" ca="1" si="137"/>
        <v>1436.5800732013588</v>
      </c>
      <c r="AP249" s="6">
        <f t="shared" ca="1" si="138"/>
        <v>1838.31426073854</v>
      </c>
      <c r="AR249" s="6">
        <f t="shared" ca="1" si="147"/>
        <v>2</v>
      </c>
      <c r="AT249" s="6">
        <f t="shared" ca="1" si="147"/>
        <v>0</v>
      </c>
      <c r="AV249" s="6">
        <f t="shared" ca="1" si="147"/>
        <v>0</v>
      </c>
      <c r="AX249" s="6">
        <f t="shared" ca="1" si="147"/>
        <v>0</v>
      </c>
      <c r="AZ249" s="6">
        <f t="shared" ca="1" si="148"/>
        <v>0</v>
      </c>
      <c r="BB249" s="6">
        <f t="shared" ca="1" si="149"/>
        <v>0</v>
      </c>
      <c r="BE249" s="32">
        <f t="shared" ca="1" si="158"/>
        <v>5</v>
      </c>
      <c r="BF249" s="37"/>
      <c r="BG249" s="32" t="str">
        <f t="shared" ca="1" si="158"/>
        <v>-</v>
      </c>
      <c r="BH249" s="37"/>
      <c r="BI249" s="32" t="str">
        <f t="shared" ca="1" si="158"/>
        <v>-</v>
      </c>
      <c r="BJ249" s="37"/>
      <c r="BK249" s="32" t="str">
        <f t="shared" ca="1" si="158"/>
        <v>-</v>
      </c>
      <c r="BL249" s="37"/>
      <c r="BM249" s="32" t="str">
        <f t="shared" ca="1" si="159"/>
        <v>-</v>
      </c>
      <c r="BN249" s="37"/>
      <c r="BO249" s="32" t="str">
        <f t="shared" ca="1" si="160"/>
        <v>-</v>
      </c>
      <c r="BQ249" s="32">
        <f t="shared" ca="1" si="151"/>
        <v>0</v>
      </c>
      <c r="BR249" s="37"/>
      <c r="BS249" s="32">
        <f t="shared" ca="1" si="152"/>
        <v>2</v>
      </c>
      <c r="BT249" s="37"/>
      <c r="BU249" s="32">
        <f t="shared" ca="1" si="153"/>
        <v>2</v>
      </c>
      <c r="BV249" s="37"/>
      <c r="BW249" s="32">
        <f t="shared" ca="1" si="154"/>
        <v>2</v>
      </c>
      <c r="BX249" s="37"/>
      <c r="BY249" s="32">
        <f t="shared" ca="1" si="155"/>
        <v>2</v>
      </c>
      <c r="BZ249" s="37"/>
      <c r="CA249" s="32">
        <f t="shared" ca="1" si="156"/>
        <v>2</v>
      </c>
    </row>
    <row r="250" spans="1:79" x14ac:dyDescent="0.25">
      <c r="A250" s="5">
        <v>230</v>
      </c>
      <c r="C250" s="6">
        <f t="shared" ca="1" si="140"/>
        <v>470</v>
      </c>
      <c r="E250" s="6">
        <f t="shared" ca="1" si="141"/>
        <v>238.1691105148725</v>
      </c>
      <c r="F250" s="21"/>
      <c r="G250" s="6">
        <f t="shared" ca="1" si="142"/>
        <v>522.07876899851044</v>
      </c>
      <c r="I250" s="6">
        <f t="shared" ca="1" si="143"/>
        <v>348.9060146341676</v>
      </c>
      <c r="K250" s="6">
        <f t="shared" ca="1" si="144"/>
        <v>586.00417167670116</v>
      </c>
      <c r="L250" s="21"/>
      <c r="M250" s="6">
        <f t="shared" ca="1" si="145"/>
        <v>494.68822852447607</v>
      </c>
      <c r="N250" s="7">
        <f t="shared" ca="1" si="161"/>
        <v>3461.3002153699858</v>
      </c>
      <c r="O250" s="6" t="str">
        <f ca="1">HLOOKUP(P250,C250:$M$521,A750,0)</f>
        <v>B</v>
      </c>
      <c r="P250" s="6">
        <f t="shared" ca="1" si="124"/>
        <v>238.1691105148725</v>
      </c>
      <c r="Q250" s="6" t="str">
        <f t="shared" ca="1" si="157"/>
        <v>PM</v>
      </c>
      <c r="R250" s="32">
        <f t="shared" ca="1" si="146"/>
        <v>4</v>
      </c>
      <c r="S250" s="17"/>
      <c r="T250" s="6">
        <f t="shared" ca="1" si="125"/>
        <v>231.8308894851275</v>
      </c>
      <c r="U250" s="21"/>
      <c r="V250" s="6">
        <f t="shared" ca="1" si="126"/>
        <v>0</v>
      </c>
      <c r="X250" s="6">
        <f t="shared" ca="1" si="127"/>
        <v>283.90965848363794</v>
      </c>
      <c r="Z250" s="6">
        <f t="shared" ca="1" si="128"/>
        <v>110.7369041192951</v>
      </c>
      <c r="AB250" s="6">
        <f t="shared" ca="1" si="129"/>
        <v>347.83506116182866</v>
      </c>
      <c r="AD250" s="6">
        <f t="shared" ca="1" si="130"/>
        <v>256.51911800960357</v>
      </c>
      <c r="AF250" s="6">
        <f t="shared" ca="1" si="131"/>
        <v>660.03934779080316</v>
      </c>
      <c r="AG250" s="21" t="str">
        <f t="shared" ca="1" si="132"/>
        <v/>
      </c>
      <c r="AH250" s="6">
        <f t="shared" ca="1" si="133"/>
        <v>1115.8995296280982</v>
      </c>
      <c r="AI250" s="21" t="str">
        <f t="shared" ca="1" si="134"/>
        <v/>
      </c>
      <c r="AJ250" s="6">
        <f t="shared" ca="1" si="135"/>
        <v>1597.3353511327675</v>
      </c>
      <c r="AL250" s="6">
        <f t="shared" ca="1" si="136"/>
        <v>1613.7326361719117</v>
      </c>
      <c r="AN250" s="6">
        <f t="shared" ca="1" si="137"/>
        <v>2039.512902398176</v>
      </c>
      <c r="AP250" s="6">
        <f t="shared" ca="1" si="138"/>
        <v>1657.5832290161909</v>
      </c>
      <c r="AR250" s="6">
        <f t="shared" ca="1" si="147"/>
        <v>0</v>
      </c>
      <c r="AT250" s="6">
        <f t="shared" ca="1" si="147"/>
        <v>2</v>
      </c>
      <c r="AV250" s="6">
        <f t="shared" ca="1" si="147"/>
        <v>0</v>
      </c>
      <c r="AX250" s="6">
        <f t="shared" ca="1" si="147"/>
        <v>0</v>
      </c>
      <c r="AZ250" s="6">
        <f t="shared" ca="1" si="148"/>
        <v>0</v>
      </c>
      <c r="BB250" s="6">
        <f t="shared" ca="1" si="149"/>
        <v>0</v>
      </c>
      <c r="BE250" s="32" t="str">
        <f t="shared" ca="1" si="158"/>
        <v>-</v>
      </c>
      <c r="BF250" s="37"/>
      <c r="BG250" s="32">
        <f t="shared" ca="1" si="158"/>
        <v>4</v>
      </c>
      <c r="BH250" s="37"/>
      <c r="BI250" s="32" t="str">
        <f t="shared" ca="1" si="158"/>
        <v>-</v>
      </c>
      <c r="BJ250" s="37"/>
      <c r="BK250" s="32" t="str">
        <f t="shared" ca="1" si="158"/>
        <v>-</v>
      </c>
      <c r="BL250" s="37"/>
      <c r="BM250" s="32" t="str">
        <f t="shared" ca="1" si="159"/>
        <v>-</v>
      </c>
      <c r="BN250" s="37"/>
      <c r="BO250" s="32" t="str">
        <f t="shared" ca="1" si="160"/>
        <v>-</v>
      </c>
      <c r="BQ250" s="32">
        <f t="shared" ca="1" si="151"/>
        <v>2</v>
      </c>
      <c r="BR250" s="37"/>
      <c r="BS250" s="32">
        <f t="shared" ca="1" si="152"/>
        <v>0</v>
      </c>
      <c r="BT250" s="37"/>
      <c r="BU250" s="32">
        <f t="shared" ca="1" si="153"/>
        <v>2</v>
      </c>
      <c r="BV250" s="37"/>
      <c r="BW250" s="32">
        <f t="shared" ca="1" si="154"/>
        <v>2</v>
      </c>
      <c r="BX250" s="37"/>
      <c r="BY250" s="32">
        <f t="shared" ca="1" si="155"/>
        <v>2</v>
      </c>
      <c r="BZ250" s="37"/>
      <c r="CA250" s="32">
        <f t="shared" ca="1" si="156"/>
        <v>2</v>
      </c>
    </row>
    <row r="251" spans="1:79" x14ac:dyDescent="0.25">
      <c r="A251" s="5">
        <v>231</v>
      </c>
      <c r="C251" s="6">
        <f t="shared" ca="1" si="140"/>
        <v>231.8308894851275</v>
      </c>
      <c r="E251" s="6">
        <f t="shared" ca="1" si="141"/>
        <v>520</v>
      </c>
      <c r="F251" s="21"/>
      <c r="G251" s="6">
        <f t="shared" ca="1" si="142"/>
        <v>283.90965848363794</v>
      </c>
      <c r="I251" s="6">
        <f t="shared" ca="1" si="143"/>
        <v>110.7369041192951</v>
      </c>
      <c r="K251" s="6">
        <f t="shared" ca="1" si="144"/>
        <v>347.83506116182866</v>
      </c>
      <c r="L251" s="21"/>
      <c r="M251" s="6">
        <f t="shared" ca="1" si="145"/>
        <v>256.51911800960357</v>
      </c>
      <c r="N251" s="7">
        <f t="shared" ca="1" si="161"/>
        <v>3572.0371194892809</v>
      </c>
      <c r="O251" s="6" t="str">
        <f ca="1">HLOOKUP(P251,C251:$M$521,A751,0)</f>
        <v>D</v>
      </c>
      <c r="P251" s="6">
        <f t="shared" ca="1" si="124"/>
        <v>110.7369041192951</v>
      </c>
      <c r="Q251" s="6" t="str">
        <f t="shared" ca="1" si="157"/>
        <v>PM</v>
      </c>
      <c r="R251" s="32">
        <f t="shared" ca="1" si="146"/>
        <v>2.5</v>
      </c>
      <c r="S251" s="17"/>
      <c r="T251" s="6">
        <f t="shared" ca="1" si="125"/>
        <v>121.0939853658324</v>
      </c>
      <c r="U251" s="21"/>
      <c r="V251" s="6">
        <f t="shared" ca="1" si="126"/>
        <v>409.2630958807049</v>
      </c>
      <c r="X251" s="6">
        <f t="shared" ca="1" si="127"/>
        <v>173.17275436434284</v>
      </c>
      <c r="Z251" s="6">
        <f t="shared" ca="1" si="128"/>
        <v>0</v>
      </c>
      <c r="AB251" s="6">
        <f t="shared" ca="1" si="129"/>
        <v>237.09815704253356</v>
      </c>
      <c r="AD251" s="6">
        <f t="shared" ca="1" si="130"/>
        <v>145.78221389030847</v>
      </c>
      <c r="AF251" s="6">
        <f t="shared" ca="1" si="131"/>
        <v>1026.6304502101461</v>
      </c>
      <c r="AG251" s="21" t="str">
        <f t="shared" ca="1" si="132"/>
        <v/>
      </c>
      <c r="AH251" s="6">
        <f t="shared" ca="1" si="133"/>
        <v>1149.9039387307898</v>
      </c>
      <c r="AI251" s="21" t="str">
        <f t="shared" ca="1" si="134"/>
        <v/>
      </c>
      <c r="AJ251" s="6">
        <f t="shared" ca="1" si="135"/>
        <v>1595.7257304343759</v>
      </c>
      <c r="AL251" s="6">
        <f t="shared" ca="1" si="136"/>
        <v>1430.1201263449832</v>
      </c>
      <c r="AN251" s="6">
        <f t="shared" ca="1" si="137"/>
        <v>998.0661844884836</v>
      </c>
      <c r="AP251" s="6">
        <f t="shared" ca="1" si="138"/>
        <v>1064.5830556721523</v>
      </c>
      <c r="AR251" s="6">
        <f t="shared" ca="1" si="147"/>
        <v>0</v>
      </c>
      <c r="AT251" s="6">
        <f t="shared" ca="1" si="147"/>
        <v>0</v>
      </c>
      <c r="AV251" s="6">
        <f t="shared" ca="1" si="147"/>
        <v>0</v>
      </c>
      <c r="AX251" s="6">
        <f t="shared" ca="1" si="147"/>
        <v>2</v>
      </c>
      <c r="AZ251" s="6">
        <f t="shared" ca="1" si="148"/>
        <v>0</v>
      </c>
      <c r="BB251" s="6">
        <f t="shared" ca="1" si="149"/>
        <v>0</v>
      </c>
      <c r="BE251" s="32" t="str">
        <f t="shared" ca="1" si="158"/>
        <v>-</v>
      </c>
      <c r="BF251" s="37"/>
      <c r="BG251" s="32" t="str">
        <f t="shared" ca="1" si="158"/>
        <v>-</v>
      </c>
      <c r="BH251" s="37"/>
      <c r="BI251" s="32" t="str">
        <f t="shared" ca="1" si="158"/>
        <v>-</v>
      </c>
      <c r="BJ251" s="37"/>
      <c r="BK251" s="32">
        <f t="shared" ca="1" si="158"/>
        <v>2.5</v>
      </c>
      <c r="BL251" s="37"/>
      <c r="BM251" s="32" t="str">
        <f t="shared" ca="1" si="159"/>
        <v>-</v>
      </c>
      <c r="BN251" s="37"/>
      <c r="BO251" s="32" t="str">
        <f t="shared" ca="1" si="160"/>
        <v>-</v>
      </c>
      <c r="BQ251" s="32">
        <f t="shared" ca="1" si="151"/>
        <v>2</v>
      </c>
      <c r="BR251" s="37"/>
      <c r="BS251" s="32">
        <f t="shared" ca="1" si="152"/>
        <v>2</v>
      </c>
      <c r="BT251" s="37"/>
      <c r="BU251" s="32">
        <f t="shared" ca="1" si="153"/>
        <v>2</v>
      </c>
      <c r="BV251" s="37"/>
      <c r="BW251" s="32">
        <f t="shared" ca="1" si="154"/>
        <v>0</v>
      </c>
      <c r="BX251" s="37"/>
      <c r="BY251" s="32">
        <f t="shared" ca="1" si="155"/>
        <v>2</v>
      </c>
      <c r="BZ251" s="37"/>
      <c r="CA251" s="32">
        <f t="shared" ca="1" si="156"/>
        <v>2</v>
      </c>
    </row>
    <row r="252" spans="1:79" x14ac:dyDescent="0.25">
      <c r="A252" s="5">
        <v>232</v>
      </c>
      <c r="C252" s="6">
        <f t="shared" ca="1" si="140"/>
        <v>121.0939853658324</v>
      </c>
      <c r="E252" s="6">
        <f t="shared" ca="1" si="141"/>
        <v>409.2630958807049</v>
      </c>
      <c r="F252" s="21"/>
      <c r="G252" s="6">
        <f t="shared" ca="1" si="142"/>
        <v>173.17275436434284</v>
      </c>
      <c r="I252" s="6">
        <f t="shared" ca="1" si="143"/>
        <v>484.55382990317247</v>
      </c>
      <c r="K252" s="6">
        <f t="shared" ca="1" si="144"/>
        <v>237.09815704253356</v>
      </c>
      <c r="L252" s="21"/>
      <c r="M252" s="6">
        <f t="shared" ca="1" si="145"/>
        <v>145.78221389030847</v>
      </c>
      <c r="N252" s="7">
        <f t="shared" ca="1" si="161"/>
        <v>3693.1311048551133</v>
      </c>
      <c r="O252" s="6" t="str">
        <f ca="1">HLOOKUP(P252,C252:$M$521,A752,0)</f>
        <v>A</v>
      </c>
      <c r="P252" s="6">
        <f t="shared" ca="1" si="124"/>
        <v>121.0939853658324</v>
      </c>
      <c r="Q252" s="6" t="str">
        <f t="shared" ca="1" si="157"/>
        <v>PM</v>
      </c>
      <c r="R252" s="32">
        <f t="shared" ca="1" si="146"/>
        <v>5</v>
      </c>
      <c r="S252" s="17"/>
      <c r="T252" s="6">
        <f t="shared" ca="1" si="125"/>
        <v>0</v>
      </c>
      <c r="U252" s="21"/>
      <c r="V252" s="6">
        <f t="shared" ca="1" si="126"/>
        <v>288.1691105148725</v>
      </c>
      <c r="X252" s="6">
        <f t="shared" ca="1" si="127"/>
        <v>52.078768998510441</v>
      </c>
      <c r="Z252" s="6">
        <f t="shared" ca="1" si="128"/>
        <v>363.45984453734008</v>
      </c>
      <c r="AB252" s="6">
        <f t="shared" ca="1" si="129"/>
        <v>116.00417167670116</v>
      </c>
      <c r="AD252" s="6">
        <f t="shared" ca="1" si="130"/>
        <v>24.688228524476074</v>
      </c>
      <c r="AF252" s="6">
        <f t="shared" ca="1" si="131"/>
        <v>396.99743500384005</v>
      </c>
      <c r="AG252" s="21" t="str">
        <f t="shared" ca="1" si="132"/>
        <v/>
      </c>
      <c r="AH252" s="6">
        <f t="shared" ca="1" si="133"/>
        <v>1279.1260344960208</v>
      </c>
      <c r="AI252" s="21" t="str">
        <f t="shared" ca="1" si="134"/>
        <v/>
      </c>
      <c r="AJ252" s="6">
        <f t="shared" ca="1" si="135"/>
        <v>911.4590514083161</v>
      </c>
      <c r="AL252" s="6">
        <f t="shared" ca="1" si="136"/>
        <v>484.55382990317247</v>
      </c>
      <c r="AN252" s="6">
        <f t="shared" ca="1" si="137"/>
        <v>1321.2018395414016</v>
      </c>
      <c r="AP252" s="6">
        <f t="shared" ca="1" si="138"/>
        <v>890.88759982837257</v>
      </c>
      <c r="AR252" s="6">
        <f t="shared" ca="1" si="147"/>
        <v>2</v>
      </c>
      <c r="AT252" s="6">
        <f t="shared" ca="1" si="147"/>
        <v>0</v>
      </c>
      <c r="AV252" s="6">
        <f t="shared" ca="1" si="147"/>
        <v>0</v>
      </c>
      <c r="AX252" s="6">
        <f t="shared" ca="1" si="147"/>
        <v>0</v>
      </c>
      <c r="AZ252" s="6">
        <f t="shared" ca="1" si="148"/>
        <v>0</v>
      </c>
      <c r="BB252" s="6">
        <f t="shared" ca="1" si="149"/>
        <v>0</v>
      </c>
      <c r="BE252" s="32">
        <f t="shared" ca="1" si="158"/>
        <v>5</v>
      </c>
      <c r="BF252" s="37"/>
      <c r="BG252" s="32" t="str">
        <f t="shared" ca="1" si="158"/>
        <v>-</v>
      </c>
      <c r="BH252" s="37"/>
      <c r="BI252" s="32" t="str">
        <f t="shared" ca="1" si="158"/>
        <v>-</v>
      </c>
      <c r="BJ252" s="37"/>
      <c r="BK252" s="32" t="str">
        <f t="shared" ca="1" si="158"/>
        <v>-</v>
      </c>
      <c r="BL252" s="37"/>
      <c r="BM252" s="32" t="str">
        <f t="shared" ca="1" si="159"/>
        <v>-</v>
      </c>
      <c r="BN252" s="37"/>
      <c r="BO252" s="32" t="str">
        <f t="shared" ca="1" si="160"/>
        <v>-</v>
      </c>
      <c r="BQ252" s="32">
        <f t="shared" ca="1" si="151"/>
        <v>0</v>
      </c>
      <c r="BR252" s="37"/>
      <c r="BS252" s="32">
        <f t="shared" ca="1" si="152"/>
        <v>2</v>
      </c>
      <c r="BT252" s="37"/>
      <c r="BU252" s="32">
        <f t="shared" ca="1" si="153"/>
        <v>2</v>
      </c>
      <c r="BV252" s="37"/>
      <c r="BW252" s="32">
        <f t="shared" ca="1" si="154"/>
        <v>1</v>
      </c>
      <c r="BX252" s="37"/>
      <c r="BY252" s="32">
        <f t="shared" ca="1" si="155"/>
        <v>2</v>
      </c>
      <c r="BZ252" s="37"/>
      <c r="CA252" s="32">
        <f t="shared" ca="1" si="156"/>
        <v>2</v>
      </c>
    </row>
    <row r="253" spans="1:79" x14ac:dyDescent="0.25">
      <c r="A253" s="5">
        <v>233</v>
      </c>
      <c r="C253" s="6">
        <f t="shared" ca="1" si="140"/>
        <v>470</v>
      </c>
      <c r="E253" s="6">
        <f t="shared" ca="1" si="141"/>
        <v>288.1691105148725</v>
      </c>
      <c r="F253" s="21"/>
      <c r="G253" s="6">
        <f t="shared" ca="1" si="142"/>
        <v>52.078768998510441</v>
      </c>
      <c r="I253" s="6">
        <f t="shared" ca="1" si="143"/>
        <v>363.45984453734008</v>
      </c>
      <c r="K253" s="6">
        <f t="shared" ca="1" si="144"/>
        <v>116.00417167670116</v>
      </c>
      <c r="L253" s="21"/>
      <c r="M253" s="6">
        <f t="shared" ca="1" si="145"/>
        <v>24.688228524476074</v>
      </c>
      <c r="N253" s="7">
        <f t="shared" ca="1" si="161"/>
        <v>3717.8193333795894</v>
      </c>
      <c r="O253" s="6" t="str">
        <f ca="1">HLOOKUP(P253,C253:$M$521,A753,0)</f>
        <v>F</v>
      </c>
      <c r="P253" s="6">
        <f t="shared" ca="1" si="124"/>
        <v>24.688228524476074</v>
      </c>
      <c r="Q253" s="6" t="str">
        <f t="shared" ca="1" si="157"/>
        <v>PM</v>
      </c>
      <c r="R253" s="32">
        <f t="shared" ca="1" si="146"/>
        <v>7.5</v>
      </c>
      <c r="S253" s="17"/>
      <c r="T253" s="6">
        <f t="shared" ca="1" si="125"/>
        <v>445.31177147552393</v>
      </c>
      <c r="U253" s="21"/>
      <c r="V253" s="6">
        <f t="shared" ca="1" si="126"/>
        <v>263.48088199039643</v>
      </c>
      <c r="X253" s="6">
        <f t="shared" ca="1" si="127"/>
        <v>27.390540474034367</v>
      </c>
      <c r="Z253" s="6">
        <f t="shared" ca="1" si="128"/>
        <v>338.771616012864</v>
      </c>
      <c r="AB253" s="6">
        <f t="shared" ca="1" si="129"/>
        <v>91.315943152225088</v>
      </c>
      <c r="AD253" s="6">
        <f t="shared" ca="1" si="130"/>
        <v>0</v>
      </c>
      <c r="AF253" s="6">
        <f t="shared" ca="1" si="131"/>
        <v>995.49335173589577</v>
      </c>
      <c r="AG253" s="21" t="str">
        <f t="shared" ca="1" si="132"/>
        <v/>
      </c>
      <c r="AH253" s="6">
        <f t="shared" ca="1" si="133"/>
        <v>866.41521249145217</v>
      </c>
      <c r="AI253" s="21" t="str">
        <f t="shared" ca="1" si="134"/>
        <v/>
      </c>
      <c r="AJ253" s="6">
        <f t="shared" ca="1" si="135"/>
        <v>1338.3022451826455</v>
      </c>
      <c r="AL253" s="6">
        <f t="shared" ca="1" si="136"/>
        <v>861.75828441617978</v>
      </c>
      <c r="AN253" s="6">
        <f t="shared" ca="1" si="137"/>
        <v>1096.2896124682752</v>
      </c>
      <c r="AP253" s="6">
        <f t="shared" ca="1" si="138"/>
        <v>1913.9698122707559</v>
      </c>
      <c r="AR253" s="6">
        <f t="shared" ca="1" si="147"/>
        <v>0</v>
      </c>
      <c r="AT253" s="6">
        <f t="shared" ca="1" si="147"/>
        <v>0</v>
      </c>
      <c r="AV253" s="6">
        <f t="shared" ca="1" si="147"/>
        <v>0</v>
      </c>
      <c r="AX253" s="6">
        <f t="shared" ca="1" si="147"/>
        <v>0</v>
      </c>
      <c r="AZ253" s="6">
        <f t="shared" ca="1" si="148"/>
        <v>0</v>
      </c>
      <c r="BB253" s="6">
        <f t="shared" ca="1" si="149"/>
        <v>2</v>
      </c>
      <c r="BE253" s="32" t="str">
        <f t="shared" ca="1" si="158"/>
        <v>-</v>
      </c>
      <c r="BF253" s="37"/>
      <c r="BG253" s="32" t="str">
        <f t="shared" ca="1" si="158"/>
        <v>-</v>
      </c>
      <c r="BH253" s="37"/>
      <c r="BI253" s="32" t="str">
        <f t="shared" ca="1" si="158"/>
        <v>-</v>
      </c>
      <c r="BJ253" s="37"/>
      <c r="BK253" s="32" t="str">
        <f t="shared" ca="1" si="158"/>
        <v>-</v>
      </c>
      <c r="BL253" s="37"/>
      <c r="BM253" s="32" t="str">
        <f t="shared" ca="1" si="159"/>
        <v>-</v>
      </c>
      <c r="BN253" s="37"/>
      <c r="BO253" s="32">
        <f t="shared" ca="1" si="160"/>
        <v>7.5</v>
      </c>
      <c r="BQ253" s="32">
        <f t="shared" ca="1" si="151"/>
        <v>2</v>
      </c>
      <c r="BR253" s="37"/>
      <c r="BS253" s="32">
        <f t="shared" ca="1" si="152"/>
        <v>2</v>
      </c>
      <c r="BT253" s="37"/>
      <c r="BU253" s="32">
        <f t="shared" ca="1" si="153"/>
        <v>2</v>
      </c>
      <c r="BV253" s="37"/>
      <c r="BW253" s="32">
        <f t="shared" ca="1" si="154"/>
        <v>1</v>
      </c>
      <c r="BX253" s="37"/>
      <c r="BY253" s="32">
        <f t="shared" ca="1" si="155"/>
        <v>2</v>
      </c>
      <c r="BZ253" s="37"/>
      <c r="CA253" s="32">
        <f t="shared" ca="1" si="156"/>
        <v>0</v>
      </c>
    </row>
    <row r="254" spans="1:79" x14ac:dyDescent="0.25">
      <c r="A254" s="5">
        <v>234</v>
      </c>
      <c r="C254" s="6">
        <f t="shared" ca="1" si="140"/>
        <v>445.31177147552393</v>
      </c>
      <c r="E254" s="6">
        <f t="shared" ca="1" si="141"/>
        <v>263.48088199039643</v>
      </c>
      <c r="F254" s="21"/>
      <c r="G254" s="6">
        <f t="shared" ca="1" si="142"/>
        <v>27.390540474034367</v>
      </c>
      <c r="I254" s="6">
        <f t="shared" ca="1" si="143"/>
        <v>338.771616012864</v>
      </c>
      <c r="K254" s="6">
        <f t="shared" ca="1" si="144"/>
        <v>91.315943152225088</v>
      </c>
      <c r="L254" s="21"/>
      <c r="M254" s="6">
        <f t="shared" ca="1" si="145"/>
        <v>710</v>
      </c>
      <c r="N254" s="7">
        <f t="shared" ca="1" si="161"/>
        <v>3745.2098738536238</v>
      </c>
      <c r="O254" s="6" t="str">
        <f ca="1">HLOOKUP(P254,C254:$M$521,A754,0)</f>
        <v>C</v>
      </c>
      <c r="P254" s="6">
        <f t="shared" ca="1" si="124"/>
        <v>27.390540474034367</v>
      </c>
      <c r="Q254" s="6" t="str">
        <f t="shared" ca="1" si="157"/>
        <v>PM</v>
      </c>
      <c r="R254" s="32">
        <f t="shared" ca="1" si="146"/>
        <v>3</v>
      </c>
      <c r="S254" s="17"/>
      <c r="T254" s="6">
        <f t="shared" ca="1" si="125"/>
        <v>417.92123100148956</v>
      </c>
      <c r="U254" s="21"/>
      <c r="V254" s="6">
        <f t="shared" ca="1" si="126"/>
        <v>236.09034151636206</v>
      </c>
      <c r="X254" s="6">
        <f t="shared" ca="1" si="127"/>
        <v>0</v>
      </c>
      <c r="Z254" s="6">
        <f t="shared" ca="1" si="128"/>
        <v>311.38107553882963</v>
      </c>
      <c r="AB254" s="6">
        <f t="shared" ca="1" si="129"/>
        <v>63.925402678190721</v>
      </c>
      <c r="AD254" s="6">
        <f t="shared" ca="1" si="130"/>
        <v>682.60945952596558</v>
      </c>
      <c r="AF254" s="6">
        <f t="shared" ca="1" si="131"/>
        <v>815.92860374600548</v>
      </c>
      <c r="AG254" s="21" t="str">
        <f t="shared" ca="1" si="132"/>
        <v/>
      </c>
      <c r="AH254" s="6">
        <f t="shared" ca="1" si="133"/>
        <v>981.55141230758454</v>
      </c>
      <c r="AI254" s="21" t="str">
        <f t="shared" ca="1" si="134"/>
        <v/>
      </c>
      <c r="AJ254" s="6">
        <f t="shared" ca="1" si="135"/>
        <v>1293.5712907018972</v>
      </c>
      <c r="AL254" s="6">
        <f t="shared" ca="1" si="136"/>
        <v>1419.2840250699683</v>
      </c>
      <c r="AN254" s="6">
        <f t="shared" ca="1" si="137"/>
        <v>1756.6275510611738</v>
      </c>
      <c r="AP254" s="6">
        <f t="shared" ca="1" si="138"/>
        <v>1699.8369596401324</v>
      </c>
      <c r="AR254" s="6">
        <f t="shared" ca="1" si="147"/>
        <v>0</v>
      </c>
      <c r="AT254" s="6">
        <f t="shared" ca="1" si="147"/>
        <v>0</v>
      </c>
      <c r="AV254" s="6">
        <f t="shared" ca="1" si="147"/>
        <v>2</v>
      </c>
      <c r="AX254" s="6">
        <f t="shared" ca="1" si="147"/>
        <v>0</v>
      </c>
      <c r="AZ254" s="6">
        <f t="shared" ca="1" si="148"/>
        <v>0</v>
      </c>
      <c r="BB254" s="6">
        <f t="shared" ca="1" si="149"/>
        <v>0</v>
      </c>
      <c r="BE254" s="32" t="str">
        <f t="shared" ca="1" si="158"/>
        <v>-</v>
      </c>
      <c r="BF254" s="37"/>
      <c r="BG254" s="32" t="str">
        <f t="shared" ca="1" si="158"/>
        <v>-</v>
      </c>
      <c r="BH254" s="37"/>
      <c r="BI254" s="32">
        <f t="shared" ca="1" si="158"/>
        <v>3</v>
      </c>
      <c r="BJ254" s="37"/>
      <c r="BK254" s="32" t="str">
        <f t="shared" ca="1" si="158"/>
        <v>-</v>
      </c>
      <c r="BL254" s="37"/>
      <c r="BM254" s="32" t="str">
        <f t="shared" ca="1" si="159"/>
        <v>-</v>
      </c>
      <c r="BN254" s="37"/>
      <c r="BO254" s="32" t="str">
        <f t="shared" ca="1" si="160"/>
        <v>-</v>
      </c>
      <c r="BQ254" s="32">
        <f t="shared" ca="1" si="151"/>
        <v>2</v>
      </c>
      <c r="BR254" s="37"/>
      <c r="BS254" s="32">
        <f t="shared" ca="1" si="152"/>
        <v>2</v>
      </c>
      <c r="BT254" s="37"/>
      <c r="BU254" s="32">
        <f t="shared" ca="1" si="153"/>
        <v>0</v>
      </c>
      <c r="BV254" s="37"/>
      <c r="BW254" s="32">
        <f t="shared" ca="1" si="154"/>
        <v>1</v>
      </c>
      <c r="BX254" s="37"/>
      <c r="BY254" s="32">
        <f t="shared" ca="1" si="155"/>
        <v>2</v>
      </c>
      <c r="BZ254" s="37"/>
      <c r="CA254" s="32">
        <f t="shared" ca="1" si="156"/>
        <v>2</v>
      </c>
    </row>
    <row r="255" spans="1:79" x14ac:dyDescent="0.25">
      <c r="A255" s="5">
        <v>235</v>
      </c>
      <c r="C255" s="6">
        <f t="shared" ca="1" si="140"/>
        <v>417.92123100148956</v>
      </c>
      <c r="E255" s="6">
        <f t="shared" ca="1" si="141"/>
        <v>236.09034151636206</v>
      </c>
      <c r="F255" s="21"/>
      <c r="G255" s="6">
        <f t="shared" ca="1" si="142"/>
        <v>361.76552705538415</v>
      </c>
      <c r="I255" s="6">
        <f t="shared" ca="1" si="143"/>
        <v>311.38107553882963</v>
      </c>
      <c r="K255" s="6">
        <f t="shared" ca="1" si="144"/>
        <v>63.925402678190721</v>
      </c>
      <c r="L255" s="21"/>
      <c r="M255" s="6">
        <f t="shared" ca="1" si="145"/>
        <v>682.60945952596558</v>
      </c>
      <c r="N255" s="7">
        <f t="shared" ca="1" si="161"/>
        <v>3809.1352765318143</v>
      </c>
      <c r="O255" s="6" t="str">
        <f ca="1">HLOOKUP(P255,C255:$M$521,A755,0)</f>
        <v>E</v>
      </c>
      <c r="P255" s="6">
        <f t="shared" ca="1" si="124"/>
        <v>63.925402678190721</v>
      </c>
      <c r="Q255" s="6" t="str">
        <f t="shared" ca="1" si="157"/>
        <v>PM</v>
      </c>
      <c r="R255" s="32">
        <f t="shared" ca="1" si="146"/>
        <v>6</v>
      </c>
      <c r="S255" s="17"/>
      <c r="T255" s="6">
        <f t="shared" ca="1" si="125"/>
        <v>353.99582832329884</v>
      </c>
      <c r="U255" s="21"/>
      <c r="V255" s="6">
        <f t="shared" ca="1" si="126"/>
        <v>172.16493883817134</v>
      </c>
      <c r="X255" s="6">
        <f t="shared" ca="1" si="127"/>
        <v>297.84012437719343</v>
      </c>
      <c r="Z255" s="6">
        <f t="shared" ca="1" si="128"/>
        <v>247.45567286063891</v>
      </c>
      <c r="AB255" s="6">
        <f t="shared" ca="1" si="129"/>
        <v>0</v>
      </c>
      <c r="AD255" s="6">
        <f t="shared" ca="1" si="130"/>
        <v>618.68405684777485</v>
      </c>
      <c r="AF255" s="6">
        <f t="shared" ca="1" si="131"/>
        <v>831.17841908246373</v>
      </c>
      <c r="AG255" s="21" t="str">
        <f t="shared" ca="1" si="132"/>
        <v/>
      </c>
      <c r="AH255" s="6">
        <f t="shared" ca="1" si="133"/>
        <v>967.79160939124165</v>
      </c>
      <c r="AI255" s="21" t="str">
        <f t="shared" ca="1" si="134"/>
        <v/>
      </c>
      <c r="AJ255" s="6">
        <f t="shared" ca="1" si="135"/>
        <v>361.76552705538415</v>
      </c>
      <c r="AL255" s="6">
        <f t="shared" ca="1" si="136"/>
        <v>1761.5507889010883</v>
      </c>
      <c r="AN255" s="6">
        <f t="shared" ca="1" si="137"/>
        <v>1733.7364586676763</v>
      </c>
      <c r="AP255" s="6">
        <f t="shared" ca="1" si="138"/>
        <v>1117.5973070006537</v>
      </c>
      <c r="AR255" s="6">
        <f t="shared" ca="1" si="147"/>
        <v>0</v>
      </c>
      <c r="AT255" s="6">
        <f t="shared" ca="1" si="147"/>
        <v>0</v>
      </c>
      <c r="AV255" s="6">
        <f t="shared" ca="1" si="147"/>
        <v>0</v>
      </c>
      <c r="AX255" s="6">
        <f t="shared" ca="1" si="147"/>
        <v>0</v>
      </c>
      <c r="AZ255" s="6">
        <f t="shared" ca="1" si="148"/>
        <v>2</v>
      </c>
      <c r="BB255" s="6">
        <f t="shared" ca="1" si="149"/>
        <v>0</v>
      </c>
      <c r="BE255" s="32" t="str">
        <f t="shared" ca="1" si="158"/>
        <v>-</v>
      </c>
      <c r="BF255" s="37"/>
      <c r="BG255" s="32" t="str">
        <f t="shared" ca="1" si="158"/>
        <v>-</v>
      </c>
      <c r="BH255" s="37"/>
      <c r="BI255" s="32" t="str">
        <f t="shared" ca="1" si="158"/>
        <v>-</v>
      </c>
      <c r="BJ255" s="37"/>
      <c r="BK255" s="32" t="str">
        <f t="shared" ca="1" si="158"/>
        <v>-</v>
      </c>
      <c r="BL255" s="37"/>
      <c r="BM255" s="32">
        <f t="shared" ca="1" si="159"/>
        <v>6</v>
      </c>
      <c r="BN255" s="37"/>
      <c r="BO255" s="32" t="str">
        <f t="shared" ca="1" si="160"/>
        <v>-</v>
      </c>
      <c r="BQ255" s="32">
        <f t="shared" ca="1" si="151"/>
        <v>2</v>
      </c>
      <c r="BR255" s="37"/>
      <c r="BS255" s="32">
        <f t="shared" ca="1" si="152"/>
        <v>2</v>
      </c>
      <c r="BT255" s="37"/>
      <c r="BU255" s="32">
        <f t="shared" ca="1" si="153"/>
        <v>1</v>
      </c>
      <c r="BV255" s="37"/>
      <c r="BW255" s="32">
        <f t="shared" ca="1" si="154"/>
        <v>1</v>
      </c>
      <c r="BX255" s="37"/>
      <c r="BY255" s="32">
        <f t="shared" ca="1" si="155"/>
        <v>0</v>
      </c>
      <c r="BZ255" s="37"/>
      <c r="CA255" s="32">
        <f t="shared" ca="1" si="156"/>
        <v>2</v>
      </c>
    </row>
    <row r="256" spans="1:79" x14ac:dyDescent="0.25">
      <c r="A256" s="5">
        <v>236</v>
      </c>
      <c r="C256" s="6">
        <f t="shared" ca="1" si="140"/>
        <v>353.99582832329884</v>
      </c>
      <c r="E256" s="6">
        <f t="shared" ca="1" si="141"/>
        <v>172.16493883817134</v>
      </c>
      <c r="F256" s="21"/>
      <c r="G256" s="6">
        <f t="shared" ca="1" si="142"/>
        <v>297.84012437719343</v>
      </c>
      <c r="I256" s="6">
        <f t="shared" ca="1" si="143"/>
        <v>247.45567286063891</v>
      </c>
      <c r="K256" s="6">
        <f t="shared" ca="1" si="144"/>
        <v>627.28791898187853</v>
      </c>
      <c r="L256" s="21"/>
      <c r="M256" s="6">
        <f t="shared" ca="1" si="145"/>
        <v>618.68405684777485</v>
      </c>
      <c r="N256" s="7">
        <f t="shared" ca="1" si="161"/>
        <v>3981.3002153699854</v>
      </c>
      <c r="O256" s="6" t="str">
        <f ca="1">HLOOKUP(P256,C256:$M$521,A756,0)</f>
        <v>B</v>
      </c>
      <c r="P256" s="6">
        <f t="shared" ca="1" si="124"/>
        <v>172.16493883817134</v>
      </c>
      <c r="Q256" s="6" t="str">
        <f t="shared" ca="1" si="157"/>
        <v>PM</v>
      </c>
      <c r="R256" s="32">
        <f t="shared" ca="1" si="146"/>
        <v>4</v>
      </c>
      <c r="S256" s="17"/>
      <c r="T256" s="6">
        <f t="shared" ca="1" si="125"/>
        <v>181.8308894851275</v>
      </c>
      <c r="U256" s="21"/>
      <c r="V256" s="6">
        <f t="shared" ca="1" si="126"/>
        <v>0</v>
      </c>
      <c r="X256" s="6">
        <f t="shared" ca="1" si="127"/>
        <v>125.6751855390221</v>
      </c>
      <c r="Z256" s="6">
        <f t="shared" ca="1" si="128"/>
        <v>75.290734022467575</v>
      </c>
      <c r="AB256" s="6">
        <f t="shared" ca="1" si="129"/>
        <v>455.1229801437072</v>
      </c>
      <c r="AD256" s="6">
        <f t="shared" ca="1" si="130"/>
        <v>446.51911800960352</v>
      </c>
      <c r="AF256" s="6">
        <f t="shared" ca="1" si="131"/>
        <v>287.82854255664029</v>
      </c>
      <c r="AG256" s="21" t="str">
        <f t="shared" ca="1" si="132"/>
        <v/>
      </c>
      <c r="AH256" s="6">
        <f t="shared" ca="1" si="133"/>
        <v>320.99126577528529</v>
      </c>
      <c r="AI256" s="21" t="str">
        <f t="shared" ca="1" si="134"/>
        <v/>
      </c>
      <c r="AJ256" s="6">
        <f t="shared" ca="1" si="135"/>
        <v>734.91728159262505</v>
      </c>
      <c r="AL256" s="6">
        <f t="shared" ca="1" si="136"/>
        <v>1364.4335730806267</v>
      </c>
      <c r="AN256" s="6">
        <f t="shared" ca="1" si="137"/>
        <v>627.28791898187853</v>
      </c>
      <c r="AP256" s="6">
        <f t="shared" ca="1" si="138"/>
        <v>748.46467844783615</v>
      </c>
      <c r="AR256" s="6">
        <f t="shared" ca="1" si="147"/>
        <v>0</v>
      </c>
      <c r="AT256" s="6">
        <f t="shared" ca="1" si="147"/>
        <v>2</v>
      </c>
      <c r="AV256" s="6">
        <f t="shared" ca="1" si="147"/>
        <v>0</v>
      </c>
      <c r="AX256" s="6">
        <f t="shared" ca="1" si="147"/>
        <v>0</v>
      </c>
      <c r="AZ256" s="6">
        <f t="shared" ca="1" si="148"/>
        <v>0</v>
      </c>
      <c r="BB256" s="6">
        <f t="shared" ca="1" si="149"/>
        <v>0</v>
      </c>
      <c r="BE256" s="32" t="str">
        <f t="shared" ca="1" si="158"/>
        <v>-</v>
      </c>
      <c r="BF256" s="37"/>
      <c r="BG256" s="32">
        <f t="shared" ca="1" si="158"/>
        <v>4</v>
      </c>
      <c r="BH256" s="37"/>
      <c r="BI256" s="32" t="str">
        <f t="shared" ca="1" si="158"/>
        <v>-</v>
      </c>
      <c r="BJ256" s="37"/>
      <c r="BK256" s="32" t="str">
        <f t="shared" ca="1" si="158"/>
        <v>-</v>
      </c>
      <c r="BL256" s="37"/>
      <c r="BM256" s="32" t="str">
        <f t="shared" ca="1" si="159"/>
        <v>-</v>
      </c>
      <c r="BN256" s="37"/>
      <c r="BO256" s="32" t="str">
        <f t="shared" ca="1" si="160"/>
        <v>-</v>
      </c>
      <c r="BQ256" s="32">
        <f t="shared" ca="1" si="151"/>
        <v>2</v>
      </c>
      <c r="BR256" s="37"/>
      <c r="BS256" s="32">
        <f t="shared" ca="1" si="152"/>
        <v>0</v>
      </c>
      <c r="BT256" s="37"/>
      <c r="BU256" s="32">
        <f t="shared" ca="1" si="153"/>
        <v>1</v>
      </c>
      <c r="BV256" s="37"/>
      <c r="BW256" s="32">
        <f t="shared" ca="1" si="154"/>
        <v>1</v>
      </c>
      <c r="BX256" s="37"/>
      <c r="BY256" s="32">
        <f t="shared" ca="1" si="155"/>
        <v>1</v>
      </c>
      <c r="BZ256" s="37"/>
      <c r="CA256" s="32">
        <f t="shared" ca="1" si="156"/>
        <v>2</v>
      </c>
    </row>
    <row r="257" spans="1:79" x14ac:dyDescent="0.25">
      <c r="A257" s="5">
        <v>237</v>
      </c>
      <c r="C257" s="6">
        <f t="shared" ca="1" si="140"/>
        <v>181.8308894851275</v>
      </c>
      <c r="E257" s="6">
        <f t="shared" ca="1" si="141"/>
        <v>520</v>
      </c>
      <c r="F257" s="21"/>
      <c r="G257" s="6">
        <f t="shared" ca="1" si="142"/>
        <v>125.6751855390221</v>
      </c>
      <c r="I257" s="6">
        <f t="shared" ca="1" si="143"/>
        <v>75.290734022467575</v>
      </c>
      <c r="K257" s="6">
        <f t="shared" ca="1" si="144"/>
        <v>455.1229801437072</v>
      </c>
      <c r="L257" s="21"/>
      <c r="M257" s="6">
        <f t="shared" ca="1" si="145"/>
        <v>446.51911800960352</v>
      </c>
      <c r="N257" s="7">
        <f t="shared" ca="1" si="161"/>
        <v>4056.5909493924528</v>
      </c>
      <c r="O257" s="6" t="str">
        <f ca="1">HLOOKUP(P257,C257:$M$521,A757,0)</f>
        <v>D</v>
      </c>
      <c r="P257" s="6">
        <f t="shared" ca="1" si="124"/>
        <v>75.290734022467575</v>
      </c>
      <c r="Q257" s="6" t="str">
        <f t="shared" ca="1" si="157"/>
        <v>CM</v>
      </c>
      <c r="R257" s="32">
        <f t="shared" ca="1" si="146"/>
        <v>5</v>
      </c>
      <c r="S257" s="17"/>
      <c r="T257" s="6">
        <f t="shared" ca="1" si="125"/>
        <v>106.54015546265992</v>
      </c>
      <c r="U257" s="21"/>
      <c r="V257" s="6">
        <f t="shared" ca="1" si="126"/>
        <v>444.70926597753243</v>
      </c>
      <c r="X257" s="6">
        <f t="shared" ca="1" si="127"/>
        <v>50.38445151655452</v>
      </c>
      <c r="Z257" s="6">
        <f t="shared" ca="1" si="128"/>
        <v>0</v>
      </c>
      <c r="AB257" s="6">
        <f t="shared" ca="1" si="129"/>
        <v>379.83224612123962</v>
      </c>
      <c r="AD257" s="6">
        <f t="shared" ca="1" si="130"/>
        <v>371.22838398713594</v>
      </c>
      <c r="AF257" s="6">
        <f t="shared" ca="1" si="131"/>
        <v>886.94143613220626</v>
      </c>
      <c r="AG257" s="21" t="str">
        <f t="shared" ca="1" si="132"/>
        <v/>
      </c>
      <c r="AH257" s="6">
        <f t="shared" ca="1" si="133"/>
        <v>1015.1805271007312</v>
      </c>
      <c r="AI257" s="21" t="str">
        <f t="shared" ca="1" si="134"/>
        <v/>
      </c>
      <c r="AJ257" s="6">
        <f t="shared" ca="1" si="135"/>
        <v>919.92336722848029</v>
      </c>
      <c r="AL257" s="6">
        <f t="shared" ca="1" si="136"/>
        <v>1085.3844983187521</v>
      </c>
      <c r="AN257" s="6">
        <f t="shared" ca="1" si="137"/>
        <v>2112.7788153294046</v>
      </c>
      <c r="AP257" s="6">
        <f t="shared" ca="1" si="138"/>
        <v>1537.0162718712995</v>
      </c>
      <c r="AR257" s="6">
        <f t="shared" ca="1" si="147"/>
        <v>0</v>
      </c>
      <c r="AT257" s="6">
        <f t="shared" ca="1" si="147"/>
        <v>0</v>
      </c>
      <c r="AV257" s="6">
        <f t="shared" ca="1" si="147"/>
        <v>0</v>
      </c>
      <c r="AX257" s="6">
        <f t="shared" ca="1" si="147"/>
        <v>1</v>
      </c>
      <c r="AZ257" s="6">
        <f t="shared" ca="1" si="148"/>
        <v>0</v>
      </c>
      <c r="BB257" s="6">
        <f t="shared" ca="1" si="149"/>
        <v>0</v>
      </c>
      <c r="BE257" s="32" t="str">
        <f t="shared" ca="1" si="158"/>
        <v>-</v>
      </c>
      <c r="BF257" s="37"/>
      <c r="BG257" s="32" t="str">
        <f t="shared" ca="1" si="158"/>
        <v>-</v>
      </c>
      <c r="BH257" s="37"/>
      <c r="BI257" s="32" t="str">
        <f t="shared" ca="1" si="158"/>
        <v>-</v>
      </c>
      <c r="BJ257" s="37"/>
      <c r="BK257" s="32">
        <f t="shared" ca="1" si="158"/>
        <v>5</v>
      </c>
      <c r="BL257" s="37"/>
      <c r="BM257" s="32" t="str">
        <f t="shared" ca="1" si="159"/>
        <v>-</v>
      </c>
      <c r="BN257" s="37"/>
      <c r="BO257" s="32" t="str">
        <f t="shared" ca="1" si="160"/>
        <v>-</v>
      </c>
      <c r="BQ257" s="32">
        <f t="shared" ca="1" si="151"/>
        <v>2</v>
      </c>
      <c r="BR257" s="37"/>
      <c r="BS257" s="32">
        <f t="shared" ca="1" si="152"/>
        <v>2</v>
      </c>
      <c r="BT257" s="37"/>
      <c r="BU257" s="32">
        <f t="shared" ca="1" si="153"/>
        <v>1</v>
      </c>
      <c r="BV257" s="37"/>
      <c r="BW257" s="32">
        <f t="shared" ca="1" si="154"/>
        <v>0</v>
      </c>
      <c r="BX257" s="37"/>
      <c r="BY257" s="32">
        <f t="shared" ca="1" si="155"/>
        <v>1</v>
      </c>
      <c r="BZ257" s="37"/>
      <c r="CA257" s="32">
        <f t="shared" ca="1" si="156"/>
        <v>2</v>
      </c>
    </row>
    <row r="258" spans="1:79" x14ac:dyDescent="0.25">
      <c r="A258" s="5">
        <v>238</v>
      </c>
      <c r="C258" s="6">
        <f t="shared" ca="1" si="140"/>
        <v>106.54015546265992</v>
      </c>
      <c r="E258" s="6">
        <f t="shared" ca="1" si="141"/>
        <v>444.70926597753243</v>
      </c>
      <c r="F258" s="21"/>
      <c r="G258" s="6">
        <f t="shared" ca="1" si="142"/>
        <v>50.38445151655452</v>
      </c>
      <c r="I258" s="6">
        <f t="shared" ca="1" si="143"/>
        <v>610</v>
      </c>
      <c r="K258" s="6">
        <f t="shared" ca="1" si="144"/>
        <v>379.83224612123962</v>
      </c>
      <c r="L258" s="21"/>
      <c r="M258" s="6">
        <f t="shared" ca="1" si="145"/>
        <v>371.22838398713594</v>
      </c>
      <c r="N258" s="7">
        <f t="shared" ca="1" si="161"/>
        <v>4106.9754009090075</v>
      </c>
      <c r="O258" s="6" t="str">
        <f ca="1">HLOOKUP(P258,C258:$M$521,A758,0)</f>
        <v>C</v>
      </c>
      <c r="P258" s="6">
        <f t="shared" ca="1" si="124"/>
        <v>50.38445151655452</v>
      </c>
      <c r="Q258" s="6" t="str">
        <f t="shared" ca="1" si="157"/>
        <v>CM</v>
      </c>
      <c r="R258" s="32">
        <f t="shared" ca="1" si="146"/>
        <v>6</v>
      </c>
      <c r="S258" s="17"/>
      <c r="T258" s="6">
        <f t="shared" ca="1" si="125"/>
        <v>56.155703946105405</v>
      </c>
      <c r="U258" s="21"/>
      <c r="V258" s="6">
        <f t="shared" ca="1" si="126"/>
        <v>394.3248144609779</v>
      </c>
      <c r="X258" s="6">
        <f t="shared" ca="1" si="127"/>
        <v>0</v>
      </c>
      <c r="Z258" s="6">
        <f t="shared" ca="1" si="128"/>
        <v>559.61554848344554</v>
      </c>
      <c r="AB258" s="6">
        <f t="shared" ca="1" si="129"/>
        <v>329.4477946046851</v>
      </c>
      <c r="AD258" s="6">
        <f t="shared" ca="1" si="130"/>
        <v>320.84393247058142</v>
      </c>
      <c r="AF258" s="6">
        <f t="shared" ca="1" si="131"/>
        <v>1000.3972673055066</v>
      </c>
      <c r="AG258" s="21" t="str">
        <f t="shared" ca="1" si="132"/>
        <v/>
      </c>
      <c r="AH258" s="6">
        <f t="shared" ca="1" si="133"/>
        <v>1848.9680738385816</v>
      </c>
      <c r="AI258" s="21" t="str">
        <f t="shared" ca="1" si="134"/>
        <v/>
      </c>
      <c r="AJ258" s="6">
        <f t="shared" ca="1" si="135"/>
        <v>1179.1543409219917</v>
      </c>
      <c r="AL258" s="6">
        <f t="shared" ca="1" si="136"/>
        <v>984.12056647751274</v>
      </c>
      <c r="AN258" s="6">
        <f t="shared" ca="1" si="137"/>
        <v>1051.4546532090089</v>
      </c>
      <c r="AP258" s="6">
        <f t="shared" ca="1" si="138"/>
        <v>945.30470298075795</v>
      </c>
      <c r="AR258" s="6">
        <f t="shared" ca="1" si="147"/>
        <v>0</v>
      </c>
      <c r="AT258" s="6">
        <f t="shared" ca="1" si="147"/>
        <v>0</v>
      </c>
      <c r="AV258" s="6">
        <f t="shared" ca="1" si="147"/>
        <v>1</v>
      </c>
      <c r="AX258" s="6">
        <f t="shared" ca="1" si="147"/>
        <v>0</v>
      </c>
      <c r="AZ258" s="6">
        <f t="shared" ca="1" si="148"/>
        <v>0</v>
      </c>
      <c r="BB258" s="6">
        <f t="shared" ca="1" si="149"/>
        <v>0</v>
      </c>
      <c r="BE258" s="32" t="str">
        <f t="shared" ca="1" si="158"/>
        <v>-</v>
      </c>
      <c r="BF258" s="37"/>
      <c r="BG258" s="32" t="str">
        <f t="shared" ca="1" si="158"/>
        <v>-</v>
      </c>
      <c r="BH258" s="37"/>
      <c r="BI258" s="32">
        <f t="shared" ca="1" si="158"/>
        <v>6</v>
      </c>
      <c r="BJ258" s="37"/>
      <c r="BK258" s="32" t="str">
        <f t="shared" ca="1" si="158"/>
        <v>-</v>
      </c>
      <c r="BL258" s="37"/>
      <c r="BM258" s="32" t="str">
        <f t="shared" ca="1" si="159"/>
        <v>-</v>
      </c>
      <c r="BN258" s="37"/>
      <c r="BO258" s="32" t="str">
        <f t="shared" ca="1" si="160"/>
        <v>-</v>
      </c>
      <c r="BQ258" s="32">
        <f t="shared" ca="1" si="151"/>
        <v>2</v>
      </c>
      <c r="BR258" s="37"/>
      <c r="BS258" s="32">
        <f t="shared" ca="1" si="152"/>
        <v>2</v>
      </c>
      <c r="BT258" s="37"/>
      <c r="BU258" s="32">
        <f t="shared" ca="1" si="153"/>
        <v>0</v>
      </c>
      <c r="BV258" s="37"/>
      <c r="BW258" s="32">
        <f t="shared" ca="1" si="154"/>
        <v>2</v>
      </c>
      <c r="BX258" s="37"/>
      <c r="BY258" s="32">
        <f t="shared" ca="1" si="155"/>
        <v>1</v>
      </c>
      <c r="BZ258" s="37"/>
      <c r="CA258" s="32">
        <f t="shared" ca="1" si="156"/>
        <v>2</v>
      </c>
    </row>
    <row r="259" spans="1:79" x14ac:dyDescent="0.25">
      <c r="A259" s="5">
        <v>239</v>
      </c>
      <c r="C259" s="6">
        <f t="shared" ca="1" si="140"/>
        <v>56.155703946105405</v>
      </c>
      <c r="E259" s="6">
        <f t="shared" ca="1" si="141"/>
        <v>394.3248144609779</v>
      </c>
      <c r="F259" s="21"/>
      <c r="G259" s="6">
        <f t="shared" ca="1" si="142"/>
        <v>570</v>
      </c>
      <c r="I259" s="6">
        <f t="shared" ca="1" si="143"/>
        <v>559.61554848344554</v>
      </c>
      <c r="K259" s="6">
        <f t="shared" ca="1" si="144"/>
        <v>329.4477946046851</v>
      </c>
      <c r="L259" s="21"/>
      <c r="M259" s="6">
        <f t="shared" ca="1" si="145"/>
        <v>320.84393247058142</v>
      </c>
      <c r="N259" s="7">
        <f t="shared" ca="1" si="161"/>
        <v>4163.1311048551124</v>
      </c>
      <c r="O259" s="6" t="str">
        <f ca="1">HLOOKUP(P259,C259:$M$521,A759,0)</f>
        <v>A</v>
      </c>
      <c r="P259" s="6">
        <f t="shared" ca="1" si="124"/>
        <v>56.155703946105405</v>
      </c>
      <c r="Q259" s="6" t="str">
        <f t="shared" ca="1" si="157"/>
        <v>PM</v>
      </c>
      <c r="R259" s="32">
        <f t="shared" ca="1" si="146"/>
        <v>5</v>
      </c>
      <c r="S259" s="17"/>
      <c r="T259" s="6">
        <f t="shared" ca="1" si="125"/>
        <v>0</v>
      </c>
      <c r="U259" s="21"/>
      <c r="V259" s="6">
        <f t="shared" ca="1" si="126"/>
        <v>338.1691105148725</v>
      </c>
      <c r="X259" s="6">
        <f t="shared" ca="1" si="127"/>
        <v>513.8442960538946</v>
      </c>
      <c r="Z259" s="6">
        <f t="shared" ca="1" si="128"/>
        <v>503.45984453734013</v>
      </c>
      <c r="AB259" s="6">
        <f t="shared" ca="1" si="129"/>
        <v>273.2920906585797</v>
      </c>
      <c r="AD259" s="6">
        <f t="shared" ca="1" si="130"/>
        <v>264.68822852447602</v>
      </c>
      <c r="AF259" s="6">
        <f t="shared" ca="1" si="131"/>
        <v>889.58013385604863</v>
      </c>
      <c r="AG259" s="21" t="str">
        <f t="shared" ca="1" si="132"/>
        <v/>
      </c>
      <c r="AH259" s="6">
        <f t="shared" ca="1" si="133"/>
        <v>951.60503899561104</v>
      </c>
      <c r="AI259" s="21" t="str">
        <f t="shared" ca="1" si="134"/>
        <v/>
      </c>
      <c r="AJ259" s="6">
        <f t="shared" ca="1" si="135"/>
        <v>642.41419804527936</v>
      </c>
      <c r="AL259" s="6">
        <f t="shared" ca="1" si="136"/>
        <v>636.39077566364904</v>
      </c>
      <c r="AN259" s="6">
        <f t="shared" ca="1" si="137"/>
        <v>835.94247510744367</v>
      </c>
      <c r="AP259" s="6">
        <f t="shared" ca="1" si="138"/>
        <v>1385.6911381739342</v>
      </c>
      <c r="AR259" s="6">
        <f t="shared" ca="1" si="147"/>
        <v>2</v>
      </c>
      <c r="AT259" s="6">
        <f t="shared" ca="1" si="147"/>
        <v>0</v>
      </c>
      <c r="AV259" s="6">
        <f t="shared" ca="1" si="147"/>
        <v>0</v>
      </c>
      <c r="AX259" s="6">
        <f t="shared" ca="1" si="147"/>
        <v>0</v>
      </c>
      <c r="AZ259" s="6">
        <f t="shared" ca="1" si="148"/>
        <v>0</v>
      </c>
      <c r="BB259" s="6">
        <f t="shared" ca="1" si="149"/>
        <v>0</v>
      </c>
      <c r="BE259" s="32">
        <f t="shared" ca="1" si="158"/>
        <v>5</v>
      </c>
      <c r="BF259" s="37"/>
      <c r="BG259" s="32" t="str">
        <f t="shared" ca="1" si="158"/>
        <v>-</v>
      </c>
      <c r="BH259" s="37"/>
      <c r="BI259" s="32" t="str">
        <f t="shared" ca="1" si="158"/>
        <v>-</v>
      </c>
      <c r="BJ259" s="37"/>
      <c r="BK259" s="32" t="str">
        <f t="shared" ca="1" si="158"/>
        <v>-</v>
      </c>
      <c r="BL259" s="37"/>
      <c r="BM259" s="32" t="str">
        <f t="shared" ca="1" si="159"/>
        <v>-</v>
      </c>
      <c r="BN259" s="37"/>
      <c r="BO259" s="32" t="str">
        <f t="shared" ca="1" si="160"/>
        <v>-</v>
      </c>
      <c r="BQ259" s="32">
        <f t="shared" ca="1" si="151"/>
        <v>0</v>
      </c>
      <c r="BR259" s="37"/>
      <c r="BS259" s="32">
        <f t="shared" ca="1" si="152"/>
        <v>2</v>
      </c>
      <c r="BT259" s="37"/>
      <c r="BU259" s="32">
        <f t="shared" ca="1" si="153"/>
        <v>2</v>
      </c>
      <c r="BV259" s="37"/>
      <c r="BW259" s="32">
        <f t="shared" ca="1" si="154"/>
        <v>2</v>
      </c>
      <c r="BX259" s="37"/>
      <c r="BY259" s="32">
        <f t="shared" ca="1" si="155"/>
        <v>1</v>
      </c>
      <c r="BZ259" s="37"/>
      <c r="CA259" s="32">
        <f t="shared" ca="1" si="156"/>
        <v>2</v>
      </c>
    </row>
    <row r="260" spans="1:79" x14ac:dyDescent="0.25">
      <c r="A260" s="5">
        <v>240</v>
      </c>
      <c r="C260" s="6">
        <f t="shared" ca="1" si="140"/>
        <v>470</v>
      </c>
      <c r="E260" s="6">
        <f t="shared" ca="1" si="141"/>
        <v>338.1691105148725</v>
      </c>
      <c r="F260" s="21"/>
      <c r="G260" s="6">
        <f t="shared" ca="1" si="142"/>
        <v>513.8442960538946</v>
      </c>
      <c r="I260" s="6">
        <f t="shared" ca="1" si="143"/>
        <v>503.45984453734013</v>
      </c>
      <c r="K260" s="6">
        <f t="shared" ca="1" si="144"/>
        <v>273.2920906585797</v>
      </c>
      <c r="L260" s="21"/>
      <c r="M260" s="6">
        <f t="shared" ca="1" si="145"/>
        <v>264.68822852447602</v>
      </c>
      <c r="N260" s="7">
        <f t="shared" ca="1" si="161"/>
        <v>4427.819333379588</v>
      </c>
      <c r="O260" s="6" t="str">
        <f ca="1">HLOOKUP(P260,C260:$M$521,A760,0)</f>
        <v>F</v>
      </c>
      <c r="P260" s="6">
        <f t="shared" ca="1" si="124"/>
        <v>264.68822852447602</v>
      </c>
      <c r="Q260" s="6" t="str">
        <f t="shared" ca="1" si="157"/>
        <v>PM</v>
      </c>
      <c r="R260" s="32">
        <f t="shared" ca="1" si="146"/>
        <v>7.5</v>
      </c>
      <c r="S260" s="17"/>
      <c r="T260" s="6">
        <f t="shared" ca="1" si="125"/>
        <v>205.31177147552398</v>
      </c>
      <c r="U260" s="21"/>
      <c r="V260" s="6">
        <f t="shared" ca="1" si="126"/>
        <v>73.480881990396483</v>
      </c>
      <c r="X260" s="6">
        <f t="shared" ca="1" si="127"/>
        <v>249.15606752941858</v>
      </c>
      <c r="Z260" s="6">
        <f t="shared" ca="1" si="128"/>
        <v>238.77161601286411</v>
      </c>
      <c r="AB260" s="6">
        <f t="shared" ca="1" si="129"/>
        <v>8.6038621341036787</v>
      </c>
      <c r="AD260" s="6">
        <f t="shared" ca="1" si="130"/>
        <v>0</v>
      </c>
      <c r="AF260" s="6">
        <f t="shared" ca="1" si="131"/>
        <v>563.48555655797122</v>
      </c>
      <c r="AG260" s="21" t="str">
        <f t="shared" ca="1" si="132"/>
        <v/>
      </c>
      <c r="AH260" s="6">
        <f t="shared" ca="1" si="133"/>
        <v>800.22034526940263</v>
      </c>
      <c r="AI260" s="21" t="str">
        <f t="shared" ca="1" si="134"/>
        <v/>
      </c>
      <c r="AJ260" s="6">
        <f t="shared" ca="1" si="135"/>
        <v>1033.5243654490914</v>
      </c>
      <c r="AL260" s="6">
        <f t="shared" ca="1" si="136"/>
        <v>1024.306763865389</v>
      </c>
      <c r="AN260" s="6">
        <f t="shared" ca="1" si="137"/>
        <v>1675.1976200194376</v>
      </c>
      <c r="AP260" s="6">
        <f t="shared" ca="1" si="138"/>
        <v>560.40988897775367</v>
      </c>
      <c r="AR260" s="6">
        <f t="shared" ca="1" si="147"/>
        <v>0</v>
      </c>
      <c r="AT260" s="6">
        <f t="shared" ca="1" si="147"/>
        <v>0</v>
      </c>
      <c r="AV260" s="6">
        <f t="shared" ca="1" si="147"/>
        <v>0</v>
      </c>
      <c r="AX260" s="6">
        <f t="shared" ca="1" si="147"/>
        <v>0</v>
      </c>
      <c r="AZ260" s="6">
        <f t="shared" ca="1" si="148"/>
        <v>0</v>
      </c>
      <c r="BB260" s="6">
        <f t="shared" ca="1" si="149"/>
        <v>2</v>
      </c>
      <c r="BE260" s="32" t="str">
        <f t="shared" ca="1" si="158"/>
        <v>-</v>
      </c>
      <c r="BF260" s="37"/>
      <c r="BG260" s="32" t="str">
        <f t="shared" ca="1" si="158"/>
        <v>-</v>
      </c>
      <c r="BH260" s="37"/>
      <c r="BI260" s="32" t="str">
        <f t="shared" ca="1" si="158"/>
        <v>-</v>
      </c>
      <c r="BJ260" s="37"/>
      <c r="BK260" s="32" t="str">
        <f t="shared" ca="1" si="158"/>
        <v>-</v>
      </c>
      <c r="BL260" s="37"/>
      <c r="BM260" s="32" t="str">
        <f t="shared" ca="1" si="159"/>
        <v>-</v>
      </c>
      <c r="BN260" s="37"/>
      <c r="BO260" s="32">
        <f t="shared" ca="1" si="160"/>
        <v>7.5</v>
      </c>
      <c r="BQ260" s="32">
        <f t="shared" ca="1" si="151"/>
        <v>2</v>
      </c>
      <c r="BR260" s="37"/>
      <c r="BS260" s="32">
        <f t="shared" ca="1" si="152"/>
        <v>2</v>
      </c>
      <c r="BT260" s="37"/>
      <c r="BU260" s="32">
        <f t="shared" ca="1" si="153"/>
        <v>2</v>
      </c>
      <c r="BV260" s="37"/>
      <c r="BW260" s="32">
        <f t="shared" ca="1" si="154"/>
        <v>2</v>
      </c>
      <c r="BX260" s="37"/>
      <c r="BY260" s="32">
        <f t="shared" ca="1" si="155"/>
        <v>1</v>
      </c>
      <c r="BZ260" s="37"/>
      <c r="CA260" s="32">
        <f t="shared" ca="1" si="156"/>
        <v>0</v>
      </c>
    </row>
    <row r="261" spans="1:79" x14ac:dyDescent="0.25">
      <c r="A261" s="5">
        <v>241</v>
      </c>
      <c r="C261" s="6">
        <f t="shared" ca="1" si="140"/>
        <v>205.31177147552398</v>
      </c>
      <c r="E261" s="6">
        <f t="shared" ca="1" si="141"/>
        <v>73.480881990396483</v>
      </c>
      <c r="F261" s="21"/>
      <c r="G261" s="6">
        <f t="shared" ca="1" si="142"/>
        <v>249.15606752941858</v>
      </c>
      <c r="I261" s="6">
        <f t="shared" ca="1" si="143"/>
        <v>238.77161601286411</v>
      </c>
      <c r="K261" s="6">
        <f t="shared" ca="1" si="144"/>
        <v>8.6038621341036787</v>
      </c>
      <c r="L261" s="21"/>
      <c r="M261" s="6">
        <f t="shared" ca="1" si="145"/>
        <v>710</v>
      </c>
      <c r="N261" s="7">
        <f t="shared" ca="1" si="161"/>
        <v>4436.423195513692</v>
      </c>
      <c r="O261" s="6" t="str">
        <f ca="1">HLOOKUP(P261,C261:$M$521,A761,0)</f>
        <v>E</v>
      </c>
      <c r="P261" s="6">
        <f t="shared" ca="1" si="124"/>
        <v>8.6038621341036787</v>
      </c>
      <c r="Q261" s="6" t="str">
        <f t="shared" ca="1" si="157"/>
        <v>CM</v>
      </c>
      <c r="R261" s="32">
        <f t="shared" ca="1" si="146"/>
        <v>12</v>
      </c>
      <c r="S261" s="17"/>
      <c r="T261" s="6">
        <f t="shared" ca="1" si="125"/>
        <v>196.7079093414203</v>
      </c>
      <c r="U261" s="21"/>
      <c r="V261" s="6">
        <f t="shared" ca="1" si="126"/>
        <v>64.877019856292804</v>
      </c>
      <c r="X261" s="6">
        <f t="shared" ca="1" si="127"/>
        <v>240.5522053953149</v>
      </c>
      <c r="Z261" s="6">
        <f t="shared" ca="1" si="128"/>
        <v>230.16775387876044</v>
      </c>
      <c r="AB261" s="6">
        <f t="shared" ca="1" si="129"/>
        <v>0</v>
      </c>
      <c r="AD261" s="6">
        <f t="shared" ca="1" si="130"/>
        <v>701.39613786589632</v>
      </c>
      <c r="AF261" s="6">
        <f t="shared" ca="1" si="131"/>
        <v>663.45818251026606</v>
      </c>
      <c r="AG261" s="21" t="str">
        <f t="shared" ca="1" si="132"/>
        <v/>
      </c>
      <c r="AH261" s="6">
        <f t="shared" ca="1" si="133"/>
        <v>902.63941777770185</v>
      </c>
      <c r="AI261" s="21" t="str">
        <f t="shared" ca="1" si="134"/>
        <v/>
      </c>
      <c r="AJ261" s="6">
        <f t="shared" ca="1" si="135"/>
        <v>1320.6203831794846</v>
      </c>
      <c r="AL261" s="6">
        <f t="shared" ca="1" si="136"/>
        <v>1454.7895164259428</v>
      </c>
      <c r="AN261" s="6">
        <f t="shared" ca="1" si="137"/>
        <v>1720.546739146597</v>
      </c>
      <c r="AP261" s="6">
        <f t="shared" ca="1" si="138"/>
        <v>1703.8374914311501</v>
      </c>
      <c r="AR261" s="6">
        <f t="shared" ca="1" si="147"/>
        <v>0</v>
      </c>
      <c r="AT261" s="6">
        <f t="shared" ca="1" si="147"/>
        <v>0</v>
      </c>
      <c r="AV261" s="6">
        <f t="shared" ca="1" si="147"/>
        <v>0</v>
      </c>
      <c r="AX261" s="6">
        <f t="shared" ca="1" si="147"/>
        <v>0</v>
      </c>
      <c r="AZ261" s="6">
        <f t="shared" ca="1" si="148"/>
        <v>1</v>
      </c>
      <c r="BB261" s="6">
        <f t="shared" ca="1" si="149"/>
        <v>0</v>
      </c>
      <c r="BE261" s="32" t="str">
        <f t="shared" ca="1" si="158"/>
        <v>-</v>
      </c>
      <c r="BF261" s="37"/>
      <c r="BG261" s="32" t="str">
        <f t="shared" ca="1" si="158"/>
        <v>-</v>
      </c>
      <c r="BH261" s="37"/>
      <c r="BI261" s="32" t="str">
        <f t="shared" ca="1" si="158"/>
        <v>-</v>
      </c>
      <c r="BJ261" s="37"/>
      <c r="BK261" s="32" t="str">
        <f t="shared" ca="1" si="158"/>
        <v>-</v>
      </c>
      <c r="BL261" s="37"/>
      <c r="BM261" s="32">
        <f t="shared" ca="1" si="159"/>
        <v>12</v>
      </c>
      <c r="BN261" s="37"/>
      <c r="BO261" s="32" t="str">
        <f t="shared" ca="1" si="160"/>
        <v>-</v>
      </c>
      <c r="BQ261" s="32">
        <f t="shared" ca="1" si="151"/>
        <v>2</v>
      </c>
      <c r="BR261" s="37"/>
      <c r="BS261" s="32">
        <f t="shared" ca="1" si="152"/>
        <v>2</v>
      </c>
      <c r="BT261" s="37"/>
      <c r="BU261" s="32">
        <f t="shared" ca="1" si="153"/>
        <v>2</v>
      </c>
      <c r="BV261" s="37"/>
      <c r="BW261" s="32">
        <f t="shared" ca="1" si="154"/>
        <v>2</v>
      </c>
      <c r="BX261" s="37"/>
      <c r="BY261" s="32">
        <f t="shared" ca="1" si="155"/>
        <v>0</v>
      </c>
      <c r="BZ261" s="37"/>
      <c r="CA261" s="32">
        <f t="shared" ca="1" si="156"/>
        <v>2</v>
      </c>
    </row>
    <row r="262" spans="1:79" x14ac:dyDescent="0.25">
      <c r="A262" s="5">
        <v>242</v>
      </c>
      <c r="C262" s="6">
        <f t="shared" ca="1" si="140"/>
        <v>196.7079093414203</v>
      </c>
      <c r="E262" s="6">
        <f t="shared" ca="1" si="141"/>
        <v>64.877019856292804</v>
      </c>
      <c r="F262" s="21"/>
      <c r="G262" s="6">
        <f t="shared" ca="1" si="142"/>
        <v>240.5522053953149</v>
      </c>
      <c r="I262" s="6">
        <f t="shared" ca="1" si="143"/>
        <v>230.16775387876044</v>
      </c>
      <c r="K262" s="6">
        <f t="shared" ca="1" si="144"/>
        <v>517.75302841450355</v>
      </c>
      <c r="L262" s="21"/>
      <c r="M262" s="6">
        <f t="shared" ca="1" si="145"/>
        <v>701.39613786589632</v>
      </c>
      <c r="N262" s="7">
        <f t="shared" ca="1" si="161"/>
        <v>4501.3002153699845</v>
      </c>
      <c r="O262" s="6" t="str">
        <f ca="1">HLOOKUP(P262,C262:$M$521,A762,0)</f>
        <v>B</v>
      </c>
      <c r="P262" s="6">
        <f t="shared" ca="1" si="124"/>
        <v>64.877019856292804</v>
      </c>
      <c r="Q262" s="6" t="str">
        <f t="shared" ca="1" si="157"/>
        <v>PM</v>
      </c>
      <c r="R262" s="32">
        <f t="shared" ca="1" si="146"/>
        <v>4</v>
      </c>
      <c r="S262" s="17"/>
      <c r="T262" s="6">
        <f t="shared" ca="1" si="125"/>
        <v>131.8308894851275</v>
      </c>
      <c r="U262" s="21"/>
      <c r="V262" s="6">
        <f t="shared" ca="1" si="126"/>
        <v>0</v>
      </c>
      <c r="X262" s="6">
        <f t="shared" ca="1" si="127"/>
        <v>175.6751855390221</v>
      </c>
      <c r="Z262" s="6">
        <f t="shared" ca="1" si="128"/>
        <v>165.29073402246763</v>
      </c>
      <c r="AB262" s="6">
        <f t="shared" ca="1" si="129"/>
        <v>452.87600855821074</v>
      </c>
      <c r="AD262" s="6">
        <f t="shared" ca="1" si="130"/>
        <v>636.51911800960352</v>
      </c>
      <c r="AF262" s="6">
        <f t="shared" ca="1" si="131"/>
        <v>709.48226434804815</v>
      </c>
      <c r="AG262" s="21" t="str">
        <f t="shared" ca="1" si="132"/>
        <v/>
      </c>
      <c r="AH262" s="6">
        <f t="shared" ca="1" si="133"/>
        <v>1557.0951808038365</v>
      </c>
      <c r="AI262" s="21" t="str">
        <f t="shared" ca="1" si="134"/>
        <v/>
      </c>
      <c r="AJ262" s="6">
        <f t="shared" ca="1" si="135"/>
        <v>1185.7429641805445</v>
      </c>
      <c r="AL262" s="6">
        <f t="shared" ca="1" si="136"/>
        <v>1904.8238858474635</v>
      </c>
      <c r="AN262" s="6">
        <f t="shared" ca="1" si="137"/>
        <v>517.75302841450355</v>
      </c>
      <c r="AP262" s="6">
        <f t="shared" ca="1" si="138"/>
        <v>980.58042078915128</v>
      </c>
      <c r="AR262" s="6">
        <f t="shared" ca="1" si="147"/>
        <v>0</v>
      </c>
      <c r="AT262" s="6">
        <f t="shared" ca="1" si="147"/>
        <v>2</v>
      </c>
      <c r="AV262" s="6">
        <f t="shared" ca="1" si="147"/>
        <v>0</v>
      </c>
      <c r="AX262" s="6">
        <f t="shared" ca="1" si="147"/>
        <v>0</v>
      </c>
      <c r="AZ262" s="6">
        <f t="shared" ca="1" si="148"/>
        <v>0</v>
      </c>
      <c r="BB262" s="6">
        <f t="shared" ca="1" si="149"/>
        <v>0</v>
      </c>
      <c r="BE262" s="32" t="str">
        <f t="shared" ca="1" si="158"/>
        <v>-</v>
      </c>
      <c r="BF262" s="37"/>
      <c r="BG262" s="32">
        <f t="shared" ca="1" si="158"/>
        <v>4</v>
      </c>
      <c r="BH262" s="37"/>
      <c r="BI262" s="32" t="str">
        <f t="shared" ca="1" si="158"/>
        <v>-</v>
      </c>
      <c r="BJ262" s="37"/>
      <c r="BK262" s="32" t="str">
        <f t="shared" ca="1" si="158"/>
        <v>-</v>
      </c>
      <c r="BL262" s="37"/>
      <c r="BM262" s="32" t="str">
        <f t="shared" ca="1" si="159"/>
        <v>-</v>
      </c>
      <c r="BN262" s="37"/>
      <c r="BO262" s="32" t="str">
        <f t="shared" ca="1" si="160"/>
        <v>-</v>
      </c>
      <c r="BQ262" s="32">
        <f t="shared" ca="1" si="151"/>
        <v>2</v>
      </c>
      <c r="BR262" s="37"/>
      <c r="BS262" s="32">
        <f t="shared" ca="1" si="152"/>
        <v>0</v>
      </c>
      <c r="BT262" s="37"/>
      <c r="BU262" s="32">
        <f t="shared" ca="1" si="153"/>
        <v>2</v>
      </c>
      <c r="BV262" s="37"/>
      <c r="BW262" s="32">
        <f t="shared" ca="1" si="154"/>
        <v>2</v>
      </c>
      <c r="BX262" s="37"/>
      <c r="BY262" s="32">
        <f t="shared" ca="1" si="155"/>
        <v>1</v>
      </c>
      <c r="BZ262" s="37"/>
      <c r="CA262" s="32">
        <f t="shared" ca="1" si="156"/>
        <v>2</v>
      </c>
    </row>
    <row r="263" spans="1:79" x14ac:dyDescent="0.25">
      <c r="A263" s="5">
        <v>243</v>
      </c>
      <c r="C263" s="6">
        <f t="shared" ca="1" si="140"/>
        <v>131.8308894851275</v>
      </c>
      <c r="E263" s="6">
        <f t="shared" ca="1" si="141"/>
        <v>507.84364970282405</v>
      </c>
      <c r="F263" s="21"/>
      <c r="G263" s="6">
        <f t="shared" ca="1" si="142"/>
        <v>175.6751855390221</v>
      </c>
      <c r="I263" s="6">
        <f t="shared" ca="1" si="143"/>
        <v>165.29073402246763</v>
      </c>
      <c r="K263" s="6">
        <f t="shared" ca="1" si="144"/>
        <v>452.87600855821074</v>
      </c>
      <c r="L263" s="21"/>
      <c r="M263" s="6">
        <f t="shared" ca="1" si="145"/>
        <v>636.51911800960352</v>
      </c>
      <c r="N263" s="7">
        <f t="shared" ca="1" si="161"/>
        <v>4633.1311048551124</v>
      </c>
      <c r="O263" s="6" t="str">
        <f ca="1">HLOOKUP(P263,C263:$M$521,A763,0)</f>
        <v>A</v>
      </c>
      <c r="P263" s="6">
        <f t="shared" ca="1" si="124"/>
        <v>131.8308894851275</v>
      </c>
      <c r="Q263" s="6" t="str">
        <f t="shared" ca="1" si="157"/>
        <v>PM</v>
      </c>
      <c r="R263" s="32">
        <f t="shared" ca="1" si="146"/>
        <v>5</v>
      </c>
      <c r="S263" s="17"/>
      <c r="T263" s="6">
        <f t="shared" ca="1" si="125"/>
        <v>0</v>
      </c>
      <c r="U263" s="21"/>
      <c r="V263" s="6">
        <f t="shared" ca="1" si="126"/>
        <v>376.01276021769655</v>
      </c>
      <c r="X263" s="6">
        <f t="shared" ca="1" si="127"/>
        <v>43.844296053894595</v>
      </c>
      <c r="Z263" s="6">
        <f t="shared" ca="1" si="128"/>
        <v>33.459844537340132</v>
      </c>
      <c r="AB263" s="6">
        <f t="shared" ca="1" si="129"/>
        <v>321.04511907308324</v>
      </c>
      <c r="AD263" s="6">
        <f t="shared" ca="1" si="130"/>
        <v>504.68822852447602</v>
      </c>
      <c r="AF263" s="6">
        <f t="shared" ca="1" si="131"/>
        <v>332.25916992121523</v>
      </c>
      <c r="AG263" s="21" t="str">
        <f t="shared" ca="1" si="132"/>
        <v/>
      </c>
      <c r="AH263" s="6">
        <f t="shared" ca="1" si="133"/>
        <v>507.84364970282405</v>
      </c>
      <c r="AI263" s="21" t="str">
        <f t="shared" ca="1" si="134"/>
        <v/>
      </c>
      <c r="AJ263" s="6">
        <f t="shared" ca="1" si="135"/>
        <v>674.58141029379624</v>
      </c>
      <c r="AL263" s="6">
        <f t="shared" ca="1" si="136"/>
        <v>950.22770726477677</v>
      </c>
      <c r="AN263" s="6">
        <f t="shared" ca="1" si="137"/>
        <v>811.36070857993468</v>
      </c>
      <c r="AP263" s="6">
        <f t="shared" ca="1" si="138"/>
        <v>2748.4127581726152</v>
      </c>
      <c r="AR263" s="6">
        <f t="shared" ca="1" si="147"/>
        <v>2</v>
      </c>
      <c r="AT263" s="6">
        <f t="shared" ca="1" si="147"/>
        <v>0</v>
      </c>
      <c r="AV263" s="6">
        <f t="shared" ca="1" si="147"/>
        <v>0</v>
      </c>
      <c r="AX263" s="6">
        <f t="shared" ca="1" si="147"/>
        <v>0</v>
      </c>
      <c r="AZ263" s="6">
        <f t="shared" ca="1" si="148"/>
        <v>0</v>
      </c>
      <c r="BB263" s="6">
        <f t="shared" ca="1" si="149"/>
        <v>0</v>
      </c>
      <c r="BE263" s="32">
        <f t="shared" ca="1" si="158"/>
        <v>5</v>
      </c>
      <c r="BF263" s="37"/>
      <c r="BG263" s="32" t="str">
        <f t="shared" ca="1" si="158"/>
        <v>-</v>
      </c>
      <c r="BH263" s="37"/>
      <c r="BI263" s="32" t="str">
        <f t="shared" ca="1" si="158"/>
        <v>-</v>
      </c>
      <c r="BJ263" s="37"/>
      <c r="BK263" s="32" t="str">
        <f t="shared" ca="1" si="158"/>
        <v>-</v>
      </c>
      <c r="BL263" s="37"/>
      <c r="BM263" s="32" t="str">
        <f t="shared" ca="1" si="159"/>
        <v>-</v>
      </c>
      <c r="BN263" s="37"/>
      <c r="BO263" s="32" t="str">
        <f t="shared" ca="1" si="160"/>
        <v>-</v>
      </c>
      <c r="BQ263" s="32">
        <f t="shared" ca="1" si="151"/>
        <v>0</v>
      </c>
      <c r="BR263" s="37"/>
      <c r="BS263" s="32">
        <f t="shared" ca="1" si="152"/>
        <v>1</v>
      </c>
      <c r="BT263" s="37"/>
      <c r="BU263" s="32">
        <f t="shared" ca="1" si="153"/>
        <v>2</v>
      </c>
      <c r="BV263" s="37"/>
      <c r="BW263" s="32">
        <f t="shared" ca="1" si="154"/>
        <v>2</v>
      </c>
      <c r="BX263" s="37"/>
      <c r="BY263" s="32">
        <f t="shared" ca="1" si="155"/>
        <v>1</v>
      </c>
      <c r="BZ263" s="37"/>
      <c r="CA263" s="32">
        <f t="shared" ca="1" si="156"/>
        <v>2</v>
      </c>
    </row>
    <row r="264" spans="1:79" x14ac:dyDescent="0.25">
      <c r="A264" s="5">
        <v>244</v>
      </c>
      <c r="C264" s="6">
        <f t="shared" ca="1" si="140"/>
        <v>470</v>
      </c>
      <c r="E264" s="6">
        <f t="shared" ca="1" si="141"/>
        <v>376.01276021769655</v>
      </c>
      <c r="F264" s="21"/>
      <c r="G264" s="6">
        <f t="shared" ca="1" si="142"/>
        <v>43.844296053894595</v>
      </c>
      <c r="I264" s="6">
        <f t="shared" ca="1" si="143"/>
        <v>33.459844537340132</v>
      </c>
      <c r="K264" s="6">
        <f t="shared" ca="1" si="144"/>
        <v>321.04511907308324</v>
      </c>
      <c r="L264" s="21"/>
      <c r="M264" s="6">
        <f t="shared" ca="1" si="145"/>
        <v>504.68822852447602</v>
      </c>
      <c r="N264" s="7">
        <f t="shared" ca="1" si="161"/>
        <v>4666.5909493924528</v>
      </c>
      <c r="O264" s="6" t="str">
        <f ca="1">HLOOKUP(P264,C264:$M$521,A764,0)</f>
        <v>D</v>
      </c>
      <c r="P264" s="6">
        <f t="shared" ca="1" si="124"/>
        <v>33.459844537340132</v>
      </c>
      <c r="Q264" s="6" t="str">
        <f t="shared" ca="1" si="157"/>
        <v>PM</v>
      </c>
      <c r="R264" s="32">
        <f t="shared" ca="1" si="146"/>
        <v>2.5</v>
      </c>
      <c r="S264" s="17"/>
      <c r="T264" s="6">
        <f t="shared" ca="1" si="125"/>
        <v>436.54015546265987</v>
      </c>
      <c r="U264" s="21"/>
      <c r="V264" s="6">
        <f t="shared" ca="1" si="126"/>
        <v>342.55291568035642</v>
      </c>
      <c r="X264" s="6">
        <f t="shared" ca="1" si="127"/>
        <v>10.384451516554464</v>
      </c>
      <c r="Z264" s="6">
        <f t="shared" ca="1" si="128"/>
        <v>0</v>
      </c>
      <c r="AB264" s="6">
        <f t="shared" ca="1" si="129"/>
        <v>287.58527453574311</v>
      </c>
      <c r="AD264" s="6">
        <f t="shared" ca="1" si="130"/>
        <v>471.22838398713589</v>
      </c>
      <c r="AF264" s="6">
        <f t="shared" ca="1" si="131"/>
        <v>1431.1103423875477</v>
      </c>
      <c r="AG264" s="21" t="str">
        <f t="shared" ca="1" si="132"/>
        <v/>
      </c>
      <c r="AH264" s="6">
        <f t="shared" ca="1" si="133"/>
        <v>1575.0067915970697</v>
      </c>
      <c r="AI264" s="21" t="str">
        <f t="shared" ca="1" si="134"/>
        <v/>
      </c>
      <c r="AJ264" s="6">
        <f t="shared" ca="1" si="135"/>
        <v>374.47241278578412</v>
      </c>
      <c r="AL264" s="6">
        <f t="shared" ca="1" si="136"/>
        <v>1655.6074984492484</v>
      </c>
      <c r="AN264" s="6">
        <f t="shared" ca="1" si="137"/>
        <v>1481.0075900654469</v>
      </c>
      <c r="AP264" s="6">
        <f t="shared" ca="1" si="138"/>
        <v>658.39779792139962</v>
      </c>
      <c r="AR264" s="6">
        <f t="shared" ca="1" si="147"/>
        <v>0</v>
      </c>
      <c r="AT264" s="6">
        <f t="shared" ca="1" si="147"/>
        <v>0</v>
      </c>
      <c r="AV264" s="6">
        <f t="shared" ca="1" si="147"/>
        <v>0</v>
      </c>
      <c r="AX264" s="6">
        <f t="shared" ca="1" si="147"/>
        <v>2</v>
      </c>
      <c r="AZ264" s="6">
        <f t="shared" ca="1" si="148"/>
        <v>0</v>
      </c>
      <c r="BB264" s="6">
        <f t="shared" ca="1" si="149"/>
        <v>0</v>
      </c>
      <c r="BE264" s="32" t="str">
        <f t="shared" ca="1" si="158"/>
        <v>-</v>
      </c>
      <c r="BF264" s="37"/>
      <c r="BG264" s="32" t="str">
        <f t="shared" ca="1" si="158"/>
        <v>-</v>
      </c>
      <c r="BH264" s="37"/>
      <c r="BI264" s="32" t="str">
        <f t="shared" ca="1" si="158"/>
        <v>-</v>
      </c>
      <c r="BJ264" s="37"/>
      <c r="BK264" s="32">
        <f t="shared" ca="1" si="158"/>
        <v>2.5</v>
      </c>
      <c r="BL264" s="37"/>
      <c r="BM264" s="32" t="str">
        <f t="shared" ca="1" si="159"/>
        <v>-</v>
      </c>
      <c r="BN264" s="37"/>
      <c r="BO264" s="32" t="str">
        <f t="shared" ca="1" si="160"/>
        <v>-</v>
      </c>
      <c r="BQ264" s="32">
        <f t="shared" ca="1" si="151"/>
        <v>2</v>
      </c>
      <c r="BR264" s="37"/>
      <c r="BS264" s="32">
        <f t="shared" ca="1" si="152"/>
        <v>1</v>
      </c>
      <c r="BT264" s="37"/>
      <c r="BU264" s="32">
        <f t="shared" ca="1" si="153"/>
        <v>2</v>
      </c>
      <c r="BV264" s="37"/>
      <c r="BW264" s="32">
        <f t="shared" ca="1" si="154"/>
        <v>0</v>
      </c>
      <c r="BX264" s="37"/>
      <c r="BY264" s="32">
        <f t="shared" ca="1" si="155"/>
        <v>1</v>
      </c>
      <c r="BZ264" s="37"/>
      <c r="CA264" s="32">
        <f t="shared" ca="1" si="156"/>
        <v>2</v>
      </c>
    </row>
    <row r="265" spans="1:79" x14ac:dyDescent="0.25">
      <c r="A265" s="5">
        <v>245</v>
      </c>
      <c r="C265" s="6">
        <f t="shared" ca="1" si="140"/>
        <v>436.54015546265987</v>
      </c>
      <c r="E265" s="6">
        <f t="shared" ca="1" si="141"/>
        <v>342.55291568035642</v>
      </c>
      <c r="F265" s="21"/>
      <c r="G265" s="6">
        <f t="shared" ca="1" si="142"/>
        <v>10.384451516554464</v>
      </c>
      <c r="I265" s="6">
        <f t="shared" ca="1" si="143"/>
        <v>610</v>
      </c>
      <c r="K265" s="6">
        <f t="shared" ca="1" si="144"/>
        <v>287.58527453574311</v>
      </c>
      <c r="L265" s="21"/>
      <c r="M265" s="6">
        <f t="shared" ca="1" si="145"/>
        <v>471.22838398713589</v>
      </c>
      <c r="N265" s="7">
        <f t="shared" ca="1" si="161"/>
        <v>4676.9754009090075</v>
      </c>
      <c r="O265" s="6" t="str">
        <f ca="1">HLOOKUP(P265,C265:$M$521,A765,0)</f>
        <v>C</v>
      </c>
      <c r="P265" s="6">
        <f t="shared" ca="1" si="124"/>
        <v>10.384451516554464</v>
      </c>
      <c r="Q265" s="6" t="str">
        <f t="shared" ca="1" si="157"/>
        <v>PM</v>
      </c>
      <c r="R265" s="32">
        <f t="shared" ca="1" si="146"/>
        <v>3</v>
      </c>
      <c r="S265" s="17"/>
      <c r="T265" s="6">
        <f t="shared" ca="1" si="125"/>
        <v>426.1557039461054</v>
      </c>
      <c r="U265" s="21"/>
      <c r="V265" s="6">
        <f t="shared" ca="1" si="126"/>
        <v>332.16846416380196</v>
      </c>
      <c r="X265" s="6">
        <f t="shared" ca="1" si="127"/>
        <v>0</v>
      </c>
      <c r="Z265" s="6">
        <f t="shared" ca="1" si="128"/>
        <v>599.61554848344554</v>
      </c>
      <c r="AB265" s="6">
        <f t="shared" ca="1" si="129"/>
        <v>277.20082301918865</v>
      </c>
      <c r="AD265" s="6">
        <f t="shared" ca="1" si="130"/>
        <v>460.84393247058142</v>
      </c>
      <c r="AF265" s="6">
        <f t="shared" ca="1" si="131"/>
        <v>719.28812185530171</v>
      </c>
      <c r="AG265" s="21" t="str">
        <f t="shared" ca="1" si="132"/>
        <v/>
      </c>
      <c r="AH265" s="6">
        <f t="shared" ca="1" si="133"/>
        <v>1192.7562564242617</v>
      </c>
      <c r="AI265" s="21" t="str">
        <f t="shared" ca="1" si="134"/>
        <v/>
      </c>
      <c r="AJ265" s="6">
        <f t="shared" ca="1" si="135"/>
        <v>1056.3112462692043</v>
      </c>
      <c r="AL265" s="6">
        <f t="shared" ca="1" si="136"/>
        <v>974.07073112891283</v>
      </c>
      <c r="AN265" s="6">
        <f t="shared" ca="1" si="137"/>
        <v>1289.2784752179564</v>
      </c>
      <c r="AP265" s="6">
        <f t="shared" ca="1" si="138"/>
        <v>1845.9126015219822</v>
      </c>
      <c r="AR265" s="6">
        <f t="shared" ca="1" si="147"/>
        <v>0</v>
      </c>
      <c r="AT265" s="6">
        <f t="shared" ca="1" si="147"/>
        <v>0</v>
      </c>
      <c r="AV265" s="6">
        <f t="shared" ca="1" si="147"/>
        <v>2</v>
      </c>
      <c r="AX265" s="6">
        <f t="shared" ca="1" si="147"/>
        <v>0</v>
      </c>
      <c r="AZ265" s="6">
        <f t="shared" ca="1" si="148"/>
        <v>0</v>
      </c>
      <c r="BB265" s="6">
        <f t="shared" ca="1" si="149"/>
        <v>0</v>
      </c>
      <c r="BE265" s="32" t="str">
        <f t="shared" ca="1" si="158"/>
        <v>-</v>
      </c>
      <c r="BF265" s="37"/>
      <c r="BG265" s="32" t="str">
        <f t="shared" ca="1" si="158"/>
        <v>-</v>
      </c>
      <c r="BH265" s="37"/>
      <c r="BI265" s="32">
        <f t="shared" ca="1" si="158"/>
        <v>3</v>
      </c>
      <c r="BJ265" s="37"/>
      <c r="BK265" s="32" t="str">
        <f t="shared" ca="1" si="158"/>
        <v>-</v>
      </c>
      <c r="BL265" s="37"/>
      <c r="BM265" s="32" t="str">
        <f t="shared" ca="1" si="159"/>
        <v>-</v>
      </c>
      <c r="BN265" s="37"/>
      <c r="BO265" s="32" t="str">
        <f t="shared" ca="1" si="160"/>
        <v>-</v>
      </c>
      <c r="BQ265" s="32">
        <f t="shared" ca="1" si="151"/>
        <v>2</v>
      </c>
      <c r="BR265" s="37"/>
      <c r="BS265" s="32">
        <f t="shared" ca="1" si="152"/>
        <v>1</v>
      </c>
      <c r="BT265" s="37"/>
      <c r="BU265" s="32">
        <f t="shared" ca="1" si="153"/>
        <v>0</v>
      </c>
      <c r="BV265" s="37"/>
      <c r="BW265" s="32">
        <f t="shared" ca="1" si="154"/>
        <v>2</v>
      </c>
      <c r="BX265" s="37"/>
      <c r="BY265" s="32">
        <f t="shared" ca="1" si="155"/>
        <v>1</v>
      </c>
      <c r="BZ265" s="37"/>
      <c r="CA265" s="32">
        <f t="shared" ca="1" si="156"/>
        <v>2</v>
      </c>
    </row>
    <row r="266" spans="1:79" x14ac:dyDescent="0.25">
      <c r="A266" s="5">
        <v>246</v>
      </c>
      <c r="C266" s="6">
        <f t="shared" ca="1" si="140"/>
        <v>426.1557039461054</v>
      </c>
      <c r="E266" s="6">
        <f t="shared" ca="1" si="141"/>
        <v>332.16846416380196</v>
      </c>
      <c r="F266" s="21"/>
      <c r="G266" s="6">
        <f t="shared" ca="1" si="142"/>
        <v>250.78890899955613</v>
      </c>
      <c r="I266" s="6">
        <f t="shared" ca="1" si="143"/>
        <v>599.61554848344554</v>
      </c>
      <c r="K266" s="6">
        <f t="shared" ca="1" si="144"/>
        <v>277.20082301918865</v>
      </c>
      <c r="L266" s="21"/>
      <c r="M266" s="6">
        <f t="shared" ca="1" si="145"/>
        <v>460.84393247058142</v>
      </c>
      <c r="N266" s="7">
        <f t="shared" ca="1" si="161"/>
        <v>4927.7643099085635</v>
      </c>
      <c r="O266" s="6" t="str">
        <f ca="1">HLOOKUP(P266,C266:$M$521,A766,0)</f>
        <v>C</v>
      </c>
      <c r="P266" s="6">
        <f t="shared" ca="1" si="124"/>
        <v>250.78890899955613</v>
      </c>
      <c r="Q266" s="6" t="str">
        <f t="shared" ca="1" si="157"/>
        <v>CM</v>
      </c>
      <c r="R266" s="32">
        <f t="shared" ca="1" si="146"/>
        <v>0</v>
      </c>
      <c r="S266" s="17"/>
      <c r="T266" s="6">
        <f t="shared" ca="1" si="125"/>
        <v>175.36679494654928</v>
      </c>
      <c r="U266" s="21"/>
      <c r="V266" s="6">
        <f t="shared" ca="1" si="126"/>
        <v>81.379555164245829</v>
      </c>
      <c r="X266" s="6">
        <f t="shared" ca="1" si="127"/>
        <v>0</v>
      </c>
      <c r="Z266" s="6">
        <f t="shared" ca="1" si="128"/>
        <v>348.82663948388938</v>
      </c>
      <c r="AB266" s="6">
        <f t="shared" ca="1" si="129"/>
        <v>26.411914019632519</v>
      </c>
      <c r="AD266" s="6">
        <f t="shared" ca="1" si="130"/>
        <v>210.05502347102529</v>
      </c>
      <c r="AF266" s="6">
        <f t="shared" ca="1" si="131"/>
        <v>658.44707778385168</v>
      </c>
      <c r="AG266" s="21" t="str">
        <f t="shared" ca="1" si="132"/>
        <v/>
      </c>
      <c r="AH266" s="6">
        <f t="shared" ca="1" si="133"/>
        <v>1047.555584092916</v>
      </c>
      <c r="AI266" s="21" t="str">
        <f t="shared" ca="1" si="134"/>
        <v/>
      </c>
      <c r="AJ266" s="6">
        <f t="shared" ca="1" si="135"/>
        <v>250.78890899955613</v>
      </c>
      <c r="AL266" s="6">
        <f t="shared" ca="1" si="136"/>
        <v>1467.7682787982676</v>
      </c>
      <c r="AN266" s="6">
        <f t="shared" ca="1" si="137"/>
        <v>1803.8917420782489</v>
      </c>
      <c r="AP266" s="6">
        <f t="shared" ca="1" si="138"/>
        <v>1534.206761298926</v>
      </c>
      <c r="AR266" s="6">
        <f t="shared" ca="1" si="147"/>
        <v>0</v>
      </c>
      <c r="AT266" s="6">
        <f t="shared" ca="1" si="147"/>
        <v>0</v>
      </c>
      <c r="AV266" s="6">
        <f t="shared" ca="1" si="147"/>
        <v>0</v>
      </c>
      <c r="AX266" s="6">
        <f t="shared" ca="1" si="147"/>
        <v>0</v>
      </c>
      <c r="AZ266" s="6">
        <f t="shared" ca="1" si="148"/>
        <v>0</v>
      </c>
      <c r="BB266" s="6">
        <f t="shared" ca="1" si="149"/>
        <v>0</v>
      </c>
      <c r="BE266" s="32" t="str">
        <f t="shared" ca="1" si="158"/>
        <v>-</v>
      </c>
      <c r="BF266" s="37"/>
      <c r="BG266" s="32" t="str">
        <f t="shared" ca="1" si="158"/>
        <v>-</v>
      </c>
      <c r="BH266" s="37"/>
      <c r="BI266" s="32" t="str">
        <f t="shared" ca="1" si="158"/>
        <v>-</v>
      </c>
      <c r="BJ266" s="37"/>
      <c r="BK266" s="32" t="str">
        <f t="shared" ca="1" si="158"/>
        <v>-</v>
      </c>
      <c r="BL266" s="37"/>
      <c r="BM266" s="32" t="str">
        <f t="shared" ca="1" si="159"/>
        <v>-</v>
      </c>
      <c r="BN266" s="37"/>
      <c r="BO266" s="32" t="str">
        <f t="shared" ca="1" si="160"/>
        <v>-</v>
      </c>
      <c r="BQ266" s="32">
        <f t="shared" ca="1" si="151"/>
        <v>2</v>
      </c>
      <c r="BR266" s="37"/>
      <c r="BS266" s="32">
        <f t="shared" ca="1" si="152"/>
        <v>1</v>
      </c>
      <c r="BT266" s="37"/>
      <c r="BU266" s="32">
        <f t="shared" ca="1" si="153"/>
        <v>1</v>
      </c>
      <c r="BV266" s="37"/>
      <c r="BW266" s="32">
        <f t="shared" ca="1" si="154"/>
        <v>2</v>
      </c>
      <c r="BX266" s="37"/>
      <c r="BY266" s="32">
        <f t="shared" ca="1" si="155"/>
        <v>1</v>
      </c>
      <c r="BZ266" s="37"/>
      <c r="CA266" s="32">
        <f t="shared" ca="1" si="156"/>
        <v>2</v>
      </c>
    </row>
    <row r="267" spans="1:79" x14ac:dyDescent="0.25">
      <c r="A267" s="5">
        <v>247</v>
      </c>
      <c r="C267" s="6">
        <f t="shared" ca="1" si="140"/>
        <v>175.36679494654928</v>
      </c>
      <c r="E267" s="6">
        <f t="shared" ca="1" si="141"/>
        <v>81.379555164245829</v>
      </c>
      <c r="F267" s="21"/>
      <c r="G267" s="6">
        <f t="shared" ca="1" si="142"/>
        <v>570</v>
      </c>
      <c r="I267" s="6">
        <f t="shared" ca="1" si="143"/>
        <v>348.82663948388938</v>
      </c>
      <c r="K267" s="6">
        <f t="shared" ca="1" si="144"/>
        <v>26.411914019632519</v>
      </c>
      <c r="L267" s="21"/>
      <c r="M267" s="6">
        <f t="shared" ca="1" si="145"/>
        <v>210.05502347102529</v>
      </c>
      <c r="N267" s="7">
        <f t="shared" ca="1" si="161"/>
        <v>4954.1762239281961</v>
      </c>
      <c r="O267" s="6" t="str">
        <f ca="1">HLOOKUP(P267,C267:$M$521,A767,0)</f>
        <v>E</v>
      </c>
      <c r="P267" s="6">
        <f t="shared" ca="1" si="124"/>
        <v>26.411914019632519</v>
      </c>
      <c r="Q267" s="6" t="str">
        <f t="shared" ca="1" si="157"/>
        <v>CM</v>
      </c>
      <c r="R267" s="32">
        <f t="shared" ca="1" si="146"/>
        <v>12</v>
      </c>
      <c r="S267" s="17"/>
      <c r="T267" s="6">
        <f t="shared" ca="1" si="125"/>
        <v>148.95488092691676</v>
      </c>
      <c r="U267" s="21"/>
      <c r="V267" s="6">
        <f t="shared" ca="1" si="126"/>
        <v>54.96764114461331</v>
      </c>
      <c r="X267" s="6">
        <f t="shared" ca="1" si="127"/>
        <v>543.58808598036751</v>
      </c>
      <c r="Z267" s="6">
        <f t="shared" ca="1" si="128"/>
        <v>322.41472546425689</v>
      </c>
      <c r="AB267" s="6">
        <f t="shared" ca="1" si="129"/>
        <v>0</v>
      </c>
      <c r="AD267" s="6">
        <f t="shared" ca="1" si="130"/>
        <v>183.64310945139277</v>
      </c>
      <c r="AF267" s="6">
        <f t="shared" ca="1" si="131"/>
        <v>689.74822439816876</v>
      </c>
      <c r="AG267" s="21" t="str">
        <f t="shared" ca="1" si="132"/>
        <v/>
      </c>
      <c r="AH267" s="6">
        <f t="shared" ca="1" si="133"/>
        <v>670.34820614582645</v>
      </c>
      <c r="AI267" s="21" t="str">
        <f t="shared" ca="1" si="134"/>
        <v/>
      </c>
      <c r="AJ267" s="6">
        <f t="shared" ca="1" si="135"/>
        <v>1640.0048234478311</v>
      </c>
      <c r="AL267" s="6">
        <f t="shared" ca="1" si="136"/>
        <v>1150.6684532691054</v>
      </c>
      <c r="AN267" s="6">
        <f t="shared" ca="1" si="137"/>
        <v>1273.6215294559227</v>
      </c>
      <c r="AP267" s="6">
        <f t="shared" ca="1" si="138"/>
        <v>835.54003182917802</v>
      </c>
      <c r="AR267" s="6">
        <f t="shared" ca="1" si="147"/>
        <v>0</v>
      </c>
      <c r="AT267" s="6">
        <f t="shared" ca="1" si="147"/>
        <v>0</v>
      </c>
      <c r="AV267" s="6">
        <f t="shared" ca="1" si="147"/>
        <v>0</v>
      </c>
      <c r="AX267" s="6">
        <f t="shared" ca="1" si="147"/>
        <v>0</v>
      </c>
      <c r="AZ267" s="6">
        <f t="shared" ca="1" si="148"/>
        <v>1</v>
      </c>
      <c r="BB267" s="6">
        <f t="shared" ca="1" si="149"/>
        <v>0</v>
      </c>
      <c r="BE267" s="32" t="str">
        <f t="shared" ca="1" si="158"/>
        <v>-</v>
      </c>
      <c r="BF267" s="37"/>
      <c r="BG267" s="32" t="str">
        <f t="shared" ca="1" si="158"/>
        <v>-</v>
      </c>
      <c r="BH267" s="37"/>
      <c r="BI267" s="32" t="str">
        <f t="shared" ca="1" si="158"/>
        <v>-</v>
      </c>
      <c r="BJ267" s="37"/>
      <c r="BK267" s="32" t="str">
        <f t="shared" ca="1" si="158"/>
        <v>-</v>
      </c>
      <c r="BL267" s="37"/>
      <c r="BM267" s="32">
        <f t="shared" ca="1" si="159"/>
        <v>12</v>
      </c>
      <c r="BN267" s="37"/>
      <c r="BO267" s="32" t="str">
        <f t="shared" ca="1" si="160"/>
        <v>-</v>
      </c>
      <c r="BQ267" s="32">
        <f t="shared" ca="1" si="151"/>
        <v>2</v>
      </c>
      <c r="BR267" s="37"/>
      <c r="BS267" s="32">
        <f t="shared" ca="1" si="152"/>
        <v>1</v>
      </c>
      <c r="BT267" s="37"/>
      <c r="BU267" s="32">
        <f t="shared" ca="1" si="153"/>
        <v>2</v>
      </c>
      <c r="BV267" s="37"/>
      <c r="BW267" s="32">
        <f t="shared" ca="1" si="154"/>
        <v>2</v>
      </c>
      <c r="BX267" s="37"/>
      <c r="BY267" s="32">
        <f t="shared" ca="1" si="155"/>
        <v>0</v>
      </c>
      <c r="BZ267" s="37"/>
      <c r="CA267" s="32">
        <f t="shared" ca="1" si="156"/>
        <v>2</v>
      </c>
    </row>
    <row r="268" spans="1:79" x14ac:dyDescent="0.25">
      <c r="A268" s="5">
        <v>248</v>
      </c>
      <c r="C268" s="6">
        <f t="shared" ca="1" si="140"/>
        <v>148.95488092691676</v>
      </c>
      <c r="E268" s="6">
        <f t="shared" ca="1" si="141"/>
        <v>54.96764114461331</v>
      </c>
      <c r="F268" s="21"/>
      <c r="G268" s="6">
        <f t="shared" ca="1" si="142"/>
        <v>543.58808598036751</v>
      </c>
      <c r="I268" s="6">
        <f t="shared" ca="1" si="143"/>
        <v>322.41472546425689</v>
      </c>
      <c r="K268" s="6">
        <f t="shared" ca="1" si="144"/>
        <v>660</v>
      </c>
      <c r="L268" s="21"/>
      <c r="M268" s="6">
        <f t="shared" ca="1" si="145"/>
        <v>183.64310945139277</v>
      </c>
      <c r="N268" s="7">
        <f t="shared" ca="1" si="161"/>
        <v>5009.1438650728096</v>
      </c>
      <c r="O268" s="6" t="str">
        <f ca="1">HLOOKUP(P268,C268:$M$521,A768,0)</f>
        <v>B</v>
      </c>
      <c r="P268" s="6">
        <f t="shared" ca="1" si="124"/>
        <v>54.96764114461331</v>
      </c>
      <c r="Q268" s="6" t="str">
        <f t="shared" ca="1" si="157"/>
        <v>CM</v>
      </c>
      <c r="R268" s="32">
        <f t="shared" ca="1" si="146"/>
        <v>8</v>
      </c>
      <c r="S268" s="17"/>
      <c r="T268" s="6">
        <f t="shared" ca="1" si="125"/>
        <v>93.987239782303448</v>
      </c>
      <c r="U268" s="21"/>
      <c r="V268" s="6">
        <f t="shared" ca="1" si="126"/>
        <v>0</v>
      </c>
      <c r="X268" s="6">
        <f t="shared" ca="1" si="127"/>
        <v>488.6204448357542</v>
      </c>
      <c r="Z268" s="6">
        <f t="shared" ca="1" si="128"/>
        <v>267.44708431964358</v>
      </c>
      <c r="AB268" s="6">
        <f t="shared" ca="1" si="129"/>
        <v>605.03235885538675</v>
      </c>
      <c r="AD268" s="6">
        <f t="shared" ca="1" si="130"/>
        <v>128.67546830677946</v>
      </c>
      <c r="AF268" s="6">
        <f t="shared" ca="1" si="131"/>
        <v>824.97745498111112</v>
      </c>
      <c r="AG268" s="21" t="str">
        <f t="shared" ca="1" si="132"/>
        <v/>
      </c>
      <c r="AH268" s="6">
        <f t="shared" ca="1" si="133"/>
        <v>1073.286494230985</v>
      </c>
      <c r="AI268" s="21" t="str">
        <f t="shared" ca="1" si="134"/>
        <v/>
      </c>
      <c r="AJ268" s="6">
        <f t="shared" ca="1" si="135"/>
        <v>1193.485912491577</v>
      </c>
      <c r="AL268" s="6">
        <f t="shared" ca="1" si="136"/>
        <v>1074.6669174213157</v>
      </c>
      <c r="AN268" s="6">
        <f t="shared" ca="1" si="137"/>
        <v>1742.6493122468703</v>
      </c>
      <c r="AP268" s="6">
        <f t="shared" ca="1" si="138"/>
        <v>1525.8382144642089</v>
      </c>
      <c r="AR268" s="6">
        <f t="shared" ca="1" si="147"/>
        <v>0</v>
      </c>
      <c r="AT268" s="6">
        <f t="shared" ca="1" si="147"/>
        <v>1</v>
      </c>
      <c r="AV268" s="6">
        <f t="shared" ca="1" si="147"/>
        <v>0</v>
      </c>
      <c r="AX268" s="6">
        <f t="shared" ca="1" si="147"/>
        <v>0</v>
      </c>
      <c r="AZ268" s="6">
        <f t="shared" ca="1" si="148"/>
        <v>0</v>
      </c>
      <c r="BB268" s="6">
        <f t="shared" ca="1" si="149"/>
        <v>0</v>
      </c>
      <c r="BE268" s="32" t="str">
        <f t="shared" ca="1" si="158"/>
        <v>-</v>
      </c>
      <c r="BF268" s="37"/>
      <c r="BG268" s="32">
        <f t="shared" ca="1" si="158"/>
        <v>8</v>
      </c>
      <c r="BH268" s="37"/>
      <c r="BI268" s="32" t="str">
        <f t="shared" ca="1" si="158"/>
        <v>-</v>
      </c>
      <c r="BJ268" s="37"/>
      <c r="BK268" s="32" t="str">
        <f t="shared" ca="1" si="158"/>
        <v>-</v>
      </c>
      <c r="BL268" s="37"/>
      <c r="BM268" s="32" t="str">
        <f t="shared" ca="1" si="159"/>
        <v>-</v>
      </c>
      <c r="BN268" s="37"/>
      <c r="BO268" s="32" t="str">
        <f t="shared" ca="1" si="160"/>
        <v>-</v>
      </c>
      <c r="BQ268" s="32">
        <f t="shared" ca="1" si="151"/>
        <v>2</v>
      </c>
      <c r="BR268" s="37"/>
      <c r="BS268" s="32">
        <f t="shared" ca="1" si="152"/>
        <v>0</v>
      </c>
      <c r="BT268" s="37"/>
      <c r="BU268" s="32">
        <f t="shared" ca="1" si="153"/>
        <v>2</v>
      </c>
      <c r="BV268" s="37"/>
      <c r="BW268" s="32">
        <f t="shared" ca="1" si="154"/>
        <v>2</v>
      </c>
      <c r="BX268" s="37"/>
      <c r="BY268" s="32">
        <f t="shared" ca="1" si="155"/>
        <v>2</v>
      </c>
      <c r="BZ268" s="37"/>
      <c r="CA268" s="32">
        <f t="shared" ca="1" si="156"/>
        <v>2</v>
      </c>
    </row>
    <row r="269" spans="1:79" x14ac:dyDescent="0.25">
      <c r="A269" s="5">
        <v>249</v>
      </c>
      <c r="C269" s="6">
        <f t="shared" ca="1" si="140"/>
        <v>93.987239782303448</v>
      </c>
      <c r="E269" s="6">
        <f t="shared" ca="1" si="141"/>
        <v>449.59403270764682</v>
      </c>
      <c r="F269" s="21"/>
      <c r="G269" s="6">
        <f t="shared" ca="1" si="142"/>
        <v>488.6204448357542</v>
      </c>
      <c r="I269" s="6">
        <f t="shared" ca="1" si="143"/>
        <v>267.44708431964358</v>
      </c>
      <c r="K269" s="6">
        <f t="shared" ca="1" si="144"/>
        <v>605.03235885538675</v>
      </c>
      <c r="L269" s="21"/>
      <c r="M269" s="6">
        <f t="shared" ca="1" si="145"/>
        <v>128.67546830677946</v>
      </c>
      <c r="N269" s="7">
        <f t="shared" ca="1" si="161"/>
        <v>5103.1311048551133</v>
      </c>
      <c r="O269" s="6" t="str">
        <f ca="1">HLOOKUP(P269,C269:$M$521,A769,0)</f>
        <v>A</v>
      </c>
      <c r="P269" s="6">
        <f t="shared" ca="1" si="124"/>
        <v>93.987239782303448</v>
      </c>
      <c r="Q269" s="6" t="str">
        <f t="shared" ca="1" si="157"/>
        <v>PM</v>
      </c>
      <c r="R269" s="32">
        <f t="shared" ca="1" si="146"/>
        <v>5</v>
      </c>
      <c r="S269" s="17"/>
      <c r="T269" s="6">
        <f t="shared" ca="1" si="125"/>
        <v>0</v>
      </c>
      <c r="U269" s="21"/>
      <c r="V269" s="6">
        <f t="shared" ca="1" si="126"/>
        <v>355.60679292534337</v>
      </c>
      <c r="X269" s="6">
        <f t="shared" ca="1" si="127"/>
        <v>394.63320505345075</v>
      </c>
      <c r="Z269" s="6">
        <f t="shared" ca="1" si="128"/>
        <v>173.45984453734013</v>
      </c>
      <c r="AB269" s="6">
        <f t="shared" ca="1" si="129"/>
        <v>511.0451190730833</v>
      </c>
      <c r="AD269" s="6">
        <f t="shared" ca="1" si="130"/>
        <v>34.688228524476017</v>
      </c>
      <c r="AF269" s="6">
        <f t="shared" ca="1" si="131"/>
        <v>836.05540260807584</v>
      </c>
      <c r="AG269" s="21" t="str">
        <f t="shared" ca="1" si="132"/>
        <v/>
      </c>
      <c r="AH269" s="6">
        <f t="shared" ca="1" si="133"/>
        <v>449.59403270764682</v>
      </c>
      <c r="AI269" s="21" t="str">
        <f t="shared" ca="1" si="134"/>
        <v/>
      </c>
      <c r="AJ269" s="6">
        <f t="shared" ca="1" si="135"/>
        <v>1522.3607295999964</v>
      </c>
      <c r="AL269" s="6">
        <f t="shared" ca="1" si="136"/>
        <v>715.38744997288313</v>
      </c>
      <c r="AN269" s="6">
        <f t="shared" ca="1" si="137"/>
        <v>1104.0487071006742</v>
      </c>
      <c r="AP269" s="6">
        <f t="shared" ca="1" si="138"/>
        <v>1011.413383254854</v>
      </c>
      <c r="AR269" s="6">
        <f t="shared" ca="1" si="147"/>
        <v>2</v>
      </c>
      <c r="AT269" s="6">
        <f t="shared" ca="1" si="147"/>
        <v>0</v>
      </c>
      <c r="AV269" s="6">
        <f t="shared" ca="1" si="147"/>
        <v>0</v>
      </c>
      <c r="AX269" s="6">
        <f t="shared" ca="1" si="147"/>
        <v>0</v>
      </c>
      <c r="AZ269" s="6">
        <f t="shared" ca="1" si="148"/>
        <v>0</v>
      </c>
      <c r="BB269" s="6">
        <f t="shared" ca="1" si="149"/>
        <v>0</v>
      </c>
      <c r="BE269" s="32">
        <f t="shared" ca="1" si="158"/>
        <v>5</v>
      </c>
      <c r="BF269" s="37"/>
      <c r="BG269" s="32" t="str">
        <f t="shared" ca="1" si="158"/>
        <v>-</v>
      </c>
      <c r="BH269" s="37"/>
      <c r="BI269" s="32" t="str">
        <f t="shared" ca="1" si="158"/>
        <v>-</v>
      </c>
      <c r="BJ269" s="37"/>
      <c r="BK269" s="32" t="str">
        <f t="shared" ca="1" si="158"/>
        <v>-</v>
      </c>
      <c r="BL269" s="37"/>
      <c r="BM269" s="32" t="str">
        <f t="shared" ca="1" si="159"/>
        <v>-</v>
      </c>
      <c r="BN269" s="37"/>
      <c r="BO269" s="32" t="str">
        <f t="shared" ca="1" si="160"/>
        <v>-</v>
      </c>
      <c r="BQ269" s="32">
        <f t="shared" ca="1" si="151"/>
        <v>0</v>
      </c>
      <c r="BR269" s="37"/>
      <c r="BS269" s="32">
        <f t="shared" ca="1" si="152"/>
        <v>1</v>
      </c>
      <c r="BT269" s="37"/>
      <c r="BU269" s="32">
        <f t="shared" ca="1" si="153"/>
        <v>2</v>
      </c>
      <c r="BV269" s="37"/>
      <c r="BW269" s="32">
        <f t="shared" ca="1" si="154"/>
        <v>2</v>
      </c>
      <c r="BX269" s="37"/>
      <c r="BY269" s="32">
        <f t="shared" ca="1" si="155"/>
        <v>2</v>
      </c>
      <c r="BZ269" s="37"/>
      <c r="CA269" s="32">
        <f t="shared" ca="1" si="156"/>
        <v>2</v>
      </c>
    </row>
    <row r="270" spans="1:79" x14ac:dyDescent="0.25">
      <c r="A270" s="5">
        <v>250</v>
      </c>
      <c r="C270" s="6">
        <f t="shared" ca="1" si="140"/>
        <v>470</v>
      </c>
      <c r="E270" s="6">
        <f t="shared" ca="1" si="141"/>
        <v>355.60679292534337</v>
      </c>
      <c r="F270" s="21"/>
      <c r="G270" s="6">
        <f t="shared" ca="1" si="142"/>
        <v>394.63320505345075</v>
      </c>
      <c r="I270" s="6">
        <f t="shared" ca="1" si="143"/>
        <v>173.45984453734013</v>
      </c>
      <c r="K270" s="6">
        <f t="shared" ca="1" si="144"/>
        <v>511.0451190730833</v>
      </c>
      <c r="L270" s="21"/>
      <c r="M270" s="6">
        <f t="shared" ca="1" si="145"/>
        <v>34.688228524476017</v>
      </c>
      <c r="N270" s="7">
        <f t="shared" ca="1" si="161"/>
        <v>5137.8193333795898</v>
      </c>
      <c r="O270" s="6" t="str">
        <f ca="1">HLOOKUP(P270,C270:$M$521,A770,0)</f>
        <v>F</v>
      </c>
      <c r="P270" s="6">
        <f t="shared" ca="1" si="124"/>
        <v>34.688228524476017</v>
      </c>
      <c r="Q270" s="6" t="str">
        <f t="shared" ca="1" si="157"/>
        <v>PM</v>
      </c>
      <c r="R270" s="32">
        <f t="shared" ca="1" si="146"/>
        <v>7.5</v>
      </c>
      <c r="S270" s="17"/>
      <c r="T270" s="6">
        <f t="shared" ca="1" si="125"/>
        <v>435.31177147552398</v>
      </c>
      <c r="U270" s="21"/>
      <c r="V270" s="6">
        <f t="shared" ca="1" si="126"/>
        <v>320.91856440086735</v>
      </c>
      <c r="X270" s="6">
        <f t="shared" ca="1" si="127"/>
        <v>359.94497652897473</v>
      </c>
      <c r="Z270" s="6">
        <f t="shared" ca="1" si="128"/>
        <v>138.77161601286411</v>
      </c>
      <c r="AB270" s="6">
        <f t="shared" ca="1" si="129"/>
        <v>476.35689054860728</v>
      </c>
      <c r="AD270" s="6">
        <f t="shared" ca="1" si="130"/>
        <v>0</v>
      </c>
      <c r="AF270" s="6">
        <f t="shared" ca="1" si="131"/>
        <v>1138.8476932518893</v>
      </c>
      <c r="AG270" s="21" t="str">
        <f t="shared" ca="1" si="132"/>
        <v/>
      </c>
      <c r="AH270" s="6">
        <f t="shared" ca="1" si="133"/>
        <v>1129.3296310586047</v>
      </c>
      <c r="AI270" s="21" t="str">
        <f t="shared" ca="1" si="134"/>
        <v/>
      </c>
      <c r="AJ270" s="6">
        <f t="shared" ca="1" si="135"/>
        <v>1035.7202062775148</v>
      </c>
      <c r="AL270" s="6">
        <f t="shared" ca="1" si="136"/>
        <v>1503.2200565178944</v>
      </c>
      <c r="AN270" s="6">
        <f t="shared" ca="1" si="137"/>
        <v>480.94576101987673</v>
      </c>
      <c r="AP270" s="6">
        <f t="shared" ca="1" si="138"/>
        <v>1242.2137021696583</v>
      </c>
      <c r="AR270" s="6">
        <f t="shared" ca="1" si="147"/>
        <v>0</v>
      </c>
      <c r="AT270" s="6">
        <f t="shared" ca="1" si="147"/>
        <v>0</v>
      </c>
      <c r="AV270" s="6">
        <f t="shared" ca="1" si="147"/>
        <v>0</v>
      </c>
      <c r="AX270" s="6">
        <f t="shared" ca="1" si="147"/>
        <v>0</v>
      </c>
      <c r="AZ270" s="6">
        <f t="shared" ca="1" si="148"/>
        <v>0</v>
      </c>
      <c r="BB270" s="6">
        <f t="shared" ca="1" si="149"/>
        <v>2</v>
      </c>
      <c r="BE270" s="32" t="str">
        <f t="shared" ca="1" si="158"/>
        <v>-</v>
      </c>
      <c r="BF270" s="37"/>
      <c r="BG270" s="32" t="str">
        <f t="shared" ca="1" si="158"/>
        <v>-</v>
      </c>
      <c r="BH270" s="37"/>
      <c r="BI270" s="32" t="str">
        <f t="shared" ca="1" si="158"/>
        <v>-</v>
      </c>
      <c r="BJ270" s="37"/>
      <c r="BK270" s="32" t="str">
        <f t="shared" ca="1" si="158"/>
        <v>-</v>
      </c>
      <c r="BL270" s="37"/>
      <c r="BM270" s="32" t="str">
        <f t="shared" ca="1" si="159"/>
        <v>-</v>
      </c>
      <c r="BN270" s="37"/>
      <c r="BO270" s="32">
        <f t="shared" ca="1" si="160"/>
        <v>7.5</v>
      </c>
      <c r="BQ270" s="32">
        <f t="shared" ca="1" si="151"/>
        <v>2</v>
      </c>
      <c r="BR270" s="37"/>
      <c r="BS270" s="32">
        <f t="shared" ca="1" si="152"/>
        <v>1</v>
      </c>
      <c r="BT270" s="37"/>
      <c r="BU270" s="32">
        <f t="shared" ca="1" si="153"/>
        <v>2</v>
      </c>
      <c r="BV270" s="37"/>
      <c r="BW270" s="32">
        <f t="shared" ca="1" si="154"/>
        <v>2</v>
      </c>
      <c r="BX270" s="37"/>
      <c r="BY270" s="32">
        <f t="shared" ca="1" si="155"/>
        <v>2</v>
      </c>
      <c r="BZ270" s="37"/>
      <c r="CA270" s="32">
        <f t="shared" ca="1" si="156"/>
        <v>0</v>
      </c>
    </row>
    <row r="271" spans="1:79" x14ac:dyDescent="0.25">
      <c r="A271" s="5">
        <v>251</v>
      </c>
      <c r="C271" s="6">
        <f t="shared" ca="1" si="140"/>
        <v>435.31177147552398</v>
      </c>
      <c r="E271" s="6">
        <f t="shared" ca="1" si="141"/>
        <v>320.91856440086735</v>
      </c>
      <c r="F271" s="21"/>
      <c r="G271" s="6">
        <f t="shared" ca="1" si="142"/>
        <v>359.94497652897473</v>
      </c>
      <c r="I271" s="6">
        <f t="shared" ca="1" si="143"/>
        <v>138.77161601286411</v>
      </c>
      <c r="K271" s="6">
        <f t="shared" ca="1" si="144"/>
        <v>476.35689054860728</v>
      </c>
      <c r="L271" s="21"/>
      <c r="M271" s="6">
        <f t="shared" ca="1" si="145"/>
        <v>710</v>
      </c>
      <c r="N271" s="7">
        <f t="shared" ca="1" si="161"/>
        <v>5276.5909493924537</v>
      </c>
      <c r="O271" s="6" t="str">
        <f ca="1">HLOOKUP(P271,C271:$M$521,A771,0)</f>
        <v>D</v>
      </c>
      <c r="P271" s="6">
        <f t="shared" ca="1" si="124"/>
        <v>138.77161601286411</v>
      </c>
      <c r="Q271" s="6" t="str">
        <f t="shared" ca="1" si="157"/>
        <v>PM</v>
      </c>
      <c r="R271" s="32">
        <f t="shared" ca="1" si="146"/>
        <v>2.5</v>
      </c>
      <c r="S271" s="17"/>
      <c r="T271" s="6">
        <f t="shared" ca="1" si="125"/>
        <v>296.54015546265987</v>
      </c>
      <c r="U271" s="21"/>
      <c r="V271" s="6">
        <f t="shared" ca="1" si="126"/>
        <v>182.14694838800324</v>
      </c>
      <c r="X271" s="6">
        <f t="shared" ca="1" si="127"/>
        <v>221.17336051611062</v>
      </c>
      <c r="Z271" s="6">
        <f t="shared" ca="1" si="128"/>
        <v>0</v>
      </c>
      <c r="AB271" s="6">
        <f t="shared" ca="1" si="129"/>
        <v>337.58527453574317</v>
      </c>
      <c r="AD271" s="6">
        <f t="shared" ca="1" si="130"/>
        <v>571.22838398713589</v>
      </c>
      <c r="AF271" s="6">
        <f t="shared" ca="1" si="131"/>
        <v>738.64055490731982</v>
      </c>
      <c r="AG271" s="21" t="str">
        <f t="shared" ca="1" si="132"/>
        <v/>
      </c>
      <c r="AH271" s="6">
        <f t="shared" ca="1" si="133"/>
        <v>1357.8578469701579</v>
      </c>
      <c r="AI271" s="21" t="str">
        <f t="shared" ca="1" si="134"/>
        <v/>
      </c>
      <c r="AJ271" s="6">
        <f t="shared" ca="1" si="135"/>
        <v>245.17115212805345</v>
      </c>
      <c r="AL271" s="6">
        <f t="shared" ca="1" si="136"/>
        <v>560.59511024703147</v>
      </c>
      <c r="AN271" s="6">
        <f t="shared" ca="1" si="137"/>
        <v>674.37685110876362</v>
      </c>
      <c r="AP271" s="6">
        <f t="shared" ca="1" si="138"/>
        <v>1079.3772982500814</v>
      </c>
      <c r="AR271" s="6">
        <f t="shared" ca="1" si="147"/>
        <v>0</v>
      </c>
      <c r="AT271" s="6">
        <f t="shared" ca="1" si="147"/>
        <v>0</v>
      </c>
      <c r="AV271" s="6">
        <f t="shared" ca="1" si="147"/>
        <v>0</v>
      </c>
      <c r="AX271" s="6">
        <f t="shared" ca="1" si="147"/>
        <v>2</v>
      </c>
      <c r="AZ271" s="6">
        <f t="shared" ca="1" si="148"/>
        <v>0</v>
      </c>
      <c r="BB271" s="6">
        <f t="shared" ca="1" si="149"/>
        <v>0</v>
      </c>
      <c r="BE271" s="32" t="str">
        <f t="shared" ca="1" si="158"/>
        <v>-</v>
      </c>
      <c r="BF271" s="37"/>
      <c r="BG271" s="32" t="str">
        <f t="shared" ca="1" si="158"/>
        <v>-</v>
      </c>
      <c r="BH271" s="37"/>
      <c r="BI271" s="32" t="str">
        <f t="shared" ca="1" si="158"/>
        <v>-</v>
      </c>
      <c r="BJ271" s="37"/>
      <c r="BK271" s="32">
        <f t="shared" ca="1" si="158"/>
        <v>2.5</v>
      </c>
      <c r="BL271" s="37"/>
      <c r="BM271" s="32" t="str">
        <f t="shared" ca="1" si="159"/>
        <v>-</v>
      </c>
      <c r="BN271" s="37"/>
      <c r="BO271" s="32" t="str">
        <f t="shared" ca="1" si="160"/>
        <v>-</v>
      </c>
      <c r="BQ271" s="32">
        <f t="shared" ca="1" si="151"/>
        <v>2</v>
      </c>
      <c r="BR271" s="37"/>
      <c r="BS271" s="32">
        <f t="shared" ca="1" si="152"/>
        <v>1</v>
      </c>
      <c r="BT271" s="37"/>
      <c r="BU271" s="32">
        <f t="shared" ca="1" si="153"/>
        <v>2</v>
      </c>
      <c r="BV271" s="37"/>
      <c r="BW271" s="32">
        <f t="shared" ca="1" si="154"/>
        <v>0</v>
      </c>
      <c r="BX271" s="37"/>
      <c r="BY271" s="32">
        <f t="shared" ca="1" si="155"/>
        <v>2</v>
      </c>
      <c r="BZ271" s="37"/>
      <c r="CA271" s="32">
        <f t="shared" ca="1" si="156"/>
        <v>2</v>
      </c>
    </row>
    <row r="272" spans="1:79" x14ac:dyDescent="0.25">
      <c r="A272" s="5">
        <v>252</v>
      </c>
      <c r="C272" s="6">
        <f t="shared" ca="1" si="140"/>
        <v>296.54015546265987</v>
      </c>
      <c r="E272" s="6">
        <f t="shared" ca="1" si="141"/>
        <v>182.14694838800324</v>
      </c>
      <c r="F272" s="21"/>
      <c r="G272" s="6">
        <f t="shared" ca="1" si="142"/>
        <v>221.17336051611062</v>
      </c>
      <c r="I272" s="6">
        <f t="shared" ca="1" si="143"/>
        <v>610</v>
      </c>
      <c r="K272" s="6">
        <f t="shared" ca="1" si="144"/>
        <v>337.58527453574317</v>
      </c>
      <c r="L272" s="21"/>
      <c r="M272" s="6">
        <f t="shared" ca="1" si="145"/>
        <v>571.22838398713589</v>
      </c>
      <c r="N272" s="7">
        <f t="shared" ca="1" si="161"/>
        <v>5458.7378977804565</v>
      </c>
      <c r="O272" s="6" t="str">
        <f ca="1">HLOOKUP(P272,C272:$M$521,A772,0)</f>
        <v>B</v>
      </c>
      <c r="P272" s="6">
        <f t="shared" ca="1" si="124"/>
        <v>182.14694838800324</v>
      </c>
      <c r="Q272" s="6" t="str">
        <f t="shared" ca="1" si="157"/>
        <v>CM</v>
      </c>
      <c r="R272" s="32">
        <f t="shared" ca="1" si="146"/>
        <v>8</v>
      </c>
      <c r="S272" s="17"/>
      <c r="T272" s="6">
        <f t="shared" ca="1" si="125"/>
        <v>114.39320707465663</v>
      </c>
      <c r="U272" s="21"/>
      <c r="V272" s="6">
        <f t="shared" ca="1" si="126"/>
        <v>0</v>
      </c>
      <c r="X272" s="6">
        <f t="shared" ca="1" si="127"/>
        <v>39.026412128107381</v>
      </c>
      <c r="Z272" s="6">
        <f t="shared" ca="1" si="128"/>
        <v>427.85305161199676</v>
      </c>
      <c r="AB272" s="6">
        <f t="shared" ca="1" si="129"/>
        <v>155.43832614773993</v>
      </c>
      <c r="AD272" s="6">
        <f t="shared" ca="1" si="130"/>
        <v>389.08143559913265</v>
      </c>
      <c r="AF272" s="6">
        <f t="shared" ca="1" si="131"/>
        <v>1006.1289056232265</v>
      </c>
      <c r="AG272" s="21" t="str">
        <f t="shared" ca="1" si="132"/>
        <v/>
      </c>
      <c r="AH272" s="6">
        <f t="shared" ca="1" si="133"/>
        <v>495.67688928174221</v>
      </c>
      <c r="AI272" s="21" t="str">
        <f t="shared" ca="1" si="134"/>
        <v/>
      </c>
      <c r="AJ272" s="6">
        <f t="shared" ca="1" si="135"/>
        <v>1131.8132284701751</v>
      </c>
      <c r="AL272" s="6">
        <f t="shared" ca="1" si="136"/>
        <v>1575.5861277619781</v>
      </c>
      <c r="AN272" s="6">
        <f t="shared" ca="1" si="137"/>
        <v>1317.755891607289</v>
      </c>
      <c r="AP272" s="6">
        <f t="shared" ca="1" si="138"/>
        <v>1563.9805326280771</v>
      </c>
      <c r="AR272" s="6">
        <f t="shared" ca="1" si="147"/>
        <v>0</v>
      </c>
      <c r="AT272" s="6">
        <f t="shared" ca="1" si="147"/>
        <v>1</v>
      </c>
      <c r="AV272" s="6">
        <f t="shared" ca="1" si="147"/>
        <v>0</v>
      </c>
      <c r="AX272" s="6">
        <f t="shared" ca="1" si="147"/>
        <v>0</v>
      </c>
      <c r="AZ272" s="6">
        <f t="shared" ca="1" si="148"/>
        <v>0</v>
      </c>
      <c r="BB272" s="6">
        <f t="shared" ca="1" si="149"/>
        <v>0</v>
      </c>
      <c r="BE272" s="32" t="str">
        <f t="shared" ca="1" si="158"/>
        <v>-</v>
      </c>
      <c r="BF272" s="37"/>
      <c r="BG272" s="32">
        <f t="shared" ca="1" si="158"/>
        <v>8</v>
      </c>
      <c r="BH272" s="37"/>
      <c r="BI272" s="32" t="str">
        <f t="shared" ca="1" si="158"/>
        <v>-</v>
      </c>
      <c r="BJ272" s="37"/>
      <c r="BK272" s="32" t="str">
        <f t="shared" ca="1" si="158"/>
        <v>-</v>
      </c>
      <c r="BL272" s="37"/>
      <c r="BM272" s="32" t="str">
        <f t="shared" ca="1" si="159"/>
        <v>-</v>
      </c>
      <c r="BN272" s="37"/>
      <c r="BO272" s="32" t="str">
        <f t="shared" ca="1" si="160"/>
        <v>-</v>
      </c>
      <c r="BQ272" s="32">
        <f t="shared" ca="1" si="151"/>
        <v>2</v>
      </c>
      <c r="BR272" s="37"/>
      <c r="BS272" s="32">
        <f t="shared" ca="1" si="152"/>
        <v>0</v>
      </c>
      <c r="BT272" s="37"/>
      <c r="BU272" s="32">
        <f t="shared" ca="1" si="153"/>
        <v>2</v>
      </c>
      <c r="BV272" s="37"/>
      <c r="BW272" s="32">
        <f t="shared" ca="1" si="154"/>
        <v>2</v>
      </c>
      <c r="BX272" s="37"/>
      <c r="BY272" s="32">
        <f t="shared" ca="1" si="155"/>
        <v>2</v>
      </c>
      <c r="BZ272" s="37"/>
      <c r="CA272" s="32">
        <f t="shared" ca="1" si="156"/>
        <v>2</v>
      </c>
    </row>
    <row r="273" spans="1:79" x14ac:dyDescent="0.25">
      <c r="A273" s="5">
        <v>253</v>
      </c>
      <c r="C273" s="6">
        <f t="shared" ca="1" si="140"/>
        <v>114.39320707465663</v>
      </c>
      <c r="E273" s="6">
        <f t="shared" ca="1" si="141"/>
        <v>520</v>
      </c>
      <c r="F273" s="21"/>
      <c r="G273" s="6">
        <f t="shared" ca="1" si="142"/>
        <v>39.026412128107381</v>
      </c>
      <c r="I273" s="6">
        <f t="shared" ca="1" si="143"/>
        <v>427.85305161199676</v>
      </c>
      <c r="K273" s="6">
        <f t="shared" ca="1" si="144"/>
        <v>155.43832614773993</v>
      </c>
      <c r="L273" s="21"/>
      <c r="M273" s="6">
        <f t="shared" ca="1" si="145"/>
        <v>389.08143559913265</v>
      </c>
      <c r="N273" s="7">
        <f t="shared" ca="1" si="161"/>
        <v>5497.7643099085635</v>
      </c>
      <c r="O273" s="6" t="str">
        <f ca="1">HLOOKUP(P273,C273:$M$521,A773,0)</f>
        <v>C</v>
      </c>
      <c r="P273" s="6">
        <f t="shared" ca="1" si="124"/>
        <v>39.026412128107381</v>
      </c>
      <c r="Q273" s="6" t="str">
        <f t="shared" ca="1" si="157"/>
        <v>PM</v>
      </c>
      <c r="R273" s="32">
        <f t="shared" ca="1" si="146"/>
        <v>3</v>
      </c>
      <c r="S273" s="17"/>
      <c r="T273" s="6">
        <f t="shared" ca="1" si="125"/>
        <v>75.366794946549248</v>
      </c>
      <c r="U273" s="21"/>
      <c r="V273" s="6">
        <f t="shared" ca="1" si="126"/>
        <v>480.97358787189262</v>
      </c>
      <c r="X273" s="6">
        <f t="shared" ca="1" si="127"/>
        <v>0</v>
      </c>
      <c r="Z273" s="6">
        <f t="shared" ca="1" si="128"/>
        <v>388.82663948388938</v>
      </c>
      <c r="AB273" s="6">
        <f t="shared" ca="1" si="129"/>
        <v>116.41191401963255</v>
      </c>
      <c r="AD273" s="6">
        <f t="shared" ca="1" si="130"/>
        <v>350.05502347102527</v>
      </c>
      <c r="AF273" s="6">
        <f t="shared" ca="1" si="131"/>
        <v>1073.0748929978834</v>
      </c>
      <c r="AG273" s="21" t="str">
        <f t="shared" ca="1" si="132"/>
        <v/>
      </c>
      <c r="AH273" s="6">
        <f t="shared" ca="1" si="133"/>
        <v>1706.1590534604297</v>
      </c>
      <c r="AI273" s="21" t="str">
        <f t="shared" ca="1" si="134"/>
        <v/>
      </c>
      <c r="AJ273" s="6">
        <f t="shared" ca="1" si="135"/>
        <v>1219.1594050082197</v>
      </c>
      <c r="AL273" s="6">
        <f t="shared" ca="1" si="136"/>
        <v>771.71729306841917</v>
      </c>
      <c r="AN273" s="6">
        <f t="shared" ca="1" si="137"/>
        <v>1636.1111866080448</v>
      </c>
      <c r="AP273" s="6">
        <f t="shared" ca="1" si="138"/>
        <v>2143.0530604198384</v>
      </c>
      <c r="AR273" s="6">
        <f t="shared" ca="1" si="147"/>
        <v>0</v>
      </c>
      <c r="AT273" s="6">
        <f t="shared" ca="1" si="147"/>
        <v>0</v>
      </c>
      <c r="AV273" s="6">
        <f t="shared" ca="1" si="147"/>
        <v>2</v>
      </c>
      <c r="AX273" s="6">
        <f t="shared" ca="1" si="147"/>
        <v>0</v>
      </c>
      <c r="AZ273" s="6">
        <f t="shared" ca="1" si="148"/>
        <v>0</v>
      </c>
      <c r="BB273" s="6">
        <f t="shared" ca="1" si="149"/>
        <v>0</v>
      </c>
      <c r="BE273" s="32" t="str">
        <f t="shared" ca="1" si="158"/>
        <v>-</v>
      </c>
      <c r="BF273" s="37"/>
      <c r="BG273" s="32" t="str">
        <f t="shared" ca="1" si="158"/>
        <v>-</v>
      </c>
      <c r="BH273" s="37"/>
      <c r="BI273" s="32">
        <f t="shared" ca="1" si="158"/>
        <v>3</v>
      </c>
      <c r="BJ273" s="37"/>
      <c r="BK273" s="32" t="str">
        <f t="shared" ca="1" si="158"/>
        <v>-</v>
      </c>
      <c r="BL273" s="37"/>
      <c r="BM273" s="32" t="str">
        <f t="shared" ca="1" si="159"/>
        <v>-</v>
      </c>
      <c r="BN273" s="37"/>
      <c r="BO273" s="32" t="str">
        <f t="shared" ca="1" si="160"/>
        <v>-</v>
      </c>
      <c r="BQ273" s="32">
        <f t="shared" ca="1" si="151"/>
        <v>2</v>
      </c>
      <c r="BR273" s="37"/>
      <c r="BS273" s="32">
        <f t="shared" ca="1" si="152"/>
        <v>2</v>
      </c>
      <c r="BT273" s="37"/>
      <c r="BU273" s="32">
        <f t="shared" ca="1" si="153"/>
        <v>0</v>
      </c>
      <c r="BV273" s="37"/>
      <c r="BW273" s="32">
        <f t="shared" ca="1" si="154"/>
        <v>2</v>
      </c>
      <c r="BX273" s="37"/>
      <c r="BY273" s="32">
        <f t="shared" ca="1" si="155"/>
        <v>2</v>
      </c>
      <c r="BZ273" s="37"/>
      <c r="CA273" s="32">
        <f t="shared" ca="1" si="156"/>
        <v>2</v>
      </c>
    </row>
    <row r="274" spans="1:79" x14ac:dyDescent="0.25">
      <c r="A274" s="5">
        <v>254</v>
      </c>
      <c r="C274" s="6">
        <f t="shared" ca="1" si="140"/>
        <v>75.366794946549248</v>
      </c>
      <c r="E274" s="6">
        <f t="shared" ca="1" si="141"/>
        <v>480.97358787189262</v>
      </c>
      <c r="F274" s="21"/>
      <c r="G274" s="6">
        <f t="shared" ca="1" si="142"/>
        <v>570</v>
      </c>
      <c r="I274" s="6">
        <f t="shared" ca="1" si="143"/>
        <v>388.82663948388938</v>
      </c>
      <c r="K274" s="6">
        <f t="shared" ca="1" si="144"/>
        <v>116.41191401963255</v>
      </c>
      <c r="L274" s="21"/>
      <c r="M274" s="6">
        <f t="shared" ca="1" si="145"/>
        <v>350.05502347102527</v>
      </c>
      <c r="N274" s="7">
        <f t="shared" ca="1" si="161"/>
        <v>5573.1311048551124</v>
      </c>
      <c r="O274" s="6" t="str">
        <f ca="1">HLOOKUP(P274,C274:$M$521,A774,0)</f>
        <v>A</v>
      </c>
      <c r="P274" s="6">
        <f t="shared" ca="1" si="124"/>
        <v>75.366794946549248</v>
      </c>
      <c r="Q274" s="6" t="str">
        <f t="shared" ca="1" si="157"/>
        <v>PM</v>
      </c>
      <c r="R274" s="32">
        <f t="shared" ca="1" si="146"/>
        <v>5</v>
      </c>
      <c r="S274" s="17"/>
      <c r="T274" s="6">
        <f t="shared" ca="1" si="125"/>
        <v>0</v>
      </c>
      <c r="U274" s="21"/>
      <c r="V274" s="6">
        <f t="shared" ca="1" si="126"/>
        <v>405.60679292534337</v>
      </c>
      <c r="X274" s="6">
        <f t="shared" ca="1" si="127"/>
        <v>494.63320505345075</v>
      </c>
      <c r="Z274" s="6">
        <f t="shared" ca="1" si="128"/>
        <v>313.45984453734013</v>
      </c>
      <c r="AB274" s="6">
        <f t="shared" ca="1" si="129"/>
        <v>41.045119073083299</v>
      </c>
      <c r="AD274" s="6">
        <f t="shared" ca="1" si="130"/>
        <v>274.68822852447602</v>
      </c>
      <c r="AF274" s="6">
        <f t="shared" ca="1" si="131"/>
        <v>927.90142125561749</v>
      </c>
      <c r="AG274" s="21" t="str">
        <f t="shared" ca="1" si="132"/>
        <v/>
      </c>
      <c r="AH274" s="6">
        <f t="shared" ca="1" si="133"/>
        <v>1725.1736210159686</v>
      </c>
      <c r="AI274" s="21" t="str">
        <f t="shared" ca="1" si="134"/>
        <v/>
      </c>
      <c r="AJ274" s="6">
        <f t="shared" ca="1" si="135"/>
        <v>1346.5881745619165</v>
      </c>
      <c r="AL274" s="6">
        <f t="shared" ca="1" si="136"/>
        <v>1502.7551441071025</v>
      </c>
      <c r="AN274" s="6">
        <f t="shared" ca="1" si="137"/>
        <v>1304.4716521110488</v>
      </c>
      <c r="AP274" s="6">
        <f t="shared" ca="1" si="138"/>
        <v>1585.8270249783291</v>
      </c>
      <c r="AR274" s="6">
        <f t="shared" ca="1" si="147"/>
        <v>2</v>
      </c>
      <c r="AT274" s="6">
        <f t="shared" ca="1" si="147"/>
        <v>0</v>
      </c>
      <c r="AV274" s="6">
        <f t="shared" ca="1" si="147"/>
        <v>0</v>
      </c>
      <c r="AX274" s="6">
        <f t="shared" ca="1" si="147"/>
        <v>0</v>
      </c>
      <c r="AZ274" s="6">
        <f t="shared" ca="1" si="148"/>
        <v>0</v>
      </c>
      <c r="BB274" s="6">
        <f t="shared" ca="1" si="149"/>
        <v>0</v>
      </c>
      <c r="BE274" s="32">
        <f t="shared" ca="1" si="158"/>
        <v>5</v>
      </c>
      <c r="BF274" s="37"/>
      <c r="BG274" s="32" t="str">
        <f t="shared" ca="1" si="158"/>
        <v>-</v>
      </c>
      <c r="BH274" s="37"/>
      <c r="BI274" s="32" t="str">
        <f t="shared" ca="1" si="158"/>
        <v>-</v>
      </c>
      <c r="BJ274" s="37"/>
      <c r="BK274" s="32" t="str">
        <f t="shared" ca="1" si="158"/>
        <v>-</v>
      </c>
      <c r="BL274" s="37"/>
      <c r="BM274" s="32" t="str">
        <f t="shared" ca="1" si="159"/>
        <v>-</v>
      </c>
      <c r="BN274" s="37"/>
      <c r="BO274" s="32" t="str">
        <f t="shared" ca="1" si="160"/>
        <v>-</v>
      </c>
      <c r="BQ274" s="32">
        <f t="shared" ca="1" si="151"/>
        <v>0</v>
      </c>
      <c r="BR274" s="37"/>
      <c r="BS274" s="32">
        <f t="shared" ca="1" si="152"/>
        <v>2</v>
      </c>
      <c r="BT274" s="37"/>
      <c r="BU274" s="32">
        <f t="shared" ca="1" si="153"/>
        <v>2</v>
      </c>
      <c r="BV274" s="37"/>
      <c r="BW274" s="32">
        <f t="shared" ca="1" si="154"/>
        <v>2</v>
      </c>
      <c r="BX274" s="37"/>
      <c r="BY274" s="32">
        <f t="shared" ca="1" si="155"/>
        <v>2</v>
      </c>
      <c r="BZ274" s="37"/>
      <c r="CA274" s="32">
        <f t="shared" ca="1" si="156"/>
        <v>2</v>
      </c>
    </row>
    <row r="275" spans="1:79" x14ac:dyDescent="0.25">
      <c r="A275" s="5">
        <v>255</v>
      </c>
      <c r="C275" s="6">
        <f t="shared" ca="1" si="140"/>
        <v>369.87524891922408</v>
      </c>
      <c r="E275" s="6">
        <f t="shared" ca="1" si="141"/>
        <v>405.60679292534337</v>
      </c>
      <c r="F275" s="21"/>
      <c r="G275" s="6">
        <f t="shared" ca="1" si="142"/>
        <v>494.63320505345075</v>
      </c>
      <c r="I275" s="6">
        <f t="shared" ca="1" si="143"/>
        <v>313.45984453734013</v>
      </c>
      <c r="K275" s="6">
        <f t="shared" ca="1" si="144"/>
        <v>41.045119073083299</v>
      </c>
      <c r="L275" s="21"/>
      <c r="M275" s="6">
        <f t="shared" ca="1" si="145"/>
        <v>274.68822852447602</v>
      </c>
      <c r="N275" s="7">
        <f t="shared" ca="1" si="161"/>
        <v>5614.1762239281961</v>
      </c>
      <c r="O275" s="6" t="str">
        <f ca="1">HLOOKUP(P275,C275:$M$521,A775,0)</f>
        <v>E</v>
      </c>
      <c r="P275" s="6">
        <f t="shared" ca="1" si="124"/>
        <v>41.045119073083299</v>
      </c>
      <c r="Q275" s="6" t="str">
        <f t="shared" ca="1" si="157"/>
        <v>PM</v>
      </c>
      <c r="R275" s="32">
        <f t="shared" ca="1" si="146"/>
        <v>6</v>
      </c>
      <c r="S275" s="17"/>
      <c r="T275" s="6">
        <f t="shared" ca="1" si="125"/>
        <v>328.83012984614078</v>
      </c>
      <c r="U275" s="21"/>
      <c r="V275" s="6">
        <f t="shared" ca="1" si="126"/>
        <v>364.56167385226007</v>
      </c>
      <c r="X275" s="6">
        <f t="shared" ca="1" si="127"/>
        <v>453.58808598036745</v>
      </c>
      <c r="Z275" s="6">
        <f t="shared" ca="1" si="128"/>
        <v>272.41472546425683</v>
      </c>
      <c r="AB275" s="6">
        <f t="shared" ca="1" si="129"/>
        <v>0</v>
      </c>
      <c r="AD275" s="6">
        <f t="shared" ca="1" si="130"/>
        <v>233.64310945139272</v>
      </c>
      <c r="AF275" s="6">
        <f t="shared" ca="1" si="131"/>
        <v>369.87524891922408</v>
      </c>
      <c r="AG275" s="21" t="str">
        <f t="shared" ca="1" si="132"/>
        <v/>
      </c>
      <c r="AH275" s="6">
        <f t="shared" ca="1" si="133"/>
        <v>963.93087761159552</v>
      </c>
      <c r="AI275" s="21" t="str">
        <f t="shared" ca="1" si="134"/>
        <v/>
      </c>
      <c r="AJ275" s="6">
        <f t="shared" ca="1" si="135"/>
        <v>966.55496982646616</v>
      </c>
      <c r="AL275" s="6">
        <f t="shared" ca="1" si="136"/>
        <v>498.11008888083802</v>
      </c>
      <c r="AN275" s="6">
        <f t="shared" ca="1" si="137"/>
        <v>605.53900240449309</v>
      </c>
      <c r="AP275" s="6">
        <f t="shared" ca="1" si="138"/>
        <v>2100.4543986504805</v>
      </c>
      <c r="AR275" s="6">
        <f t="shared" ca="1" si="147"/>
        <v>0</v>
      </c>
      <c r="AT275" s="6">
        <f t="shared" ca="1" si="147"/>
        <v>0</v>
      </c>
      <c r="AV275" s="6">
        <f t="shared" ca="1" si="147"/>
        <v>0</v>
      </c>
      <c r="AX275" s="6">
        <f t="shared" ca="1" si="147"/>
        <v>0</v>
      </c>
      <c r="AZ275" s="6">
        <f t="shared" ca="1" si="148"/>
        <v>2</v>
      </c>
      <c r="BB275" s="6">
        <f t="shared" ca="1" si="149"/>
        <v>0</v>
      </c>
      <c r="BE275" s="32" t="str">
        <f t="shared" ca="1" si="158"/>
        <v>-</v>
      </c>
      <c r="BF275" s="37"/>
      <c r="BG275" s="32" t="str">
        <f t="shared" ca="1" si="158"/>
        <v>-</v>
      </c>
      <c r="BH275" s="37"/>
      <c r="BI275" s="32" t="str">
        <f t="shared" ca="1" si="158"/>
        <v>-</v>
      </c>
      <c r="BJ275" s="37"/>
      <c r="BK275" s="32" t="str">
        <f t="shared" ca="1" si="158"/>
        <v>-</v>
      </c>
      <c r="BL275" s="37"/>
      <c r="BM275" s="32">
        <f t="shared" ca="1" si="159"/>
        <v>6</v>
      </c>
      <c r="BN275" s="37"/>
      <c r="BO275" s="32" t="str">
        <f t="shared" ca="1" si="160"/>
        <v>-</v>
      </c>
      <c r="BQ275" s="32">
        <f t="shared" ca="1" si="151"/>
        <v>1</v>
      </c>
      <c r="BR275" s="37"/>
      <c r="BS275" s="32">
        <f t="shared" ca="1" si="152"/>
        <v>2</v>
      </c>
      <c r="BT275" s="37"/>
      <c r="BU275" s="32">
        <f t="shared" ca="1" si="153"/>
        <v>2</v>
      </c>
      <c r="BV275" s="37"/>
      <c r="BW275" s="32">
        <f t="shared" ca="1" si="154"/>
        <v>2</v>
      </c>
      <c r="BX275" s="37"/>
      <c r="BY275" s="32">
        <f t="shared" ca="1" si="155"/>
        <v>0</v>
      </c>
      <c r="BZ275" s="37"/>
      <c r="CA275" s="32">
        <f t="shared" ca="1" si="156"/>
        <v>2</v>
      </c>
    </row>
    <row r="276" spans="1:79" x14ac:dyDescent="0.25">
      <c r="A276" s="5">
        <v>256</v>
      </c>
      <c r="C276" s="6">
        <f t="shared" ca="1" si="140"/>
        <v>328.83012984614078</v>
      </c>
      <c r="E276" s="6">
        <f t="shared" ca="1" si="141"/>
        <v>364.56167385226007</v>
      </c>
      <c r="F276" s="21"/>
      <c r="G276" s="6">
        <f t="shared" ca="1" si="142"/>
        <v>453.58808598036745</v>
      </c>
      <c r="I276" s="6">
        <f t="shared" ca="1" si="143"/>
        <v>272.41472546425683</v>
      </c>
      <c r="K276" s="6">
        <f t="shared" ca="1" si="144"/>
        <v>660</v>
      </c>
      <c r="L276" s="21"/>
      <c r="M276" s="6">
        <f t="shared" ca="1" si="145"/>
        <v>233.64310945139272</v>
      </c>
      <c r="N276" s="7">
        <f t="shared" ca="1" si="161"/>
        <v>5847.8193333795889</v>
      </c>
      <c r="O276" s="6" t="str">
        <f ca="1">HLOOKUP(P276,C276:$M$521,A776,0)</f>
        <v>F</v>
      </c>
      <c r="P276" s="6">
        <f t="shared" ca="1" si="124"/>
        <v>233.64310945139272</v>
      </c>
      <c r="Q276" s="6" t="str">
        <f t="shared" ca="1" si="157"/>
        <v>PM</v>
      </c>
      <c r="R276" s="32">
        <f t="shared" ca="1" si="146"/>
        <v>7.5</v>
      </c>
      <c r="S276" s="17"/>
      <c r="T276" s="6">
        <f t="shared" ca="1" si="125"/>
        <v>95.18702039474806</v>
      </c>
      <c r="U276" s="21"/>
      <c r="V276" s="6">
        <f t="shared" ca="1" si="126"/>
        <v>130.91856440086735</v>
      </c>
      <c r="X276" s="6">
        <f t="shared" ca="1" si="127"/>
        <v>219.94497652897473</v>
      </c>
      <c r="Z276" s="6">
        <f t="shared" ca="1" si="128"/>
        <v>38.771616012864115</v>
      </c>
      <c r="AB276" s="6">
        <f t="shared" ca="1" si="129"/>
        <v>426.35689054860728</v>
      </c>
      <c r="AD276" s="6">
        <f t="shared" ca="1" si="130"/>
        <v>0</v>
      </c>
      <c r="AF276" s="6">
        <f t="shared" ca="1" si="131"/>
        <v>641.8382955784233</v>
      </c>
      <c r="AG276" s="21" t="str">
        <f t="shared" ca="1" si="132"/>
        <v/>
      </c>
      <c r="AH276" s="6">
        <f t="shared" ca="1" si="133"/>
        <v>1326.7761586054364</v>
      </c>
      <c r="AI276" s="21" t="str">
        <f t="shared" ca="1" si="134"/>
        <v/>
      </c>
      <c r="AJ276" s="6">
        <f t="shared" ca="1" si="135"/>
        <v>1367.5529989004635</v>
      </c>
      <c r="AL276" s="6">
        <f t="shared" ca="1" si="136"/>
        <v>1719.8990120366918</v>
      </c>
      <c r="AN276" s="6">
        <f t="shared" ca="1" si="137"/>
        <v>1683.7371027504141</v>
      </c>
      <c r="AP276" s="6">
        <f t="shared" ca="1" si="138"/>
        <v>1654.4231280074282</v>
      </c>
      <c r="AR276" s="6">
        <f t="shared" ca="1" si="147"/>
        <v>0</v>
      </c>
      <c r="AT276" s="6">
        <f t="shared" ca="1" si="147"/>
        <v>0</v>
      </c>
      <c r="AV276" s="6">
        <f t="shared" ca="1" si="147"/>
        <v>0</v>
      </c>
      <c r="AX276" s="6">
        <f t="shared" ca="1" si="147"/>
        <v>0</v>
      </c>
      <c r="AZ276" s="6">
        <f t="shared" ca="1" si="148"/>
        <v>0</v>
      </c>
      <c r="BB276" s="6">
        <f t="shared" ca="1" si="149"/>
        <v>2</v>
      </c>
      <c r="BE276" s="32" t="str">
        <f t="shared" ca="1" si="158"/>
        <v>-</v>
      </c>
      <c r="BF276" s="37"/>
      <c r="BG276" s="32" t="str">
        <f t="shared" ca="1" si="158"/>
        <v>-</v>
      </c>
      <c r="BH276" s="37"/>
      <c r="BI276" s="32" t="str">
        <f t="shared" ca="1" si="158"/>
        <v>-</v>
      </c>
      <c r="BJ276" s="37"/>
      <c r="BK276" s="32" t="str">
        <f t="shared" ca="1" si="158"/>
        <v>-</v>
      </c>
      <c r="BL276" s="37"/>
      <c r="BM276" s="32" t="str">
        <f t="shared" ca="1" si="159"/>
        <v>-</v>
      </c>
      <c r="BN276" s="37"/>
      <c r="BO276" s="32">
        <f t="shared" ca="1" si="160"/>
        <v>7.5</v>
      </c>
      <c r="BQ276" s="32">
        <f t="shared" ca="1" si="151"/>
        <v>1</v>
      </c>
      <c r="BR276" s="37"/>
      <c r="BS276" s="32">
        <f t="shared" ca="1" si="152"/>
        <v>2</v>
      </c>
      <c r="BT276" s="37"/>
      <c r="BU276" s="32">
        <f t="shared" ca="1" si="153"/>
        <v>2</v>
      </c>
      <c r="BV276" s="37"/>
      <c r="BW276" s="32">
        <f t="shared" ca="1" si="154"/>
        <v>2</v>
      </c>
      <c r="BX276" s="37"/>
      <c r="BY276" s="32">
        <f t="shared" ca="1" si="155"/>
        <v>2</v>
      </c>
      <c r="BZ276" s="37"/>
      <c r="CA276" s="32">
        <f t="shared" ca="1" si="156"/>
        <v>0</v>
      </c>
    </row>
    <row r="277" spans="1:79" x14ac:dyDescent="0.25">
      <c r="A277" s="5">
        <v>257</v>
      </c>
      <c r="C277" s="6">
        <f t="shared" ca="1" si="140"/>
        <v>95.18702039474806</v>
      </c>
      <c r="E277" s="6">
        <f t="shared" ca="1" si="141"/>
        <v>130.91856440086735</v>
      </c>
      <c r="F277" s="21"/>
      <c r="G277" s="6">
        <f t="shared" ca="1" si="142"/>
        <v>219.94497652897473</v>
      </c>
      <c r="I277" s="6">
        <f t="shared" ca="1" si="143"/>
        <v>38.771616012864115</v>
      </c>
      <c r="K277" s="6">
        <f t="shared" ca="1" si="144"/>
        <v>426.35689054860728</v>
      </c>
      <c r="L277" s="21"/>
      <c r="M277" s="6">
        <f t="shared" ca="1" si="145"/>
        <v>710</v>
      </c>
      <c r="N277" s="7">
        <f t="shared" ca="1" si="161"/>
        <v>5886.5909493924528</v>
      </c>
      <c r="O277" s="6" t="str">
        <f ca="1">HLOOKUP(P277,C277:$M$521,A777,0)</f>
        <v>D</v>
      </c>
      <c r="P277" s="6">
        <f t="shared" ref="P277:P340" ca="1" si="162">MIN(C277:M277)</f>
        <v>38.771616012864115</v>
      </c>
      <c r="Q277" s="6" t="str">
        <f t="shared" ca="1" si="157"/>
        <v>PM</v>
      </c>
      <c r="R277" s="32">
        <f t="shared" ca="1" si="146"/>
        <v>2.5</v>
      </c>
      <c r="S277" s="17"/>
      <c r="T277" s="6">
        <f t="shared" ref="T277:T340" ca="1" si="163">IF(OR(C$3="",C$4=""),"",IF(AND(C277=C$5,$O277=T$20),0,C277-$P277))</f>
        <v>56.415404381883945</v>
      </c>
      <c r="U277" s="21"/>
      <c r="V277" s="6">
        <f t="shared" ref="V277:V340" ca="1" si="164">IF(OR(E$3="",E$4=""),"",IF(AND(E277=E$5,$O277=V$20),0,E277-$P277))</f>
        <v>92.146948388003239</v>
      </c>
      <c r="X277" s="6">
        <f t="shared" ref="X277:X340" ca="1" si="165">IF(OR(G$3="",G$4=""),"",IF(AND(G277=G$5,$O277=X$20),0,G277-$P277))</f>
        <v>181.17336051611062</v>
      </c>
      <c r="Z277" s="6">
        <f t="shared" ref="Z277:Z340" ca="1" si="166">IF(OR(I$3="",I$4=""),"",IF(AND(I277=I$5,$O277=Z$20),0,I277-$P277))</f>
        <v>0</v>
      </c>
      <c r="AB277" s="6">
        <f t="shared" ref="AB277:AB340" ca="1" si="167">IF(OR(K$3="",K$4=""),"",IF(AND(K277=K$5,$O277=AB$20),0,K277-$P277))</f>
        <v>387.58527453574317</v>
      </c>
      <c r="AD277" s="6">
        <f t="shared" ref="AD277:AD340" ca="1" si="168">IF(OR(M$3="",M$4=""),"",IF(AND(M277=M$5,$O277=AD$20),0,M277-$P277))</f>
        <v>671.22838398713589</v>
      </c>
      <c r="AF277" s="6">
        <f t="shared" ref="AF277:AF340" ca="1" si="169">IF(OR(C$3="",C$4=""),"",C$2+C$4*(LN(1/(1-RAND())))^(1/C$3))</f>
        <v>1277.2487046177243</v>
      </c>
      <c r="AG277" s="21" t="str">
        <f t="shared" ref="AG277:AG340" ca="1" si="170">IF(OR(D$3="",D$4=""),"",D$2+D$4*(LN(1/(1-RAND())))^(1/D$3))</f>
        <v/>
      </c>
      <c r="AH277" s="6">
        <f t="shared" ref="AH277:AH340" ca="1" si="171">IF(OR(E$3="",E$4=""),"",E$2+E$4*(LN(1/(1-RAND())))^(1/E$3))</f>
        <v>732.117316862081</v>
      </c>
      <c r="AI277" s="21" t="str">
        <f t="shared" ref="AI277:AI340" ca="1" si="172">IF(OR(F$3="",F$4=""),"",F$2+F$4*(LN(1/(1-RAND())))^(1/F$3))</f>
        <v/>
      </c>
      <c r="AJ277" s="6">
        <f t="shared" ref="AJ277:AJ340" ca="1" si="173">IF(OR(G$3="",G$4=""),"",G$2+G$4*(LN(1/(1-RAND())))^(1/G$3))</f>
        <v>792.61267256922952</v>
      </c>
      <c r="AL277" s="6">
        <f t="shared" ref="AL277:AL340" ca="1" si="174">IF(OR(I$3="",I$4=""),"",I$2+I$4*(LN(1/(1-RAND())))^(1/I$3))</f>
        <v>1252.287712205446</v>
      </c>
      <c r="AN277" s="6">
        <f t="shared" ref="AN277:AN340" ca="1" si="175">IF(OR(K$3="",K$4=""),"",K$2+K$4*(LN(1/(1-RAND())))^(1/K$3))</f>
        <v>1100.6811187324163</v>
      </c>
      <c r="AP277" s="6">
        <f t="shared" ref="AP277:AP340" ca="1" si="176">IF(OR(M$3="",M$4=""),"",M$2+M$4*(LN(1/(1-RAND())))^(1/M$3))</f>
        <v>1680.4391985008697</v>
      </c>
      <c r="AR277" s="6">
        <f t="shared" ca="1" si="147"/>
        <v>0</v>
      </c>
      <c r="AT277" s="6">
        <f t="shared" ca="1" si="147"/>
        <v>0</v>
      </c>
      <c r="AV277" s="6">
        <f t="shared" ca="1" si="147"/>
        <v>0</v>
      </c>
      <c r="AX277" s="6">
        <f t="shared" ref="AX277" ca="1" si="177">IF(AND(BW276=2,BW277=0),2,IF(AND(BW276=1,BW277=0),1,0))</f>
        <v>2</v>
      </c>
      <c r="AZ277" s="6">
        <f t="shared" ca="1" si="148"/>
        <v>0</v>
      </c>
      <c r="BB277" s="6">
        <f t="shared" ca="1" si="149"/>
        <v>0</v>
      </c>
      <c r="BE277" s="32" t="str">
        <f t="shared" ca="1" si="158"/>
        <v>-</v>
      </c>
      <c r="BF277" s="37"/>
      <c r="BG277" s="32" t="str">
        <f t="shared" ca="1" si="158"/>
        <v>-</v>
      </c>
      <c r="BH277" s="37"/>
      <c r="BI277" s="32" t="str">
        <f t="shared" ca="1" si="158"/>
        <v>-</v>
      </c>
      <c r="BJ277" s="37"/>
      <c r="BK277" s="32">
        <f t="shared" ca="1" si="158"/>
        <v>2.5</v>
      </c>
      <c r="BL277" s="37"/>
      <c r="BM277" s="32" t="str">
        <f t="shared" ca="1" si="159"/>
        <v>-</v>
      </c>
      <c r="BN277" s="37"/>
      <c r="BO277" s="32" t="str">
        <f t="shared" ca="1" si="160"/>
        <v>-</v>
      </c>
      <c r="BQ277" s="32">
        <f t="shared" ca="1" si="151"/>
        <v>1</v>
      </c>
      <c r="BR277" s="37"/>
      <c r="BS277" s="32">
        <f t="shared" ca="1" si="152"/>
        <v>2</v>
      </c>
      <c r="BT277" s="37"/>
      <c r="BU277" s="32">
        <f t="shared" ca="1" si="153"/>
        <v>2</v>
      </c>
      <c r="BV277" s="37"/>
      <c r="BW277" s="32">
        <f t="shared" ca="1" si="154"/>
        <v>0</v>
      </c>
      <c r="BX277" s="37"/>
      <c r="BY277" s="32">
        <f t="shared" ca="1" si="155"/>
        <v>2</v>
      </c>
      <c r="BZ277" s="37"/>
      <c r="CA277" s="32">
        <f t="shared" ca="1" si="156"/>
        <v>2</v>
      </c>
    </row>
    <row r="278" spans="1:79" x14ac:dyDescent="0.25">
      <c r="A278" s="5">
        <v>258</v>
      </c>
      <c r="C278" s="6">
        <f t="shared" ref="C278:C341" ca="1" si="178">IF(OR(C$3="",C$4=""),"",IF(T277=0,IF(AF278&lt;C$5,AF278,C$5),T277))</f>
        <v>56.415404381883945</v>
      </c>
      <c r="E278" s="6">
        <f t="shared" ref="E278:E341" ca="1" si="179">IF(OR(E$3="",E$4=""),"",IF(V277=0,IF(AH278&lt;E$5,AH278,E$5),V277))</f>
        <v>92.146948388003239</v>
      </c>
      <c r="F278" s="21"/>
      <c r="G278" s="6">
        <f t="shared" ref="G278:G341" ca="1" si="180">IF(OR(G$3="",G$4=""),"",IF(X277=0,IF(AJ278&lt;G$5,AJ278,G$5),X277))</f>
        <v>181.17336051611062</v>
      </c>
      <c r="I278" s="6">
        <f t="shared" ref="I278:I341" ca="1" si="181">IF(OR(I$3="",I$4=""),"",IF(Z277=0,IF(AL278&lt;I$5,AL278,I$5),Z277))</f>
        <v>610</v>
      </c>
      <c r="K278" s="6">
        <f t="shared" ref="K278:K341" ca="1" si="182">IF(OR(K$3="",K$4=""),"",IF(AB277=0,IF(AN278&lt;K$5,AN278,K$5),AB277))</f>
        <v>387.58527453574317</v>
      </c>
      <c r="L278" s="21"/>
      <c r="M278" s="6">
        <f t="shared" ref="M278:M341" ca="1" si="183">IF(OR(M$3="",M$4=""),"",IF(AD277=0,IF(AP278&lt;M$5,AP278,M$5),AD277))</f>
        <v>671.22838398713589</v>
      </c>
      <c r="N278" s="7">
        <f t="shared" ca="1" si="161"/>
        <v>5943.0063537743372</v>
      </c>
      <c r="O278" s="6" t="str">
        <f ca="1">HLOOKUP(P278,C278:$M$521,A778,0)</f>
        <v>A</v>
      </c>
      <c r="P278" s="6">
        <f t="shared" ca="1" si="162"/>
        <v>56.415404381883945</v>
      </c>
      <c r="Q278" s="6" t="str">
        <f t="shared" ca="1" si="157"/>
        <v>CM</v>
      </c>
      <c r="R278" s="32">
        <f t="shared" ref="R278:R341" ca="1" si="184">SUM(BE278:BO278)</f>
        <v>10</v>
      </c>
      <c r="S278" s="17"/>
      <c r="T278" s="6">
        <f t="shared" ca="1" si="163"/>
        <v>0</v>
      </c>
      <c r="U278" s="21"/>
      <c r="V278" s="6">
        <f t="shared" ca="1" si="164"/>
        <v>35.731544006119293</v>
      </c>
      <c r="X278" s="6">
        <f t="shared" ca="1" si="165"/>
        <v>124.75795613422667</v>
      </c>
      <c r="Z278" s="6">
        <f t="shared" ca="1" si="166"/>
        <v>553.58459561811605</v>
      </c>
      <c r="AB278" s="6">
        <f t="shared" ca="1" si="167"/>
        <v>331.16987015385922</v>
      </c>
      <c r="AD278" s="6">
        <f t="shared" ca="1" si="168"/>
        <v>614.81297960525194</v>
      </c>
      <c r="AF278" s="6">
        <f t="shared" ca="1" si="169"/>
        <v>1031.977919993976</v>
      </c>
      <c r="AG278" s="21" t="str">
        <f t="shared" ca="1" si="170"/>
        <v/>
      </c>
      <c r="AH278" s="6">
        <f t="shared" ca="1" si="171"/>
        <v>1372.7930958144786</v>
      </c>
      <c r="AI278" s="21" t="str">
        <f t="shared" ca="1" si="172"/>
        <v/>
      </c>
      <c r="AJ278" s="6">
        <f t="shared" ca="1" si="173"/>
        <v>1592.4626166360513</v>
      </c>
      <c r="AL278" s="6">
        <f t="shared" ca="1" si="174"/>
        <v>1058.0116128266206</v>
      </c>
      <c r="AN278" s="6">
        <f t="shared" ca="1" si="175"/>
        <v>762.75205501654705</v>
      </c>
      <c r="AP278" s="6">
        <f t="shared" ca="1" si="176"/>
        <v>1694.3456787784887</v>
      </c>
      <c r="AR278" s="6">
        <f t="shared" ref="AR278:AX341" ca="1" si="185">IF(AND(BQ277=2,BQ278=0),2,IF(AND(BQ277=1,BQ278=0),1,0))</f>
        <v>1</v>
      </c>
      <c r="AT278" s="6">
        <f t="shared" ca="1" si="185"/>
        <v>0</v>
      </c>
      <c r="AV278" s="6">
        <f t="shared" ca="1" si="185"/>
        <v>0</v>
      </c>
      <c r="AX278" s="6">
        <f t="shared" ca="1" si="185"/>
        <v>0</v>
      </c>
      <c r="AZ278" s="6">
        <f t="shared" ref="AZ278:AZ341" ca="1" si="186">IF(AND(BY277=2,BY278=0),2,IF(AND(BY277=1,BY278=0),1,0))</f>
        <v>0</v>
      </c>
      <c r="BB278" s="6">
        <f t="shared" ref="BB278:BB341" ca="1" si="187">IF(AND(CA277=2,CA278=0),2,IF(AND(CA277=1,CA278=0),1,0))</f>
        <v>0</v>
      </c>
      <c r="BE278" s="32">
        <f t="shared" ca="1" si="158"/>
        <v>10</v>
      </c>
      <c r="BF278" s="37"/>
      <c r="BG278" s="32" t="str">
        <f t="shared" ca="1" si="158"/>
        <v>-</v>
      </c>
      <c r="BH278" s="37"/>
      <c r="BI278" s="32" t="str">
        <f t="shared" ca="1" si="158"/>
        <v>-</v>
      </c>
      <c r="BJ278" s="37"/>
      <c r="BK278" s="32" t="str">
        <f t="shared" ref="BK278" ca="1" si="188">IF(OR(I$3="",I$4=""),"",IF(AX278=0,"-",IF(AX278=2,I$9,I$8)))</f>
        <v>-</v>
      </c>
      <c r="BL278" s="37"/>
      <c r="BM278" s="32" t="str">
        <f t="shared" ca="1" si="159"/>
        <v>-</v>
      </c>
      <c r="BN278" s="37"/>
      <c r="BO278" s="32" t="str">
        <f t="shared" ca="1" si="160"/>
        <v>-</v>
      </c>
      <c r="BQ278" s="32">
        <f t="shared" ref="BQ278:BQ341" ca="1" si="189">IF(C278=C$5,2,IF(C278=AF278,1,IF(AND(BQ277=2,C279&lt;C278),2,IF(AND(BQ277=1,C279&lt;C278),1,0))))</f>
        <v>0</v>
      </c>
      <c r="BR278" s="37"/>
      <c r="BS278" s="32">
        <f t="shared" ref="BS278:BS341" ca="1" si="190">IF(E278=E$5,2,IF(E278=AH278,1,IF(AND(BS277=2,E279&lt;E278),2,IF(AND(BS277=1,E279&lt;E278),1,0))))</f>
        <v>2</v>
      </c>
      <c r="BT278" s="37"/>
      <c r="BU278" s="32">
        <f t="shared" ref="BU278:BU341" ca="1" si="191">IF(G278=G$5,2,IF(G278=AJ278,1,IF(AND(BU277=2,G279&lt;G278),2,IF(AND(BU277=1,G279&lt;G278),1,0))))</f>
        <v>2</v>
      </c>
      <c r="BV278" s="37"/>
      <c r="BW278" s="32">
        <f t="shared" ref="BW278:BW341" ca="1" si="192">IF(I278=I$5,2,IF(I278=AL278,1,IF(AND(BW277=2,I279&lt;I278),2,IF(AND(BW277=1,I279&lt;I278),1,0))))</f>
        <v>2</v>
      </c>
      <c r="BX278" s="37"/>
      <c r="BY278" s="32">
        <f t="shared" ref="BY278:BY341" ca="1" si="193">IF(K278=K$5,2,IF(K278=AN278,1,IF(AND(BY277=2,K279&lt;K278),2,IF(AND(BY277=1,K279&lt;K278),1,0))))</f>
        <v>2</v>
      </c>
      <c r="BZ278" s="37"/>
      <c r="CA278" s="32">
        <f t="shared" ref="CA278:CA341" ca="1" si="194">IF(M278=M$5,2,IF(M278=AP278,1,IF(AND(CA277=2,M279&lt;M278),2,IF(AND(CA277=1,M279&lt;M278),1,0))))</f>
        <v>2</v>
      </c>
    </row>
    <row r="279" spans="1:79" x14ac:dyDescent="0.25">
      <c r="A279" s="5">
        <v>259</v>
      </c>
      <c r="C279" s="6">
        <f t="shared" ca="1" si="178"/>
        <v>470</v>
      </c>
      <c r="E279" s="6">
        <f t="shared" ca="1" si="179"/>
        <v>35.731544006119293</v>
      </c>
      <c r="F279" s="21"/>
      <c r="G279" s="6">
        <f t="shared" ca="1" si="180"/>
        <v>124.75795613422667</v>
      </c>
      <c r="I279" s="6">
        <f t="shared" ca="1" si="181"/>
        <v>553.58459561811605</v>
      </c>
      <c r="K279" s="6">
        <f t="shared" ca="1" si="182"/>
        <v>331.16987015385922</v>
      </c>
      <c r="L279" s="21"/>
      <c r="M279" s="6">
        <f t="shared" ca="1" si="183"/>
        <v>614.81297960525194</v>
      </c>
      <c r="N279" s="7">
        <f t="shared" ca="1" si="161"/>
        <v>5978.7378977804565</v>
      </c>
      <c r="O279" s="6" t="str">
        <f ca="1">HLOOKUP(P279,C279:$M$521,A779,0)</f>
        <v>B</v>
      </c>
      <c r="P279" s="6">
        <f t="shared" ca="1" si="162"/>
        <v>35.731544006119293</v>
      </c>
      <c r="Q279" s="6" t="str">
        <f t="shared" ref="Q279:Q342" ca="1" si="195">IF(SUM(AR279:BB279)=2,"PM","CM")</f>
        <v>PM</v>
      </c>
      <c r="R279" s="32">
        <f t="shared" ca="1" si="184"/>
        <v>4</v>
      </c>
      <c r="S279" s="17"/>
      <c r="T279" s="6">
        <f t="shared" ca="1" si="163"/>
        <v>434.26845599388071</v>
      </c>
      <c r="U279" s="21"/>
      <c r="V279" s="6">
        <f t="shared" ca="1" si="164"/>
        <v>0</v>
      </c>
      <c r="X279" s="6">
        <f t="shared" ca="1" si="165"/>
        <v>89.026412128107381</v>
      </c>
      <c r="Z279" s="6">
        <f t="shared" ca="1" si="166"/>
        <v>517.85305161199676</v>
      </c>
      <c r="AB279" s="6">
        <f t="shared" ca="1" si="167"/>
        <v>295.43832614773993</v>
      </c>
      <c r="AD279" s="6">
        <f t="shared" ca="1" si="168"/>
        <v>579.08143559913265</v>
      </c>
      <c r="AF279" s="6">
        <f t="shared" ca="1" si="169"/>
        <v>1050.1002985540113</v>
      </c>
      <c r="AG279" s="21" t="str">
        <f t="shared" ca="1" si="170"/>
        <v/>
      </c>
      <c r="AH279" s="6">
        <f t="shared" ca="1" si="171"/>
        <v>1410.154881811301</v>
      </c>
      <c r="AI279" s="21" t="str">
        <f t="shared" ca="1" si="172"/>
        <v/>
      </c>
      <c r="AJ279" s="6">
        <f t="shared" ca="1" si="173"/>
        <v>961.2923921137924</v>
      </c>
      <c r="AL279" s="6">
        <f t="shared" ca="1" si="174"/>
        <v>1659.5815553773784</v>
      </c>
      <c r="AN279" s="6">
        <f t="shared" ca="1" si="175"/>
        <v>749.626573202283</v>
      </c>
      <c r="AP279" s="6">
        <f t="shared" ca="1" si="176"/>
        <v>1461.4617776200239</v>
      </c>
      <c r="AR279" s="6">
        <f t="shared" ca="1" si="185"/>
        <v>0</v>
      </c>
      <c r="AT279" s="6">
        <f t="shared" ca="1" si="185"/>
        <v>2</v>
      </c>
      <c r="AV279" s="6">
        <f t="shared" ca="1" si="185"/>
        <v>0</v>
      </c>
      <c r="AX279" s="6">
        <f t="shared" ca="1" si="185"/>
        <v>0</v>
      </c>
      <c r="AZ279" s="6">
        <f t="shared" ca="1" si="186"/>
        <v>0</v>
      </c>
      <c r="BB279" s="6">
        <f t="shared" ca="1" si="187"/>
        <v>0</v>
      </c>
      <c r="BE279" s="32" t="str">
        <f t="shared" ref="BE279:BK342" ca="1" si="196">IF(OR(C$3="",C$4=""),"",IF(AR279=0,"-",IF(AR279=2,C$9,C$8)))</f>
        <v>-</v>
      </c>
      <c r="BF279" s="37"/>
      <c r="BG279" s="32">
        <f t="shared" ca="1" si="196"/>
        <v>4</v>
      </c>
      <c r="BH279" s="37"/>
      <c r="BI279" s="32" t="str">
        <f t="shared" ca="1" si="196"/>
        <v>-</v>
      </c>
      <c r="BJ279" s="37"/>
      <c r="BK279" s="32" t="str">
        <f t="shared" ca="1" si="196"/>
        <v>-</v>
      </c>
      <c r="BL279" s="37"/>
      <c r="BM279" s="32" t="str">
        <f t="shared" ref="BM279:BM342" ca="1" si="197">IF(OR(K$3="",K$4=""),"",IF(AZ279=0,"-",IF(AZ279=2,K$9,K$8)))</f>
        <v>-</v>
      </c>
      <c r="BN279" s="37"/>
      <c r="BO279" s="32" t="str">
        <f t="shared" ref="BO279:BO342" ca="1" si="198">IF(OR(M$3="",M$4=""),"",IF(BB279=0,"-",IF(BB279=2,M$9,M$8)))</f>
        <v>-</v>
      </c>
      <c r="BQ279" s="32">
        <f t="shared" ca="1" si="189"/>
        <v>2</v>
      </c>
      <c r="BR279" s="37"/>
      <c r="BS279" s="32">
        <f t="shared" ca="1" si="190"/>
        <v>0</v>
      </c>
      <c r="BT279" s="37"/>
      <c r="BU279" s="32">
        <f t="shared" ca="1" si="191"/>
        <v>2</v>
      </c>
      <c r="BV279" s="37"/>
      <c r="BW279" s="32">
        <f t="shared" ca="1" si="192"/>
        <v>2</v>
      </c>
      <c r="BX279" s="37"/>
      <c r="BY279" s="32">
        <f t="shared" ca="1" si="193"/>
        <v>2</v>
      </c>
      <c r="BZ279" s="37"/>
      <c r="CA279" s="32">
        <f t="shared" ca="1" si="194"/>
        <v>2</v>
      </c>
    </row>
    <row r="280" spans="1:79" x14ac:dyDescent="0.25">
      <c r="A280" s="5">
        <v>260</v>
      </c>
      <c r="C280" s="6">
        <f t="shared" ca="1" si="178"/>
        <v>434.26845599388071</v>
      </c>
      <c r="E280" s="6">
        <f t="shared" ca="1" si="179"/>
        <v>520</v>
      </c>
      <c r="F280" s="21"/>
      <c r="G280" s="6">
        <f t="shared" ca="1" si="180"/>
        <v>89.026412128107381</v>
      </c>
      <c r="I280" s="6">
        <f t="shared" ca="1" si="181"/>
        <v>517.85305161199676</v>
      </c>
      <c r="K280" s="6">
        <f t="shared" ca="1" si="182"/>
        <v>295.43832614773993</v>
      </c>
      <c r="L280" s="21"/>
      <c r="M280" s="6">
        <f t="shared" ca="1" si="183"/>
        <v>579.08143559913265</v>
      </c>
      <c r="N280" s="7">
        <f t="shared" ca="1" si="161"/>
        <v>6067.7643099085635</v>
      </c>
      <c r="O280" s="6" t="str">
        <f ca="1">HLOOKUP(P280,C280:$M$521,A780,0)</f>
        <v>C</v>
      </c>
      <c r="P280" s="6">
        <f t="shared" ca="1" si="162"/>
        <v>89.026412128107381</v>
      </c>
      <c r="Q280" s="6" t="str">
        <f t="shared" ca="1" si="195"/>
        <v>PM</v>
      </c>
      <c r="R280" s="32">
        <f t="shared" ca="1" si="184"/>
        <v>3</v>
      </c>
      <c r="S280" s="17"/>
      <c r="T280" s="6">
        <f t="shared" ca="1" si="163"/>
        <v>345.24204386577333</v>
      </c>
      <c r="U280" s="21"/>
      <c r="V280" s="6">
        <f t="shared" ca="1" si="164"/>
        <v>430.97358787189262</v>
      </c>
      <c r="X280" s="6">
        <f t="shared" ca="1" si="165"/>
        <v>0</v>
      </c>
      <c r="Z280" s="6">
        <f t="shared" ca="1" si="166"/>
        <v>428.82663948388938</v>
      </c>
      <c r="AB280" s="6">
        <f t="shared" ca="1" si="167"/>
        <v>206.41191401963255</v>
      </c>
      <c r="AD280" s="6">
        <f t="shared" ca="1" si="168"/>
        <v>490.05502347102527</v>
      </c>
      <c r="AF280" s="6">
        <f t="shared" ca="1" si="169"/>
        <v>1239.6608232552733</v>
      </c>
      <c r="AG280" s="21" t="str">
        <f t="shared" ca="1" si="170"/>
        <v/>
      </c>
      <c r="AH280" s="6">
        <f t="shared" ca="1" si="171"/>
        <v>1209.7085036243677</v>
      </c>
      <c r="AI280" s="21" t="str">
        <f t="shared" ca="1" si="172"/>
        <v/>
      </c>
      <c r="AJ280" s="6">
        <f t="shared" ca="1" si="173"/>
        <v>405.47147793744301</v>
      </c>
      <c r="AL280" s="6">
        <f t="shared" ca="1" si="174"/>
        <v>1405.9782158907442</v>
      </c>
      <c r="AN280" s="6">
        <f t="shared" ca="1" si="175"/>
        <v>1653.8957452772129</v>
      </c>
      <c r="AP280" s="6">
        <f t="shared" ca="1" si="176"/>
        <v>1255.1110265357543</v>
      </c>
      <c r="AR280" s="6">
        <f t="shared" ca="1" si="185"/>
        <v>0</v>
      </c>
      <c r="AT280" s="6">
        <f t="shared" ca="1" si="185"/>
        <v>0</v>
      </c>
      <c r="AV280" s="6">
        <f t="shared" ca="1" si="185"/>
        <v>2</v>
      </c>
      <c r="AX280" s="6">
        <f t="shared" ca="1" si="185"/>
        <v>0</v>
      </c>
      <c r="AZ280" s="6">
        <f t="shared" ca="1" si="186"/>
        <v>0</v>
      </c>
      <c r="BB280" s="6">
        <f t="shared" ca="1" si="187"/>
        <v>0</v>
      </c>
      <c r="BE280" s="32" t="str">
        <f t="shared" ca="1" si="196"/>
        <v>-</v>
      </c>
      <c r="BF280" s="37"/>
      <c r="BG280" s="32" t="str">
        <f t="shared" ca="1" si="196"/>
        <v>-</v>
      </c>
      <c r="BH280" s="37"/>
      <c r="BI280" s="32">
        <f t="shared" ca="1" si="196"/>
        <v>3</v>
      </c>
      <c r="BJ280" s="37"/>
      <c r="BK280" s="32" t="str">
        <f t="shared" ca="1" si="196"/>
        <v>-</v>
      </c>
      <c r="BL280" s="37"/>
      <c r="BM280" s="32" t="str">
        <f t="shared" ca="1" si="197"/>
        <v>-</v>
      </c>
      <c r="BN280" s="37"/>
      <c r="BO280" s="32" t="str">
        <f t="shared" ca="1" si="198"/>
        <v>-</v>
      </c>
      <c r="BQ280" s="32">
        <f t="shared" ca="1" si="189"/>
        <v>2</v>
      </c>
      <c r="BR280" s="37"/>
      <c r="BS280" s="32">
        <f t="shared" ca="1" si="190"/>
        <v>2</v>
      </c>
      <c r="BT280" s="37"/>
      <c r="BU280" s="32">
        <f t="shared" ca="1" si="191"/>
        <v>0</v>
      </c>
      <c r="BV280" s="37"/>
      <c r="BW280" s="32">
        <f t="shared" ca="1" si="192"/>
        <v>2</v>
      </c>
      <c r="BX280" s="37"/>
      <c r="BY280" s="32">
        <f t="shared" ca="1" si="193"/>
        <v>2</v>
      </c>
      <c r="BZ280" s="37"/>
      <c r="CA280" s="32">
        <f t="shared" ca="1" si="194"/>
        <v>2</v>
      </c>
    </row>
    <row r="281" spans="1:79" x14ac:dyDescent="0.25">
      <c r="A281" s="5">
        <v>261</v>
      </c>
      <c r="C281" s="6">
        <f t="shared" ca="1" si="178"/>
        <v>345.24204386577333</v>
      </c>
      <c r="E281" s="6">
        <f t="shared" ca="1" si="179"/>
        <v>430.97358787189262</v>
      </c>
      <c r="F281" s="21"/>
      <c r="G281" s="6">
        <f t="shared" ca="1" si="180"/>
        <v>570</v>
      </c>
      <c r="I281" s="6">
        <f t="shared" ca="1" si="181"/>
        <v>428.82663948388938</v>
      </c>
      <c r="K281" s="6">
        <f t="shared" ca="1" si="182"/>
        <v>206.41191401963255</v>
      </c>
      <c r="L281" s="21"/>
      <c r="M281" s="6">
        <f t="shared" ca="1" si="183"/>
        <v>490.05502347102527</v>
      </c>
      <c r="N281" s="7">
        <f t="shared" ca="1" si="161"/>
        <v>6274.1762239281961</v>
      </c>
      <c r="O281" s="6" t="str">
        <f ca="1">HLOOKUP(P281,C281:$M$521,A781,0)</f>
        <v>E</v>
      </c>
      <c r="P281" s="6">
        <f t="shared" ca="1" si="162"/>
        <v>206.41191401963255</v>
      </c>
      <c r="Q281" s="6" t="str">
        <f t="shared" ca="1" si="195"/>
        <v>PM</v>
      </c>
      <c r="R281" s="32">
        <f t="shared" ca="1" si="184"/>
        <v>6</v>
      </c>
      <c r="S281" s="17"/>
      <c r="T281" s="6">
        <f t="shared" ca="1" si="163"/>
        <v>138.83012984614078</v>
      </c>
      <c r="U281" s="21"/>
      <c r="V281" s="6">
        <f t="shared" ca="1" si="164"/>
        <v>224.56167385226007</v>
      </c>
      <c r="X281" s="6">
        <f t="shared" ca="1" si="165"/>
        <v>363.58808598036745</v>
      </c>
      <c r="Z281" s="6">
        <f t="shared" ca="1" si="166"/>
        <v>222.41472546425683</v>
      </c>
      <c r="AB281" s="6">
        <f t="shared" ca="1" si="167"/>
        <v>0</v>
      </c>
      <c r="AD281" s="6">
        <f t="shared" ca="1" si="168"/>
        <v>283.64310945139272</v>
      </c>
      <c r="AF281" s="6">
        <f t="shared" ca="1" si="169"/>
        <v>706.4836207518789</v>
      </c>
      <c r="AG281" s="21" t="str">
        <f t="shared" ca="1" si="170"/>
        <v/>
      </c>
      <c r="AH281" s="6">
        <f t="shared" ca="1" si="171"/>
        <v>1399.8750680234587</v>
      </c>
      <c r="AI281" s="21" t="str">
        <f t="shared" ca="1" si="172"/>
        <v/>
      </c>
      <c r="AJ281" s="6">
        <f t="shared" ca="1" si="173"/>
        <v>1215.0377933098505</v>
      </c>
      <c r="AL281" s="6">
        <f t="shared" ca="1" si="174"/>
        <v>1521.1706893701544</v>
      </c>
      <c r="AN281" s="6">
        <f t="shared" ca="1" si="175"/>
        <v>781.13882813417297</v>
      </c>
      <c r="AP281" s="6">
        <f t="shared" ca="1" si="176"/>
        <v>2336.2263860239091</v>
      </c>
      <c r="AR281" s="6">
        <f t="shared" ca="1" si="185"/>
        <v>0</v>
      </c>
      <c r="AT281" s="6">
        <f t="shared" ca="1" si="185"/>
        <v>0</v>
      </c>
      <c r="AV281" s="6">
        <f t="shared" ca="1" si="185"/>
        <v>0</v>
      </c>
      <c r="AX281" s="6">
        <f t="shared" ca="1" si="185"/>
        <v>0</v>
      </c>
      <c r="AZ281" s="6">
        <f t="shared" ca="1" si="186"/>
        <v>2</v>
      </c>
      <c r="BB281" s="6">
        <f t="shared" ca="1" si="187"/>
        <v>0</v>
      </c>
      <c r="BE281" s="32" t="str">
        <f t="shared" ca="1" si="196"/>
        <v>-</v>
      </c>
      <c r="BF281" s="37"/>
      <c r="BG281" s="32" t="str">
        <f t="shared" ca="1" si="196"/>
        <v>-</v>
      </c>
      <c r="BH281" s="37"/>
      <c r="BI281" s="32" t="str">
        <f t="shared" ca="1" si="196"/>
        <v>-</v>
      </c>
      <c r="BJ281" s="37"/>
      <c r="BK281" s="32" t="str">
        <f t="shared" ca="1" si="196"/>
        <v>-</v>
      </c>
      <c r="BL281" s="37"/>
      <c r="BM281" s="32">
        <f t="shared" ca="1" si="197"/>
        <v>6</v>
      </c>
      <c r="BN281" s="37"/>
      <c r="BO281" s="32" t="str">
        <f t="shared" ca="1" si="198"/>
        <v>-</v>
      </c>
      <c r="BQ281" s="32">
        <f t="shared" ca="1" si="189"/>
        <v>2</v>
      </c>
      <c r="BR281" s="37"/>
      <c r="BS281" s="32">
        <f t="shared" ca="1" si="190"/>
        <v>2</v>
      </c>
      <c r="BT281" s="37"/>
      <c r="BU281" s="32">
        <f t="shared" ca="1" si="191"/>
        <v>2</v>
      </c>
      <c r="BV281" s="37"/>
      <c r="BW281" s="32">
        <f t="shared" ca="1" si="192"/>
        <v>2</v>
      </c>
      <c r="BX281" s="37"/>
      <c r="BY281" s="32">
        <f t="shared" ca="1" si="193"/>
        <v>0</v>
      </c>
      <c r="BZ281" s="37"/>
      <c r="CA281" s="32">
        <f t="shared" ca="1" si="194"/>
        <v>2</v>
      </c>
    </row>
    <row r="282" spans="1:79" x14ac:dyDescent="0.25">
      <c r="A282" s="5">
        <v>262</v>
      </c>
      <c r="C282" s="6">
        <f t="shared" ca="1" si="178"/>
        <v>138.83012984614078</v>
      </c>
      <c r="E282" s="6">
        <f t="shared" ca="1" si="179"/>
        <v>224.56167385226007</v>
      </c>
      <c r="F282" s="21"/>
      <c r="G282" s="6">
        <f t="shared" ca="1" si="180"/>
        <v>363.58808598036745</v>
      </c>
      <c r="I282" s="6">
        <f t="shared" ca="1" si="181"/>
        <v>222.41472546425683</v>
      </c>
      <c r="K282" s="6">
        <f t="shared" ca="1" si="182"/>
        <v>660</v>
      </c>
      <c r="L282" s="21"/>
      <c r="M282" s="6">
        <f t="shared" ca="1" si="183"/>
        <v>283.64310945139272</v>
      </c>
      <c r="N282" s="7">
        <f t="shared" ref="N282:N345" ca="1" si="199">N281+P282</f>
        <v>6413.0063537743372</v>
      </c>
      <c r="O282" s="6" t="str">
        <f ca="1">HLOOKUP(P282,C282:$M$521,A782,0)</f>
        <v>A</v>
      </c>
      <c r="P282" s="6">
        <f t="shared" ca="1" si="162"/>
        <v>138.83012984614078</v>
      </c>
      <c r="Q282" s="6" t="str">
        <f t="shared" ca="1" si="195"/>
        <v>PM</v>
      </c>
      <c r="R282" s="32">
        <f t="shared" ca="1" si="184"/>
        <v>5</v>
      </c>
      <c r="S282" s="17"/>
      <c r="T282" s="6">
        <f t="shared" ca="1" si="163"/>
        <v>0</v>
      </c>
      <c r="U282" s="21"/>
      <c r="V282" s="6">
        <f t="shared" ca="1" si="164"/>
        <v>85.731544006119293</v>
      </c>
      <c r="X282" s="6">
        <f t="shared" ca="1" si="165"/>
        <v>224.75795613422667</v>
      </c>
      <c r="Z282" s="6">
        <f t="shared" ca="1" si="166"/>
        <v>83.584595618116055</v>
      </c>
      <c r="AB282" s="6">
        <f t="shared" ca="1" si="167"/>
        <v>521.16987015385916</v>
      </c>
      <c r="AD282" s="6">
        <f t="shared" ca="1" si="168"/>
        <v>144.81297960525194</v>
      </c>
      <c r="AF282" s="6">
        <f t="shared" ca="1" si="169"/>
        <v>781.80115397281634</v>
      </c>
      <c r="AG282" s="21" t="str">
        <f t="shared" ca="1" si="170"/>
        <v/>
      </c>
      <c r="AH282" s="6">
        <f t="shared" ca="1" si="171"/>
        <v>1286.9981687154475</v>
      </c>
      <c r="AI282" s="21" t="str">
        <f t="shared" ca="1" si="172"/>
        <v/>
      </c>
      <c r="AJ282" s="6">
        <f t="shared" ca="1" si="173"/>
        <v>1108.9396229393487</v>
      </c>
      <c r="AL282" s="6">
        <f t="shared" ca="1" si="174"/>
        <v>1135.2291003604171</v>
      </c>
      <c r="AN282" s="6">
        <f t="shared" ca="1" si="175"/>
        <v>863.71606343549513</v>
      </c>
      <c r="AP282" s="6">
        <f t="shared" ca="1" si="176"/>
        <v>635.48900150622967</v>
      </c>
      <c r="AR282" s="6">
        <f t="shared" ca="1" si="185"/>
        <v>2</v>
      </c>
      <c r="AT282" s="6">
        <f t="shared" ca="1" si="185"/>
        <v>0</v>
      </c>
      <c r="AV282" s="6">
        <f t="shared" ca="1" si="185"/>
        <v>0</v>
      </c>
      <c r="AX282" s="6">
        <f t="shared" ca="1" si="185"/>
        <v>0</v>
      </c>
      <c r="AZ282" s="6">
        <f t="shared" ca="1" si="186"/>
        <v>0</v>
      </c>
      <c r="BB282" s="6">
        <f t="shared" ca="1" si="187"/>
        <v>0</v>
      </c>
      <c r="BE282" s="32">
        <f t="shared" ca="1" si="196"/>
        <v>5</v>
      </c>
      <c r="BF282" s="37"/>
      <c r="BG282" s="32" t="str">
        <f t="shared" ca="1" si="196"/>
        <v>-</v>
      </c>
      <c r="BH282" s="37"/>
      <c r="BI282" s="32" t="str">
        <f t="shared" ca="1" si="196"/>
        <v>-</v>
      </c>
      <c r="BJ282" s="37"/>
      <c r="BK282" s="32" t="str">
        <f t="shared" ca="1" si="196"/>
        <v>-</v>
      </c>
      <c r="BL282" s="37"/>
      <c r="BM282" s="32" t="str">
        <f t="shared" ca="1" si="197"/>
        <v>-</v>
      </c>
      <c r="BN282" s="37"/>
      <c r="BO282" s="32" t="str">
        <f t="shared" ca="1" si="198"/>
        <v>-</v>
      </c>
      <c r="BQ282" s="32">
        <f t="shared" ca="1" si="189"/>
        <v>0</v>
      </c>
      <c r="BR282" s="37"/>
      <c r="BS282" s="32">
        <f t="shared" ca="1" si="190"/>
        <v>2</v>
      </c>
      <c r="BT282" s="37"/>
      <c r="BU282" s="32">
        <f t="shared" ca="1" si="191"/>
        <v>2</v>
      </c>
      <c r="BV282" s="37"/>
      <c r="BW282" s="32">
        <f t="shared" ca="1" si="192"/>
        <v>2</v>
      </c>
      <c r="BX282" s="37"/>
      <c r="BY282" s="32">
        <f t="shared" ca="1" si="193"/>
        <v>2</v>
      </c>
      <c r="BZ282" s="37"/>
      <c r="CA282" s="32">
        <f t="shared" ca="1" si="194"/>
        <v>2</v>
      </c>
    </row>
    <row r="283" spans="1:79" x14ac:dyDescent="0.25">
      <c r="A283" s="5">
        <v>263</v>
      </c>
      <c r="C283" s="6">
        <f t="shared" ca="1" si="178"/>
        <v>470</v>
      </c>
      <c r="E283" s="6">
        <f t="shared" ca="1" si="179"/>
        <v>85.731544006119293</v>
      </c>
      <c r="F283" s="21"/>
      <c r="G283" s="6">
        <f t="shared" ca="1" si="180"/>
        <v>224.75795613422667</v>
      </c>
      <c r="I283" s="6">
        <f t="shared" ca="1" si="181"/>
        <v>83.584595618116055</v>
      </c>
      <c r="K283" s="6">
        <f t="shared" ca="1" si="182"/>
        <v>521.16987015385916</v>
      </c>
      <c r="L283" s="21"/>
      <c r="M283" s="6">
        <f t="shared" ca="1" si="183"/>
        <v>144.81297960525194</v>
      </c>
      <c r="N283" s="7">
        <f t="shared" ca="1" si="199"/>
        <v>6496.5909493924537</v>
      </c>
      <c r="O283" s="6" t="str">
        <f ca="1">HLOOKUP(P283,C283:$M$521,A783,0)</f>
        <v>D</v>
      </c>
      <c r="P283" s="6">
        <f t="shared" ca="1" si="162"/>
        <v>83.584595618116055</v>
      </c>
      <c r="Q283" s="6" t="str">
        <f t="shared" ca="1" si="195"/>
        <v>PM</v>
      </c>
      <c r="R283" s="32">
        <f t="shared" ca="1" si="184"/>
        <v>2.5</v>
      </c>
      <c r="S283" s="17"/>
      <c r="T283" s="6">
        <f t="shared" ca="1" si="163"/>
        <v>386.41540438188395</v>
      </c>
      <c r="U283" s="21"/>
      <c r="V283" s="6">
        <f t="shared" ca="1" si="164"/>
        <v>2.1469483880032385</v>
      </c>
      <c r="X283" s="6">
        <f t="shared" ca="1" si="165"/>
        <v>141.17336051611062</v>
      </c>
      <c r="Z283" s="6">
        <f t="shared" ca="1" si="166"/>
        <v>0</v>
      </c>
      <c r="AB283" s="6">
        <f t="shared" ca="1" si="167"/>
        <v>437.58527453574311</v>
      </c>
      <c r="AD283" s="6">
        <f t="shared" ca="1" si="168"/>
        <v>61.228383987135885</v>
      </c>
      <c r="AF283" s="6">
        <f t="shared" ca="1" si="169"/>
        <v>1199.1346995769848</v>
      </c>
      <c r="AG283" s="21" t="str">
        <f t="shared" ca="1" si="170"/>
        <v/>
      </c>
      <c r="AH283" s="6">
        <f t="shared" ca="1" si="171"/>
        <v>1524.3987801440512</v>
      </c>
      <c r="AI283" s="21" t="str">
        <f t="shared" ca="1" si="172"/>
        <v/>
      </c>
      <c r="AJ283" s="6">
        <f t="shared" ca="1" si="173"/>
        <v>1357.2862491337041</v>
      </c>
      <c r="AL283" s="6">
        <f t="shared" ca="1" si="174"/>
        <v>763.08456379801385</v>
      </c>
      <c r="AN283" s="6">
        <f t="shared" ca="1" si="175"/>
        <v>791.48688921875737</v>
      </c>
      <c r="AP283" s="6">
        <f t="shared" ca="1" si="176"/>
        <v>836.37763831189795</v>
      </c>
      <c r="AR283" s="6">
        <f t="shared" ca="1" si="185"/>
        <v>0</v>
      </c>
      <c r="AT283" s="6">
        <f t="shared" ca="1" si="185"/>
        <v>0</v>
      </c>
      <c r="AV283" s="6">
        <f t="shared" ca="1" si="185"/>
        <v>0</v>
      </c>
      <c r="AX283" s="6">
        <f t="shared" ca="1" si="185"/>
        <v>2</v>
      </c>
      <c r="AZ283" s="6">
        <f t="shared" ca="1" si="186"/>
        <v>0</v>
      </c>
      <c r="BB283" s="6">
        <f t="shared" ca="1" si="187"/>
        <v>0</v>
      </c>
      <c r="BE283" s="32" t="str">
        <f t="shared" ca="1" si="196"/>
        <v>-</v>
      </c>
      <c r="BF283" s="37"/>
      <c r="BG283" s="32" t="str">
        <f t="shared" ca="1" si="196"/>
        <v>-</v>
      </c>
      <c r="BH283" s="37"/>
      <c r="BI283" s="32" t="str">
        <f t="shared" ca="1" si="196"/>
        <v>-</v>
      </c>
      <c r="BJ283" s="37"/>
      <c r="BK283" s="32">
        <f t="shared" ca="1" si="196"/>
        <v>2.5</v>
      </c>
      <c r="BL283" s="37"/>
      <c r="BM283" s="32" t="str">
        <f t="shared" ca="1" si="197"/>
        <v>-</v>
      </c>
      <c r="BN283" s="37"/>
      <c r="BO283" s="32" t="str">
        <f t="shared" ca="1" si="198"/>
        <v>-</v>
      </c>
      <c r="BQ283" s="32">
        <f t="shared" ca="1" si="189"/>
        <v>2</v>
      </c>
      <c r="BR283" s="37"/>
      <c r="BS283" s="32">
        <f t="shared" ca="1" si="190"/>
        <v>2</v>
      </c>
      <c r="BT283" s="37"/>
      <c r="BU283" s="32">
        <f t="shared" ca="1" si="191"/>
        <v>2</v>
      </c>
      <c r="BV283" s="37"/>
      <c r="BW283" s="32">
        <f t="shared" ca="1" si="192"/>
        <v>0</v>
      </c>
      <c r="BX283" s="37"/>
      <c r="BY283" s="32">
        <f t="shared" ca="1" si="193"/>
        <v>2</v>
      </c>
      <c r="BZ283" s="37"/>
      <c r="CA283" s="32">
        <f t="shared" ca="1" si="194"/>
        <v>2</v>
      </c>
    </row>
    <row r="284" spans="1:79" x14ac:dyDescent="0.25">
      <c r="A284" s="5">
        <v>264</v>
      </c>
      <c r="C284" s="6">
        <f t="shared" ca="1" si="178"/>
        <v>386.41540438188395</v>
      </c>
      <c r="E284" s="6">
        <f t="shared" ca="1" si="179"/>
        <v>2.1469483880032385</v>
      </c>
      <c r="F284" s="21"/>
      <c r="G284" s="6">
        <f t="shared" ca="1" si="180"/>
        <v>141.17336051611062</v>
      </c>
      <c r="I284" s="6">
        <f t="shared" ca="1" si="181"/>
        <v>610</v>
      </c>
      <c r="K284" s="6">
        <f t="shared" ca="1" si="182"/>
        <v>437.58527453574311</v>
      </c>
      <c r="L284" s="21"/>
      <c r="M284" s="6">
        <f t="shared" ca="1" si="183"/>
        <v>61.228383987135885</v>
      </c>
      <c r="N284" s="7">
        <f t="shared" ca="1" si="199"/>
        <v>6498.7378977804565</v>
      </c>
      <c r="O284" s="6" t="str">
        <f ca="1">HLOOKUP(P284,C284:$M$521,A784,0)</f>
        <v>B</v>
      </c>
      <c r="P284" s="6">
        <f t="shared" ca="1" si="162"/>
        <v>2.1469483880032385</v>
      </c>
      <c r="Q284" s="6" t="str">
        <f t="shared" ca="1" si="195"/>
        <v>PM</v>
      </c>
      <c r="R284" s="32">
        <f t="shared" ca="1" si="184"/>
        <v>4</v>
      </c>
      <c r="S284" s="17"/>
      <c r="T284" s="6">
        <f t="shared" ca="1" si="163"/>
        <v>384.26845599388071</v>
      </c>
      <c r="U284" s="21"/>
      <c r="V284" s="6">
        <f t="shared" ca="1" si="164"/>
        <v>0</v>
      </c>
      <c r="X284" s="6">
        <f t="shared" ca="1" si="165"/>
        <v>139.02641212810738</v>
      </c>
      <c r="Z284" s="6">
        <f t="shared" ca="1" si="166"/>
        <v>607.85305161199676</v>
      </c>
      <c r="AB284" s="6">
        <f t="shared" ca="1" si="167"/>
        <v>435.43832614773987</v>
      </c>
      <c r="AD284" s="6">
        <f t="shared" ca="1" si="168"/>
        <v>59.081435599132647</v>
      </c>
      <c r="AF284" s="6">
        <f t="shared" ca="1" si="169"/>
        <v>423.43835570747717</v>
      </c>
      <c r="AG284" s="21" t="str">
        <f t="shared" ca="1" si="170"/>
        <v/>
      </c>
      <c r="AH284" s="6">
        <f t="shared" ca="1" si="171"/>
        <v>416.44282657556238</v>
      </c>
      <c r="AI284" s="21" t="str">
        <f t="shared" ca="1" si="172"/>
        <v/>
      </c>
      <c r="AJ284" s="6">
        <f t="shared" ca="1" si="173"/>
        <v>1200.4295879678446</v>
      </c>
      <c r="AL284" s="6">
        <f t="shared" ca="1" si="174"/>
        <v>1238.5092602737798</v>
      </c>
      <c r="AN284" s="6">
        <f t="shared" ca="1" si="175"/>
        <v>900.13706646321418</v>
      </c>
      <c r="AP284" s="6">
        <f t="shared" ca="1" si="176"/>
        <v>1973.7905083632543</v>
      </c>
      <c r="AR284" s="6">
        <f t="shared" ca="1" si="185"/>
        <v>0</v>
      </c>
      <c r="AT284" s="6">
        <f t="shared" ca="1" si="185"/>
        <v>2</v>
      </c>
      <c r="AV284" s="6">
        <f t="shared" ca="1" si="185"/>
        <v>0</v>
      </c>
      <c r="AX284" s="6">
        <f t="shared" ca="1" si="185"/>
        <v>0</v>
      </c>
      <c r="AZ284" s="6">
        <f t="shared" ca="1" si="186"/>
        <v>0</v>
      </c>
      <c r="BB284" s="6">
        <f t="shared" ca="1" si="187"/>
        <v>0</v>
      </c>
      <c r="BE284" s="32" t="str">
        <f t="shared" ca="1" si="196"/>
        <v>-</v>
      </c>
      <c r="BF284" s="37"/>
      <c r="BG284" s="32">
        <f t="shared" ca="1" si="196"/>
        <v>4</v>
      </c>
      <c r="BH284" s="37"/>
      <c r="BI284" s="32" t="str">
        <f t="shared" ca="1" si="196"/>
        <v>-</v>
      </c>
      <c r="BJ284" s="37"/>
      <c r="BK284" s="32" t="str">
        <f t="shared" ca="1" si="196"/>
        <v>-</v>
      </c>
      <c r="BL284" s="37"/>
      <c r="BM284" s="32" t="str">
        <f t="shared" ca="1" si="197"/>
        <v>-</v>
      </c>
      <c r="BN284" s="37"/>
      <c r="BO284" s="32" t="str">
        <f t="shared" ca="1" si="198"/>
        <v>-</v>
      </c>
      <c r="BQ284" s="32">
        <f t="shared" ca="1" si="189"/>
        <v>2</v>
      </c>
      <c r="BR284" s="37"/>
      <c r="BS284" s="32">
        <f t="shared" ca="1" si="190"/>
        <v>0</v>
      </c>
      <c r="BT284" s="37"/>
      <c r="BU284" s="32">
        <f t="shared" ca="1" si="191"/>
        <v>2</v>
      </c>
      <c r="BV284" s="37"/>
      <c r="BW284" s="32">
        <f t="shared" ca="1" si="192"/>
        <v>2</v>
      </c>
      <c r="BX284" s="37"/>
      <c r="BY284" s="32">
        <f t="shared" ca="1" si="193"/>
        <v>2</v>
      </c>
      <c r="BZ284" s="37"/>
      <c r="CA284" s="32">
        <f t="shared" ca="1" si="194"/>
        <v>2</v>
      </c>
    </row>
    <row r="285" spans="1:79" x14ac:dyDescent="0.25">
      <c r="A285" s="5">
        <v>265</v>
      </c>
      <c r="C285" s="6">
        <f t="shared" ca="1" si="178"/>
        <v>384.26845599388071</v>
      </c>
      <c r="E285" s="6">
        <f t="shared" ca="1" si="179"/>
        <v>520</v>
      </c>
      <c r="F285" s="21"/>
      <c r="G285" s="6">
        <f t="shared" ca="1" si="180"/>
        <v>139.02641212810738</v>
      </c>
      <c r="I285" s="6">
        <f t="shared" ca="1" si="181"/>
        <v>607.85305161199676</v>
      </c>
      <c r="K285" s="6">
        <f t="shared" ca="1" si="182"/>
        <v>435.43832614773987</v>
      </c>
      <c r="L285" s="21"/>
      <c r="M285" s="6">
        <f t="shared" ca="1" si="183"/>
        <v>59.081435599132647</v>
      </c>
      <c r="N285" s="7">
        <f t="shared" ca="1" si="199"/>
        <v>6557.8193333795889</v>
      </c>
      <c r="O285" s="6" t="str">
        <f ca="1">HLOOKUP(P285,C285:$M$521,A785,0)</f>
        <v>F</v>
      </c>
      <c r="P285" s="6">
        <f t="shared" ca="1" si="162"/>
        <v>59.081435599132647</v>
      </c>
      <c r="Q285" s="6" t="str">
        <f t="shared" ca="1" si="195"/>
        <v>PM</v>
      </c>
      <c r="R285" s="32">
        <f t="shared" ca="1" si="184"/>
        <v>7.5</v>
      </c>
      <c r="S285" s="17"/>
      <c r="T285" s="6">
        <f t="shared" ca="1" si="163"/>
        <v>325.18702039474806</v>
      </c>
      <c r="U285" s="21"/>
      <c r="V285" s="6">
        <f t="shared" ca="1" si="164"/>
        <v>460.91856440086735</v>
      </c>
      <c r="X285" s="6">
        <f t="shared" ca="1" si="165"/>
        <v>79.944976528974735</v>
      </c>
      <c r="Z285" s="6">
        <f t="shared" ca="1" si="166"/>
        <v>548.77161601286411</v>
      </c>
      <c r="AB285" s="6">
        <f t="shared" ca="1" si="167"/>
        <v>376.35689054860723</v>
      </c>
      <c r="AD285" s="6">
        <f t="shared" ca="1" si="168"/>
        <v>0</v>
      </c>
      <c r="AF285" s="6">
        <f t="shared" ca="1" si="169"/>
        <v>853.28904634750575</v>
      </c>
      <c r="AG285" s="21" t="str">
        <f t="shared" ca="1" si="170"/>
        <v/>
      </c>
      <c r="AH285" s="6">
        <f t="shared" ca="1" si="171"/>
        <v>629.70532430079538</v>
      </c>
      <c r="AI285" s="21" t="str">
        <f t="shared" ca="1" si="172"/>
        <v/>
      </c>
      <c r="AJ285" s="6">
        <f t="shared" ca="1" si="173"/>
        <v>1150.2748727590733</v>
      </c>
      <c r="AL285" s="6">
        <f t="shared" ca="1" si="174"/>
        <v>1638.8399930181679</v>
      </c>
      <c r="AN285" s="6">
        <f t="shared" ca="1" si="175"/>
        <v>1611.0400100090774</v>
      </c>
      <c r="AP285" s="6">
        <f t="shared" ca="1" si="176"/>
        <v>1841.1060995750854</v>
      </c>
      <c r="AR285" s="6">
        <f t="shared" ca="1" si="185"/>
        <v>0</v>
      </c>
      <c r="AT285" s="6">
        <f t="shared" ca="1" si="185"/>
        <v>0</v>
      </c>
      <c r="AV285" s="6">
        <f t="shared" ca="1" si="185"/>
        <v>0</v>
      </c>
      <c r="AX285" s="6">
        <f t="shared" ca="1" si="185"/>
        <v>0</v>
      </c>
      <c r="AZ285" s="6">
        <f t="shared" ca="1" si="186"/>
        <v>0</v>
      </c>
      <c r="BB285" s="6">
        <f t="shared" ca="1" si="187"/>
        <v>2</v>
      </c>
      <c r="BE285" s="32" t="str">
        <f t="shared" ca="1" si="196"/>
        <v>-</v>
      </c>
      <c r="BF285" s="37"/>
      <c r="BG285" s="32" t="str">
        <f t="shared" ca="1" si="196"/>
        <v>-</v>
      </c>
      <c r="BH285" s="37"/>
      <c r="BI285" s="32" t="str">
        <f t="shared" ca="1" si="196"/>
        <v>-</v>
      </c>
      <c r="BJ285" s="37"/>
      <c r="BK285" s="32" t="str">
        <f t="shared" ca="1" si="196"/>
        <v>-</v>
      </c>
      <c r="BL285" s="37"/>
      <c r="BM285" s="32" t="str">
        <f t="shared" ca="1" si="197"/>
        <v>-</v>
      </c>
      <c r="BN285" s="37"/>
      <c r="BO285" s="32">
        <f t="shared" ca="1" si="198"/>
        <v>7.5</v>
      </c>
      <c r="BQ285" s="32">
        <f t="shared" ca="1" si="189"/>
        <v>2</v>
      </c>
      <c r="BR285" s="37"/>
      <c r="BS285" s="32">
        <f t="shared" ca="1" si="190"/>
        <v>2</v>
      </c>
      <c r="BT285" s="37"/>
      <c r="BU285" s="32">
        <f t="shared" ca="1" si="191"/>
        <v>2</v>
      </c>
      <c r="BV285" s="37"/>
      <c r="BW285" s="32">
        <f t="shared" ca="1" si="192"/>
        <v>2</v>
      </c>
      <c r="BX285" s="37"/>
      <c r="BY285" s="32">
        <f t="shared" ca="1" si="193"/>
        <v>2</v>
      </c>
      <c r="BZ285" s="37"/>
      <c r="CA285" s="32">
        <f t="shared" ca="1" si="194"/>
        <v>0</v>
      </c>
    </row>
    <row r="286" spans="1:79" x14ac:dyDescent="0.25">
      <c r="A286" s="5">
        <v>266</v>
      </c>
      <c r="C286" s="6">
        <f t="shared" ca="1" si="178"/>
        <v>325.18702039474806</v>
      </c>
      <c r="E286" s="6">
        <f t="shared" ca="1" si="179"/>
        <v>460.91856440086735</v>
      </c>
      <c r="F286" s="21"/>
      <c r="G286" s="6">
        <f t="shared" ca="1" si="180"/>
        <v>79.944976528974735</v>
      </c>
      <c r="I286" s="6">
        <f t="shared" ca="1" si="181"/>
        <v>548.77161601286411</v>
      </c>
      <c r="K286" s="6">
        <f t="shared" ca="1" si="182"/>
        <v>376.35689054860723</v>
      </c>
      <c r="L286" s="21"/>
      <c r="M286" s="6">
        <f t="shared" ca="1" si="183"/>
        <v>710</v>
      </c>
      <c r="N286" s="7">
        <f t="shared" ca="1" si="199"/>
        <v>6637.7643099085635</v>
      </c>
      <c r="O286" s="6" t="str">
        <f ca="1">HLOOKUP(P286,C286:$M$521,A786,0)</f>
        <v>C</v>
      </c>
      <c r="P286" s="6">
        <f t="shared" ca="1" si="162"/>
        <v>79.944976528974735</v>
      </c>
      <c r="Q286" s="6" t="str">
        <f t="shared" ca="1" si="195"/>
        <v>PM</v>
      </c>
      <c r="R286" s="32">
        <f t="shared" ca="1" si="184"/>
        <v>3</v>
      </c>
      <c r="S286" s="17"/>
      <c r="T286" s="6">
        <f t="shared" ca="1" si="163"/>
        <v>245.24204386577333</v>
      </c>
      <c r="U286" s="21"/>
      <c r="V286" s="6">
        <f t="shared" ca="1" si="164"/>
        <v>380.97358787189262</v>
      </c>
      <c r="X286" s="6">
        <f t="shared" ca="1" si="165"/>
        <v>0</v>
      </c>
      <c r="Z286" s="6">
        <f t="shared" ca="1" si="166"/>
        <v>468.82663948388938</v>
      </c>
      <c r="AB286" s="6">
        <f t="shared" ca="1" si="167"/>
        <v>296.41191401963249</v>
      </c>
      <c r="AD286" s="6">
        <f t="shared" ca="1" si="168"/>
        <v>630.05502347102527</v>
      </c>
      <c r="AF286" s="6">
        <f t="shared" ca="1" si="169"/>
        <v>435.14052104413156</v>
      </c>
      <c r="AG286" s="21" t="str">
        <f t="shared" ca="1" si="170"/>
        <v/>
      </c>
      <c r="AH286" s="6">
        <f t="shared" ca="1" si="171"/>
        <v>655.24115384992922</v>
      </c>
      <c r="AI286" s="21" t="str">
        <f t="shared" ca="1" si="172"/>
        <v/>
      </c>
      <c r="AJ286" s="6">
        <f t="shared" ca="1" si="173"/>
        <v>494.60487365834729</v>
      </c>
      <c r="AL286" s="6">
        <f t="shared" ca="1" si="174"/>
        <v>801.95949231336976</v>
      </c>
      <c r="AN286" s="6">
        <f t="shared" ca="1" si="175"/>
        <v>2130.0173182238609</v>
      </c>
      <c r="AP286" s="6">
        <f t="shared" ca="1" si="176"/>
        <v>1641.9486071072586</v>
      </c>
      <c r="AR286" s="6">
        <f t="shared" ca="1" si="185"/>
        <v>0</v>
      </c>
      <c r="AT286" s="6">
        <f t="shared" ca="1" si="185"/>
        <v>0</v>
      </c>
      <c r="AV286" s="6">
        <f t="shared" ca="1" si="185"/>
        <v>2</v>
      </c>
      <c r="AX286" s="6">
        <f t="shared" ca="1" si="185"/>
        <v>0</v>
      </c>
      <c r="AZ286" s="6">
        <f t="shared" ca="1" si="186"/>
        <v>0</v>
      </c>
      <c r="BB286" s="6">
        <f t="shared" ca="1" si="187"/>
        <v>0</v>
      </c>
      <c r="BE286" s="32" t="str">
        <f t="shared" ca="1" si="196"/>
        <v>-</v>
      </c>
      <c r="BF286" s="37"/>
      <c r="BG286" s="32" t="str">
        <f t="shared" ca="1" si="196"/>
        <v>-</v>
      </c>
      <c r="BH286" s="37"/>
      <c r="BI286" s="32">
        <f t="shared" ca="1" si="196"/>
        <v>3</v>
      </c>
      <c r="BJ286" s="37"/>
      <c r="BK286" s="32" t="str">
        <f t="shared" ca="1" si="196"/>
        <v>-</v>
      </c>
      <c r="BL286" s="37"/>
      <c r="BM286" s="32" t="str">
        <f t="shared" ca="1" si="197"/>
        <v>-</v>
      </c>
      <c r="BN286" s="37"/>
      <c r="BO286" s="32" t="str">
        <f t="shared" ca="1" si="198"/>
        <v>-</v>
      </c>
      <c r="BQ286" s="32">
        <f t="shared" ca="1" si="189"/>
        <v>2</v>
      </c>
      <c r="BR286" s="37"/>
      <c r="BS286" s="32">
        <f t="shared" ca="1" si="190"/>
        <v>2</v>
      </c>
      <c r="BT286" s="37"/>
      <c r="BU286" s="32">
        <f t="shared" ca="1" si="191"/>
        <v>0</v>
      </c>
      <c r="BV286" s="37"/>
      <c r="BW286" s="32">
        <f t="shared" ca="1" si="192"/>
        <v>2</v>
      </c>
      <c r="BX286" s="37"/>
      <c r="BY286" s="32">
        <f t="shared" ca="1" si="193"/>
        <v>2</v>
      </c>
      <c r="BZ286" s="37"/>
      <c r="CA286" s="32">
        <f t="shared" ca="1" si="194"/>
        <v>2</v>
      </c>
    </row>
    <row r="287" spans="1:79" x14ac:dyDescent="0.25">
      <c r="A287" s="5">
        <v>267</v>
      </c>
      <c r="C287" s="6">
        <f t="shared" ca="1" si="178"/>
        <v>245.24204386577333</v>
      </c>
      <c r="E287" s="6">
        <f t="shared" ca="1" si="179"/>
        <v>380.97358787189262</v>
      </c>
      <c r="F287" s="21"/>
      <c r="G287" s="6">
        <f t="shared" ca="1" si="180"/>
        <v>328.6639579265958</v>
      </c>
      <c r="I287" s="6">
        <f t="shared" ca="1" si="181"/>
        <v>468.82663948388938</v>
      </c>
      <c r="K287" s="6">
        <f t="shared" ca="1" si="182"/>
        <v>296.41191401963249</v>
      </c>
      <c r="L287" s="21"/>
      <c r="M287" s="6">
        <f t="shared" ca="1" si="183"/>
        <v>630.05502347102527</v>
      </c>
      <c r="N287" s="7">
        <f t="shared" ca="1" si="199"/>
        <v>6883.0063537743372</v>
      </c>
      <c r="O287" s="6" t="str">
        <f ca="1">HLOOKUP(P287,C287:$M$521,A787,0)</f>
        <v>A</v>
      </c>
      <c r="P287" s="6">
        <f t="shared" ca="1" si="162"/>
        <v>245.24204386577333</v>
      </c>
      <c r="Q287" s="6" t="str">
        <f t="shared" ca="1" si="195"/>
        <v>PM</v>
      </c>
      <c r="R287" s="32">
        <f t="shared" ca="1" si="184"/>
        <v>5</v>
      </c>
      <c r="S287" s="17"/>
      <c r="T287" s="6">
        <f t="shared" ca="1" si="163"/>
        <v>0</v>
      </c>
      <c r="U287" s="21"/>
      <c r="V287" s="6">
        <f t="shared" ca="1" si="164"/>
        <v>135.73154400611929</v>
      </c>
      <c r="X287" s="6">
        <f t="shared" ca="1" si="165"/>
        <v>83.421914060822473</v>
      </c>
      <c r="Z287" s="6">
        <f t="shared" ca="1" si="166"/>
        <v>223.58459561811605</v>
      </c>
      <c r="AB287" s="6">
        <f t="shared" ca="1" si="167"/>
        <v>51.169870153859165</v>
      </c>
      <c r="AD287" s="6">
        <f t="shared" ca="1" si="168"/>
        <v>384.81297960525194</v>
      </c>
      <c r="AF287" s="6">
        <f t="shared" ca="1" si="169"/>
        <v>1125.0618870828946</v>
      </c>
      <c r="AG287" s="21" t="str">
        <f t="shared" ca="1" si="170"/>
        <v/>
      </c>
      <c r="AH287" s="6">
        <f t="shared" ca="1" si="171"/>
        <v>767.21590505338077</v>
      </c>
      <c r="AI287" s="21" t="str">
        <f t="shared" ca="1" si="172"/>
        <v/>
      </c>
      <c r="AJ287" s="6">
        <f t="shared" ca="1" si="173"/>
        <v>328.6639579265958</v>
      </c>
      <c r="AL287" s="6">
        <f t="shared" ca="1" si="174"/>
        <v>1570.9403855670057</v>
      </c>
      <c r="AN287" s="6">
        <f t="shared" ca="1" si="175"/>
        <v>1315.9021957284251</v>
      </c>
      <c r="AP287" s="6">
        <f t="shared" ca="1" si="176"/>
        <v>1493.7086065730798</v>
      </c>
      <c r="AR287" s="6">
        <f t="shared" ca="1" si="185"/>
        <v>2</v>
      </c>
      <c r="AT287" s="6">
        <f t="shared" ca="1" si="185"/>
        <v>0</v>
      </c>
      <c r="AV287" s="6">
        <f t="shared" ca="1" si="185"/>
        <v>0</v>
      </c>
      <c r="AX287" s="6">
        <f t="shared" ca="1" si="185"/>
        <v>0</v>
      </c>
      <c r="AZ287" s="6">
        <f t="shared" ca="1" si="186"/>
        <v>0</v>
      </c>
      <c r="BB287" s="6">
        <f t="shared" ca="1" si="187"/>
        <v>0</v>
      </c>
      <c r="BE287" s="32">
        <f t="shared" ca="1" si="196"/>
        <v>5</v>
      </c>
      <c r="BF287" s="37"/>
      <c r="BG287" s="32" t="str">
        <f t="shared" ca="1" si="196"/>
        <v>-</v>
      </c>
      <c r="BH287" s="37"/>
      <c r="BI287" s="32" t="str">
        <f t="shared" ca="1" si="196"/>
        <v>-</v>
      </c>
      <c r="BJ287" s="37"/>
      <c r="BK287" s="32" t="str">
        <f t="shared" ca="1" si="196"/>
        <v>-</v>
      </c>
      <c r="BL287" s="37"/>
      <c r="BM287" s="32" t="str">
        <f t="shared" ca="1" si="197"/>
        <v>-</v>
      </c>
      <c r="BN287" s="37"/>
      <c r="BO287" s="32" t="str">
        <f t="shared" ca="1" si="198"/>
        <v>-</v>
      </c>
      <c r="BQ287" s="32">
        <f t="shared" ca="1" si="189"/>
        <v>0</v>
      </c>
      <c r="BR287" s="37"/>
      <c r="BS287" s="32">
        <f t="shared" ca="1" si="190"/>
        <v>2</v>
      </c>
      <c r="BT287" s="37"/>
      <c r="BU287" s="32">
        <f t="shared" ca="1" si="191"/>
        <v>1</v>
      </c>
      <c r="BV287" s="37"/>
      <c r="BW287" s="32">
        <f t="shared" ca="1" si="192"/>
        <v>2</v>
      </c>
      <c r="BX287" s="37"/>
      <c r="BY287" s="32">
        <f t="shared" ca="1" si="193"/>
        <v>2</v>
      </c>
      <c r="BZ287" s="37"/>
      <c r="CA287" s="32">
        <f t="shared" ca="1" si="194"/>
        <v>2</v>
      </c>
    </row>
    <row r="288" spans="1:79" x14ac:dyDescent="0.25">
      <c r="A288" s="5">
        <v>268</v>
      </c>
      <c r="C288" s="6">
        <f t="shared" ca="1" si="178"/>
        <v>470</v>
      </c>
      <c r="E288" s="6">
        <f t="shared" ca="1" si="179"/>
        <v>135.73154400611929</v>
      </c>
      <c r="F288" s="21"/>
      <c r="G288" s="6">
        <f t="shared" ca="1" si="180"/>
        <v>83.421914060822473</v>
      </c>
      <c r="I288" s="6">
        <f t="shared" ca="1" si="181"/>
        <v>223.58459561811605</v>
      </c>
      <c r="K288" s="6">
        <f t="shared" ca="1" si="182"/>
        <v>51.169870153859165</v>
      </c>
      <c r="L288" s="21"/>
      <c r="M288" s="6">
        <f t="shared" ca="1" si="183"/>
        <v>384.81297960525194</v>
      </c>
      <c r="N288" s="7">
        <f t="shared" ca="1" si="199"/>
        <v>6934.1762239281961</v>
      </c>
      <c r="O288" s="6" t="str">
        <f ca="1">HLOOKUP(P288,C288:$M$521,A788,0)</f>
        <v>E</v>
      </c>
      <c r="P288" s="6">
        <f t="shared" ca="1" si="162"/>
        <v>51.169870153859165</v>
      </c>
      <c r="Q288" s="6" t="str">
        <f t="shared" ca="1" si="195"/>
        <v>PM</v>
      </c>
      <c r="R288" s="32">
        <f t="shared" ca="1" si="184"/>
        <v>6</v>
      </c>
      <c r="S288" s="17"/>
      <c r="T288" s="6">
        <f t="shared" ca="1" si="163"/>
        <v>418.83012984614084</v>
      </c>
      <c r="U288" s="21"/>
      <c r="V288" s="6">
        <f t="shared" ca="1" si="164"/>
        <v>84.561673852260128</v>
      </c>
      <c r="X288" s="6">
        <f t="shared" ca="1" si="165"/>
        <v>32.252043906963308</v>
      </c>
      <c r="Z288" s="6">
        <f t="shared" ca="1" si="166"/>
        <v>172.41472546425689</v>
      </c>
      <c r="AB288" s="6">
        <f t="shared" ca="1" si="167"/>
        <v>0</v>
      </c>
      <c r="AD288" s="6">
        <f t="shared" ca="1" si="168"/>
        <v>333.64310945139277</v>
      </c>
      <c r="AF288" s="6">
        <f t="shared" ca="1" si="169"/>
        <v>509.21925736222784</v>
      </c>
      <c r="AG288" s="21" t="str">
        <f t="shared" ca="1" si="170"/>
        <v/>
      </c>
      <c r="AH288" s="6">
        <f t="shared" ca="1" si="171"/>
        <v>1228.1158184775647</v>
      </c>
      <c r="AI288" s="21" t="str">
        <f t="shared" ca="1" si="172"/>
        <v/>
      </c>
      <c r="AJ288" s="6">
        <f t="shared" ca="1" si="173"/>
        <v>1110.9435988760074</v>
      </c>
      <c r="AL288" s="6">
        <f t="shared" ca="1" si="174"/>
        <v>850.24251051434487</v>
      </c>
      <c r="AN288" s="6">
        <f t="shared" ca="1" si="175"/>
        <v>360.70796352187193</v>
      </c>
      <c r="AP288" s="6">
        <f t="shared" ca="1" si="176"/>
        <v>1598.7374108507197</v>
      </c>
      <c r="AR288" s="6">
        <f t="shared" ca="1" si="185"/>
        <v>0</v>
      </c>
      <c r="AT288" s="6">
        <f t="shared" ca="1" si="185"/>
        <v>0</v>
      </c>
      <c r="AV288" s="6">
        <f t="shared" ca="1" si="185"/>
        <v>0</v>
      </c>
      <c r="AX288" s="6">
        <f t="shared" ca="1" si="185"/>
        <v>0</v>
      </c>
      <c r="AZ288" s="6">
        <f t="shared" ca="1" si="186"/>
        <v>2</v>
      </c>
      <c r="BB288" s="6">
        <f t="shared" ca="1" si="187"/>
        <v>0</v>
      </c>
      <c r="BE288" s="32" t="str">
        <f t="shared" ca="1" si="196"/>
        <v>-</v>
      </c>
      <c r="BF288" s="37"/>
      <c r="BG288" s="32" t="str">
        <f t="shared" ca="1" si="196"/>
        <v>-</v>
      </c>
      <c r="BH288" s="37"/>
      <c r="BI288" s="32" t="str">
        <f t="shared" ca="1" si="196"/>
        <v>-</v>
      </c>
      <c r="BJ288" s="37"/>
      <c r="BK288" s="32" t="str">
        <f t="shared" ca="1" si="196"/>
        <v>-</v>
      </c>
      <c r="BL288" s="37"/>
      <c r="BM288" s="32">
        <f t="shared" ca="1" si="197"/>
        <v>6</v>
      </c>
      <c r="BN288" s="37"/>
      <c r="BO288" s="32" t="str">
        <f t="shared" ca="1" si="198"/>
        <v>-</v>
      </c>
      <c r="BQ288" s="32">
        <f t="shared" ca="1" si="189"/>
        <v>2</v>
      </c>
      <c r="BR288" s="37"/>
      <c r="BS288" s="32">
        <f t="shared" ca="1" si="190"/>
        <v>2</v>
      </c>
      <c r="BT288" s="37"/>
      <c r="BU288" s="32">
        <f t="shared" ca="1" si="191"/>
        <v>1</v>
      </c>
      <c r="BV288" s="37"/>
      <c r="BW288" s="32">
        <f t="shared" ca="1" si="192"/>
        <v>2</v>
      </c>
      <c r="BX288" s="37"/>
      <c r="BY288" s="32">
        <f t="shared" ca="1" si="193"/>
        <v>0</v>
      </c>
      <c r="BZ288" s="37"/>
      <c r="CA288" s="32">
        <f t="shared" ca="1" si="194"/>
        <v>2</v>
      </c>
    </row>
    <row r="289" spans="1:79" x14ac:dyDescent="0.25">
      <c r="A289" s="5">
        <v>269</v>
      </c>
      <c r="C289" s="6">
        <f t="shared" ca="1" si="178"/>
        <v>418.83012984614084</v>
      </c>
      <c r="E289" s="6">
        <f t="shared" ca="1" si="179"/>
        <v>84.561673852260128</v>
      </c>
      <c r="F289" s="21"/>
      <c r="G289" s="6">
        <f t="shared" ca="1" si="180"/>
        <v>32.252043906963308</v>
      </c>
      <c r="I289" s="6">
        <f t="shared" ca="1" si="181"/>
        <v>172.41472546425689</v>
      </c>
      <c r="K289" s="6">
        <f t="shared" ca="1" si="182"/>
        <v>660</v>
      </c>
      <c r="L289" s="21"/>
      <c r="M289" s="6">
        <f t="shared" ca="1" si="183"/>
        <v>333.64310945139277</v>
      </c>
      <c r="N289" s="7">
        <f t="shared" ca="1" si="199"/>
        <v>6966.4282678351592</v>
      </c>
      <c r="O289" s="6" t="str">
        <f ca="1">HLOOKUP(P289,C289:$M$521,A789,0)</f>
        <v>C</v>
      </c>
      <c r="P289" s="6">
        <f t="shared" ca="1" si="162"/>
        <v>32.252043906963308</v>
      </c>
      <c r="Q289" s="6" t="str">
        <f t="shared" ca="1" si="195"/>
        <v>CM</v>
      </c>
      <c r="R289" s="32">
        <f t="shared" ca="1" si="184"/>
        <v>6</v>
      </c>
      <c r="S289" s="17"/>
      <c r="T289" s="6">
        <f t="shared" ca="1" si="163"/>
        <v>386.57808593917753</v>
      </c>
      <c r="U289" s="21"/>
      <c r="V289" s="6">
        <f t="shared" ca="1" si="164"/>
        <v>52.30962994529682</v>
      </c>
      <c r="X289" s="6">
        <f t="shared" ca="1" si="165"/>
        <v>0</v>
      </c>
      <c r="Z289" s="6">
        <f t="shared" ca="1" si="166"/>
        <v>140.16268155729358</v>
      </c>
      <c r="AB289" s="6">
        <f t="shared" ca="1" si="167"/>
        <v>627.74795609303669</v>
      </c>
      <c r="AD289" s="6">
        <f t="shared" ca="1" si="168"/>
        <v>301.39106554442947</v>
      </c>
      <c r="AF289" s="6">
        <f t="shared" ca="1" si="169"/>
        <v>1177.1885106497482</v>
      </c>
      <c r="AG289" s="21" t="str">
        <f t="shared" ca="1" si="170"/>
        <v/>
      </c>
      <c r="AH289" s="6">
        <f t="shared" ca="1" si="171"/>
        <v>1193.7021254214819</v>
      </c>
      <c r="AI289" s="21" t="str">
        <f t="shared" ca="1" si="172"/>
        <v/>
      </c>
      <c r="AJ289" s="6">
        <f t="shared" ca="1" si="173"/>
        <v>1229.5012771698262</v>
      </c>
      <c r="AL289" s="6">
        <f t="shared" ca="1" si="174"/>
        <v>562.69600666936196</v>
      </c>
      <c r="AN289" s="6">
        <f t="shared" ca="1" si="175"/>
        <v>1063.6591882180996</v>
      </c>
      <c r="AP289" s="6">
        <f t="shared" ca="1" si="176"/>
        <v>1347.380654200904</v>
      </c>
      <c r="AR289" s="6">
        <f t="shared" ca="1" si="185"/>
        <v>0</v>
      </c>
      <c r="AT289" s="6">
        <f t="shared" ca="1" si="185"/>
        <v>0</v>
      </c>
      <c r="AV289" s="6">
        <f t="shared" ca="1" si="185"/>
        <v>1</v>
      </c>
      <c r="AX289" s="6">
        <f t="shared" ca="1" si="185"/>
        <v>0</v>
      </c>
      <c r="AZ289" s="6">
        <f t="shared" ca="1" si="186"/>
        <v>0</v>
      </c>
      <c r="BB289" s="6">
        <f t="shared" ca="1" si="187"/>
        <v>0</v>
      </c>
      <c r="BE289" s="32" t="str">
        <f t="shared" ca="1" si="196"/>
        <v>-</v>
      </c>
      <c r="BF289" s="37"/>
      <c r="BG289" s="32" t="str">
        <f t="shared" ca="1" si="196"/>
        <v>-</v>
      </c>
      <c r="BH289" s="37"/>
      <c r="BI289" s="32">
        <f t="shared" ca="1" si="196"/>
        <v>6</v>
      </c>
      <c r="BJ289" s="37"/>
      <c r="BK289" s="32" t="str">
        <f t="shared" ca="1" si="196"/>
        <v>-</v>
      </c>
      <c r="BL289" s="37"/>
      <c r="BM289" s="32" t="str">
        <f t="shared" ca="1" si="197"/>
        <v>-</v>
      </c>
      <c r="BN289" s="37"/>
      <c r="BO289" s="32" t="str">
        <f t="shared" ca="1" si="198"/>
        <v>-</v>
      </c>
      <c r="BQ289" s="32">
        <f t="shared" ca="1" si="189"/>
        <v>2</v>
      </c>
      <c r="BR289" s="37"/>
      <c r="BS289" s="32">
        <f t="shared" ca="1" si="190"/>
        <v>2</v>
      </c>
      <c r="BT289" s="37"/>
      <c r="BU289" s="32">
        <f t="shared" ca="1" si="191"/>
        <v>0</v>
      </c>
      <c r="BV289" s="37"/>
      <c r="BW289" s="32">
        <f t="shared" ca="1" si="192"/>
        <v>2</v>
      </c>
      <c r="BX289" s="37"/>
      <c r="BY289" s="32">
        <f t="shared" ca="1" si="193"/>
        <v>2</v>
      </c>
      <c r="BZ289" s="37"/>
      <c r="CA289" s="32">
        <f t="shared" ca="1" si="194"/>
        <v>2</v>
      </c>
    </row>
    <row r="290" spans="1:79" x14ac:dyDescent="0.25">
      <c r="A290" s="5">
        <v>270</v>
      </c>
      <c r="C290" s="6">
        <f t="shared" ca="1" si="178"/>
        <v>386.57808593917753</v>
      </c>
      <c r="E290" s="6">
        <f t="shared" ca="1" si="179"/>
        <v>52.30962994529682</v>
      </c>
      <c r="F290" s="21"/>
      <c r="G290" s="6">
        <f t="shared" ca="1" si="180"/>
        <v>570</v>
      </c>
      <c r="I290" s="6">
        <f t="shared" ca="1" si="181"/>
        <v>140.16268155729358</v>
      </c>
      <c r="K290" s="6">
        <f t="shared" ca="1" si="182"/>
        <v>627.74795609303669</v>
      </c>
      <c r="L290" s="21"/>
      <c r="M290" s="6">
        <f t="shared" ca="1" si="183"/>
        <v>301.39106554442947</v>
      </c>
      <c r="N290" s="7">
        <f t="shared" ca="1" si="199"/>
        <v>7018.7378977804565</v>
      </c>
      <c r="O290" s="6" t="str">
        <f ca="1">HLOOKUP(P290,C290:$M$521,A790,0)</f>
        <v>B</v>
      </c>
      <c r="P290" s="6">
        <f t="shared" ca="1" si="162"/>
        <v>52.30962994529682</v>
      </c>
      <c r="Q290" s="6" t="str">
        <f t="shared" ca="1" si="195"/>
        <v>PM</v>
      </c>
      <c r="R290" s="32">
        <f t="shared" ca="1" si="184"/>
        <v>4</v>
      </c>
      <c r="S290" s="17"/>
      <c r="T290" s="6">
        <f t="shared" ca="1" si="163"/>
        <v>334.26845599388071</v>
      </c>
      <c r="U290" s="21"/>
      <c r="V290" s="6">
        <f t="shared" ca="1" si="164"/>
        <v>0</v>
      </c>
      <c r="X290" s="6">
        <f t="shared" ca="1" si="165"/>
        <v>517.69037005470318</v>
      </c>
      <c r="Z290" s="6">
        <f t="shared" ca="1" si="166"/>
        <v>87.853051611996761</v>
      </c>
      <c r="AB290" s="6">
        <f t="shared" ca="1" si="167"/>
        <v>575.43832614773987</v>
      </c>
      <c r="AD290" s="6">
        <f t="shared" ca="1" si="168"/>
        <v>249.08143559913265</v>
      </c>
      <c r="AF290" s="6">
        <f t="shared" ca="1" si="169"/>
        <v>720.37645173930014</v>
      </c>
      <c r="AG290" s="21" t="str">
        <f t="shared" ca="1" si="170"/>
        <v/>
      </c>
      <c r="AH290" s="6">
        <f t="shared" ca="1" si="171"/>
        <v>1170.8016720358642</v>
      </c>
      <c r="AI290" s="21" t="str">
        <f t="shared" ca="1" si="172"/>
        <v/>
      </c>
      <c r="AJ290" s="6">
        <f t="shared" ca="1" si="173"/>
        <v>1719.9325732222035</v>
      </c>
      <c r="AL290" s="6">
        <f t="shared" ca="1" si="174"/>
        <v>940.70272517799901</v>
      </c>
      <c r="AN290" s="6">
        <f t="shared" ca="1" si="175"/>
        <v>1400.3507634846269</v>
      </c>
      <c r="AP290" s="6">
        <f t="shared" ca="1" si="176"/>
        <v>426.41173912644723</v>
      </c>
      <c r="AR290" s="6">
        <f t="shared" ca="1" si="185"/>
        <v>0</v>
      </c>
      <c r="AT290" s="6">
        <f t="shared" ca="1" si="185"/>
        <v>2</v>
      </c>
      <c r="AV290" s="6">
        <f t="shared" ca="1" si="185"/>
        <v>0</v>
      </c>
      <c r="AX290" s="6">
        <f t="shared" ca="1" si="185"/>
        <v>0</v>
      </c>
      <c r="AZ290" s="6">
        <f t="shared" ca="1" si="186"/>
        <v>0</v>
      </c>
      <c r="BB290" s="6">
        <f t="shared" ca="1" si="187"/>
        <v>0</v>
      </c>
      <c r="BE290" s="32" t="str">
        <f t="shared" ca="1" si="196"/>
        <v>-</v>
      </c>
      <c r="BF290" s="37"/>
      <c r="BG290" s="32">
        <f t="shared" ca="1" si="196"/>
        <v>4</v>
      </c>
      <c r="BH290" s="37"/>
      <c r="BI290" s="32" t="str">
        <f t="shared" ca="1" si="196"/>
        <v>-</v>
      </c>
      <c r="BJ290" s="37"/>
      <c r="BK290" s="32" t="str">
        <f t="shared" ca="1" si="196"/>
        <v>-</v>
      </c>
      <c r="BL290" s="37"/>
      <c r="BM290" s="32" t="str">
        <f t="shared" ca="1" si="197"/>
        <v>-</v>
      </c>
      <c r="BN290" s="37"/>
      <c r="BO290" s="32" t="str">
        <f t="shared" ca="1" si="198"/>
        <v>-</v>
      </c>
      <c r="BQ290" s="32">
        <f t="shared" ca="1" si="189"/>
        <v>2</v>
      </c>
      <c r="BR290" s="37"/>
      <c r="BS290" s="32">
        <f t="shared" ca="1" si="190"/>
        <v>0</v>
      </c>
      <c r="BT290" s="37"/>
      <c r="BU290" s="32">
        <f t="shared" ca="1" si="191"/>
        <v>2</v>
      </c>
      <c r="BV290" s="37"/>
      <c r="BW290" s="32">
        <f t="shared" ca="1" si="192"/>
        <v>2</v>
      </c>
      <c r="BX290" s="37"/>
      <c r="BY290" s="32">
        <f t="shared" ca="1" si="193"/>
        <v>2</v>
      </c>
      <c r="BZ290" s="37"/>
      <c r="CA290" s="32">
        <f t="shared" ca="1" si="194"/>
        <v>2</v>
      </c>
    </row>
    <row r="291" spans="1:79" x14ac:dyDescent="0.25">
      <c r="A291" s="5">
        <v>271</v>
      </c>
      <c r="C291" s="6">
        <f t="shared" ca="1" si="178"/>
        <v>334.26845599388071</v>
      </c>
      <c r="E291" s="6">
        <f t="shared" ca="1" si="179"/>
        <v>520</v>
      </c>
      <c r="F291" s="21"/>
      <c r="G291" s="6">
        <f t="shared" ca="1" si="180"/>
        <v>517.69037005470318</v>
      </c>
      <c r="I291" s="6">
        <f t="shared" ca="1" si="181"/>
        <v>87.853051611996761</v>
      </c>
      <c r="K291" s="6">
        <f t="shared" ca="1" si="182"/>
        <v>575.43832614773987</v>
      </c>
      <c r="L291" s="21"/>
      <c r="M291" s="6">
        <f t="shared" ca="1" si="183"/>
        <v>249.08143559913265</v>
      </c>
      <c r="N291" s="7">
        <f t="shared" ca="1" si="199"/>
        <v>7106.5909493924537</v>
      </c>
      <c r="O291" s="6" t="str">
        <f ca="1">HLOOKUP(P291,C291:$M$521,A791,0)</f>
        <v>D</v>
      </c>
      <c r="P291" s="6">
        <f t="shared" ca="1" si="162"/>
        <v>87.853051611996761</v>
      </c>
      <c r="Q291" s="6" t="str">
        <f t="shared" ca="1" si="195"/>
        <v>PM</v>
      </c>
      <c r="R291" s="32">
        <f t="shared" ca="1" si="184"/>
        <v>2.5</v>
      </c>
      <c r="S291" s="17"/>
      <c r="T291" s="6">
        <f t="shared" ca="1" si="163"/>
        <v>246.41540438188395</v>
      </c>
      <c r="U291" s="21"/>
      <c r="V291" s="6">
        <f t="shared" ca="1" si="164"/>
        <v>432.14694838800324</v>
      </c>
      <c r="X291" s="6">
        <f t="shared" ca="1" si="165"/>
        <v>429.83731844270642</v>
      </c>
      <c r="Z291" s="6">
        <f t="shared" ca="1" si="166"/>
        <v>0</v>
      </c>
      <c r="AB291" s="6">
        <f t="shared" ca="1" si="167"/>
        <v>487.58527453574311</v>
      </c>
      <c r="AD291" s="6">
        <f t="shared" ca="1" si="168"/>
        <v>161.22838398713589</v>
      </c>
      <c r="AF291" s="6">
        <f t="shared" ca="1" si="169"/>
        <v>453.00593517661008</v>
      </c>
      <c r="AG291" s="21" t="str">
        <f t="shared" ca="1" si="170"/>
        <v/>
      </c>
      <c r="AH291" s="6">
        <f t="shared" ca="1" si="171"/>
        <v>911.25654084934592</v>
      </c>
      <c r="AI291" s="21" t="str">
        <f t="shared" ca="1" si="172"/>
        <v/>
      </c>
      <c r="AJ291" s="6">
        <f t="shared" ca="1" si="173"/>
        <v>1544.9128549244772</v>
      </c>
      <c r="AL291" s="6">
        <f t="shared" ca="1" si="174"/>
        <v>1083.4901038398839</v>
      </c>
      <c r="AN291" s="6">
        <f t="shared" ca="1" si="175"/>
        <v>1188.1495824361425</v>
      </c>
      <c r="AP291" s="6">
        <f t="shared" ca="1" si="176"/>
        <v>1260.3390245024302</v>
      </c>
      <c r="AR291" s="6">
        <f t="shared" ca="1" si="185"/>
        <v>0</v>
      </c>
      <c r="AT291" s="6">
        <f t="shared" ca="1" si="185"/>
        <v>0</v>
      </c>
      <c r="AV291" s="6">
        <f t="shared" ca="1" si="185"/>
        <v>0</v>
      </c>
      <c r="AX291" s="6">
        <f t="shared" ca="1" si="185"/>
        <v>2</v>
      </c>
      <c r="AZ291" s="6">
        <f t="shared" ca="1" si="186"/>
        <v>0</v>
      </c>
      <c r="BB291" s="6">
        <f t="shared" ca="1" si="187"/>
        <v>0</v>
      </c>
      <c r="BE291" s="32" t="str">
        <f t="shared" ca="1" si="196"/>
        <v>-</v>
      </c>
      <c r="BF291" s="37"/>
      <c r="BG291" s="32" t="str">
        <f t="shared" ca="1" si="196"/>
        <v>-</v>
      </c>
      <c r="BH291" s="37"/>
      <c r="BI291" s="32" t="str">
        <f t="shared" ca="1" si="196"/>
        <v>-</v>
      </c>
      <c r="BJ291" s="37"/>
      <c r="BK291" s="32">
        <f t="shared" ca="1" si="196"/>
        <v>2.5</v>
      </c>
      <c r="BL291" s="37"/>
      <c r="BM291" s="32" t="str">
        <f t="shared" ca="1" si="197"/>
        <v>-</v>
      </c>
      <c r="BN291" s="37"/>
      <c r="BO291" s="32" t="str">
        <f t="shared" ca="1" si="198"/>
        <v>-</v>
      </c>
      <c r="BQ291" s="32">
        <f t="shared" ca="1" si="189"/>
        <v>2</v>
      </c>
      <c r="BR291" s="37"/>
      <c r="BS291" s="32">
        <f t="shared" ca="1" si="190"/>
        <v>2</v>
      </c>
      <c r="BT291" s="37"/>
      <c r="BU291" s="32">
        <f t="shared" ca="1" si="191"/>
        <v>2</v>
      </c>
      <c r="BV291" s="37"/>
      <c r="BW291" s="32">
        <f t="shared" ca="1" si="192"/>
        <v>0</v>
      </c>
      <c r="BX291" s="37"/>
      <c r="BY291" s="32">
        <f t="shared" ca="1" si="193"/>
        <v>2</v>
      </c>
      <c r="BZ291" s="37"/>
      <c r="CA291" s="32">
        <f t="shared" ca="1" si="194"/>
        <v>2</v>
      </c>
    </row>
    <row r="292" spans="1:79" x14ac:dyDescent="0.25">
      <c r="A292" s="5">
        <v>272</v>
      </c>
      <c r="C292" s="6">
        <f t="shared" ca="1" si="178"/>
        <v>246.41540438188395</v>
      </c>
      <c r="E292" s="6">
        <f t="shared" ca="1" si="179"/>
        <v>432.14694838800324</v>
      </c>
      <c r="F292" s="21"/>
      <c r="G292" s="6">
        <f t="shared" ca="1" si="180"/>
        <v>429.83731844270642</v>
      </c>
      <c r="I292" s="6">
        <f t="shared" ca="1" si="181"/>
        <v>610</v>
      </c>
      <c r="K292" s="6">
        <f t="shared" ca="1" si="182"/>
        <v>487.58527453574311</v>
      </c>
      <c r="L292" s="21"/>
      <c r="M292" s="6">
        <f t="shared" ca="1" si="183"/>
        <v>161.22838398713589</v>
      </c>
      <c r="N292" s="7">
        <f t="shared" ca="1" si="199"/>
        <v>7267.8193333795898</v>
      </c>
      <c r="O292" s="6" t="str">
        <f ca="1">HLOOKUP(P292,C292:$M$521,A792,0)</f>
        <v>F</v>
      </c>
      <c r="P292" s="6">
        <f t="shared" ca="1" si="162"/>
        <v>161.22838398713589</v>
      </c>
      <c r="Q292" s="6" t="str">
        <f t="shared" ca="1" si="195"/>
        <v>PM</v>
      </c>
      <c r="R292" s="32">
        <f t="shared" ca="1" si="184"/>
        <v>7.5</v>
      </c>
      <c r="S292" s="17"/>
      <c r="T292" s="6">
        <f t="shared" ca="1" si="163"/>
        <v>85.18702039474806</v>
      </c>
      <c r="U292" s="21"/>
      <c r="V292" s="6">
        <f t="shared" ca="1" si="164"/>
        <v>270.91856440086735</v>
      </c>
      <c r="X292" s="6">
        <f t="shared" ca="1" si="165"/>
        <v>268.60893445557053</v>
      </c>
      <c r="Z292" s="6">
        <f t="shared" ca="1" si="166"/>
        <v>448.77161601286411</v>
      </c>
      <c r="AB292" s="6">
        <f t="shared" ca="1" si="167"/>
        <v>326.35689054860723</v>
      </c>
      <c r="AD292" s="6">
        <f t="shared" ca="1" si="168"/>
        <v>0</v>
      </c>
      <c r="AF292" s="6">
        <f t="shared" ca="1" si="169"/>
        <v>1261.9278561647811</v>
      </c>
      <c r="AG292" s="21" t="str">
        <f t="shared" ca="1" si="170"/>
        <v/>
      </c>
      <c r="AH292" s="6">
        <f t="shared" ca="1" si="171"/>
        <v>1114.6040107890788</v>
      </c>
      <c r="AI292" s="21" t="str">
        <f t="shared" ca="1" si="172"/>
        <v/>
      </c>
      <c r="AJ292" s="6">
        <f t="shared" ca="1" si="173"/>
        <v>914.934125870451</v>
      </c>
      <c r="AL292" s="6">
        <f t="shared" ca="1" si="174"/>
        <v>672.5710096264072</v>
      </c>
      <c r="AN292" s="6">
        <f t="shared" ca="1" si="175"/>
        <v>1175.9882792477044</v>
      </c>
      <c r="AP292" s="6">
        <f t="shared" ca="1" si="176"/>
        <v>1176.4475987215947</v>
      </c>
      <c r="AR292" s="6">
        <f t="shared" ca="1" si="185"/>
        <v>0</v>
      </c>
      <c r="AT292" s="6">
        <f t="shared" ca="1" si="185"/>
        <v>0</v>
      </c>
      <c r="AV292" s="6">
        <f t="shared" ca="1" si="185"/>
        <v>0</v>
      </c>
      <c r="AX292" s="6">
        <f t="shared" ca="1" si="185"/>
        <v>0</v>
      </c>
      <c r="AZ292" s="6">
        <f t="shared" ca="1" si="186"/>
        <v>0</v>
      </c>
      <c r="BB292" s="6">
        <f t="shared" ca="1" si="187"/>
        <v>2</v>
      </c>
      <c r="BE292" s="32" t="str">
        <f t="shared" ca="1" si="196"/>
        <v>-</v>
      </c>
      <c r="BF292" s="37"/>
      <c r="BG292" s="32" t="str">
        <f t="shared" ca="1" si="196"/>
        <v>-</v>
      </c>
      <c r="BH292" s="37"/>
      <c r="BI292" s="32" t="str">
        <f t="shared" ca="1" si="196"/>
        <v>-</v>
      </c>
      <c r="BJ292" s="37"/>
      <c r="BK292" s="32" t="str">
        <f t="shared" ca="1" si="196"/>
        <v>-</v>
      </c>
      <c r="BL292" s="37"/>
      <c r="BM292" s="32" t="str">
        <f t="shared" ca="1" si="197"/>
        <v>-</v>
      </c>
      <c r="BN292" s="37"/>
      <c r="BO292" s="32">
        <f t="shared" ca="1" si="198"/>
        <v>7.5</v>
      </c>
      <c r="BQ292" s="32">
        <f t="shared" ca="1" si="189"/>
        <v>2</v>
      </c>
      <c r="BR292" s="37"/>
      <c r="BS292" s="32">
        <f t="shared" ca="1" si="190"/>
        <v>2</v>
      </c>
      <c r="BT292" s="37"/>
      <c r="BU292" s="32">
        <f t="shared" ca="1" si="191"/>
        <v>2</v>
      </c>
      <c r="BV292" s="37"/>
      <c r="BW292" s="32">
        <f t="shared" ca="1" si="192"/>
        <v>2</v>
      </c>
      <c r="BX292" s="37"/>
      <c r="BY292" s="32">
        <f t="shared" ca="1" si="193"/>
        <v>2</v>
      </c>
      <c r="BZ292" s="37"/>
      <c r="CA292" s="32">
        <f t="shared" ca="1" si="194"/>
        <v>0</v>
      </c>
    </row>
    <row r="293" spans="1:79" x14ac:dyDescent="0.25">
      <c r="A293" s="5">
        <v>273</v>
      </c>
      <c r="C293" s="6">
        <f t="shared" ca="1" si="178"/>
        <v>85.18702039474806</v>
      </c>
      <c r="E293" s="6">
        <f t="shared" ca="1" si="179"/>
        <v>270.91856440086735</v>
      </c>
      <c r="F293" s="21"/>
      <c r="G293" s="6">
        <f t="shared" ca="1" si="180"/>
        <v>268.60893445557053</v>
      </c>
      <c r="I293" s="6">
        <f t="shared" ca="1" si="181"/>
        <v>448.77161601286411</v>
      </c>
      <c r="K293" s="6">
        <f t="shared" ca="1" si="182"/>
        <v>326.35689054860723</v>
      </c>
      <c r="L293" s="21"/>
      <c r="M293" s="6">
        <f t="shared" ca="1" si="183"/>
        <v>539.73500815957107</v>
      </c>
      <c r="N293" s="7">
        <f t="shared" ca="1" si="199"/>
        <v>7353.0063537743381</v>
      </c>
      <c r="O293" s="6" t="str">
        <f ca="1">HLOOKUP(P293,C293:$M$521,A793,0)</f>
        <v>A</v>
      </c>
      <c r="P293" s="6">
        <f t="shared" ca="1" si="162"/>
        <v>85.18702039474806</v>
      </c>
      <c r="Q293" s="6" t="str">
        <f t="shared" ca="1" si="195"/>
        <v>PM</v>
      </c>
      <c r="R293" s="32">
        <f t="shared" ca="1" si="184"/>
        <v>5</v>
      </c>
      <c r="S293" s="17"/>
      <c r="T293" s="6">
        <f t="shared" ca="1" si="163"/>
        <v>0</v>
      </c>
      <c r="U293" s="21"/>
      <c r="V293" s="6">
        <f t="shared" ca="1" si="164"/>
        <v>185.73154400611929</v>
      </c>
      <c r="X293" s="6">
        <f t="shared" ca="1" si="165"/>
        <v>183.42191406082247</v>
      </c>
      <c r="Z293" s="6">
        <f t="shared" ca="1" si="166"/>
        <v>363.58459561811605</v>
      </c>
      <c r="AB293" s="6">
        <f t="shared" ca="1" si="167"/>
        <v>241.16987015385916</v>
      </c>
      <c r="AD293" s="6">
        <f t="shared" ca="1" si="168"/>
        <v>454.54798776482301</v>
      </c>
      <c r="AF293" s="6">
        <f t="shared" ca="1" si="169"/>
        <v>1008.2960221555556</v>
      </c>
      <c r="AG293" s="21" t="str">
        <f t="shared" ca="1" si="170"/>
        <v/>
      </c>
      <c r="AH293" s="6">
        <f t="shared" ca="1" si="171"/>
        <v>1147.0417948445834</v>
      </c>
      <c r="AI293" s="21" t="str">
        <f t="shared" ca="1" si="172"/>
        <v/>
      </c>
      <c r="AJ293" s="6">
        <f t="shared" ca="1" si="173"/>
        <v>1638.9007909600225</v>
      </c>
      <c r="AL293" s="6">
        <f t="shared" ca="1" si="174"/>
        <v>1334.2272304951789</v>
      </c>
      <c r="AN293" s="6">
        <f t="shared" ca="1" si="175"/>
        <v>1048.2710773827212</v>
      </c>
      <c r="AP293" s="6">
        <f t="shared" ca="1" si="176"/>
        <v>539.73500815957107</v>
      </c>
      <c r="AR293" s="6">
        <f t="shared" ca="1" si="185"/>
        <v>2</v>
      </c>
      <c r="AT293" s="6">
        <f t="shared" ca="1" si="185"/>
        <v>0</v>
      </c>
      <c r="AV293" s="6">
        <f t="shared" ca="1" si="185"/>
        <v>0</v>
      </c>
      <c r="AX293" s="6">
        <f t="shared" ca="1" si="185"/>
        <v>0</v>
      </c>
      <c r="AZ293" s="6">
        <f t="shared" ca="1" si="186"/>
        <v>0</v>
      </c>
      <c r="BB293" s="6">
        <f t="shared" ca="1" si="187"/>
        <v>0</v>
      </c>
      <c r="BE293" s="32">
        <f t="shared" ca="1" si="196"/>
        <v>5</v>
      </c>
      <c r="BF293" s="37"/>
      <c r="BG293" s="32" t="str">
        <f t="shared" ca="1" si="196"/>
        <v>-</v>
      </c>
      <c r="BH293" s="37"/>
      <c r="BI293" s="32" t="str">
        <f t="shared" ca="1" si="196"/>
        <v>-</v>
      </c>
      <c r="BJ293" s="37"/>
      <c r="BK293" s="32" t="str">
        <f t="shared" ca="1" si="196"/>
        <v>-</v>
      </c>
      <c r="BL293" s="37"/>
      <c r="BM293" s="32" t="str">
        <f t="shared" ca="1" si="197"/>
        <v>-</v>
      </c>
      <c r="BN293" s="37"/>
      <c r="BO293" s="32" t="str">
        <f t="shared" ca="1" si="198"/>
        <v>-</v>
      </c>
      <c r="BQ293" s="32">
        <f t="shared" ca="1" si="189"/>
        <v>0</v>
      </c>
      <c r="BR293" s="37"/>
      <c r="BS293" s="32">
        <f t="shared" ca="1" si="190"/>
        <v>2</v>
      </c>
      <c r="BT293" s="37"/>
      <c r="BU293" s="32">
        <f t="shared" ca="1" si="191"/>
        <v>2</v>
      </c>
      <c r="BV293" s="37"/>
      <c r="BW293" s="32">
        <f t="shared" ca="1" si="192"/>
        <v>2</v>
      </c>
      <c r="BX293" s="37"/>
      <c r="BY293" s="32">
        <f t="shared" ca="1" si="193"/>
        <v>2</v>
      </c>
      <c r="BZ293" s="37"/>
      <c r="CA293" s="32">
        <f t="shared" ca="1" si="194"/>
        <v>1</v>
      </c>
    </row>
    <row r="294" spans="1:79" x14ac:dyDescent="0.25">
      <c r="A294" s="5">
        <v>274</v>
      </c>
      <c r="C294" s="6">
        <f t="shared" ca="1" si="178"/>
        <v>470</v>
      </c>
      <c r="E294" s="6">
        <f t="shared" ca="1" si="179"/>
        <v>185.73154400611929</v>
      </c>
      <c r="F294" s="21"/>
      <c r="G294" s="6">
        <f t="shared" ca="1" si="180"/>
        <v>183.42191406082247</v>
      </c>
      <c r="I294" s="6">
        <f t="shared" ca="1" si="181"/>
        <v>363.58459561811605</v>
      </c>
      <c r="K294" s="6">
        <f t="shared" ca="1" si="182"/>
        <v>241.16987015385916</v>
      </c>
      <c r="L294" s="21"/>
      <c r="M294" s="6">
        <f t="shared" ca="1" si="183"/>
        <v>454.54798776482301</v>
      </c>
      <c r="N294" s="7">
        <f t="shared" ca="1" si="199"/>
        <v>7536.428267835161</v>
      </c>
      <c r="O294" s="6" t="str">
        <f ca="1">HLOOKUP(P294,C294:$M$521,A794,0)</f>
        <v>C</v>
      </c>
      <c r="P294" s="6">
        <f t="shared" ca="1" si="162"/>
        <v>183.42191406082247</v>
      </c>
      <c r="Q294" s="6" t="str">
        <f t="shared" ca="1" si="195"/>
        <v>PM</v>
      </c>
      <c r="R294" s="32">
        <f t="shared" ca="1" si="184"/>
        <v>3</v>
      </c>
      <c r="S294" s="17"/>
      <c r="T294" s="6">
        <f t="shared" ca="1" si="163"/>
        <v>286.57808593917753</v>
      </c>
      <c r="U294" s="21"/>
      <c r="V294" s="6">
        <f t="shared" ca="1" si="164"/>
        <v>2.3096299452968196</v>
      </c>
      <c r="X294" s="6">
        <f t="shared" ca="1" si="165"/>
        <v>0</v>
      </c>
      <c r="Z294" s="6">
        <f t="shared" ca="1" si="166"/>
        <v>180.16268155729358</v>
      </c>
      <c r="AB294" s="6">
        <f t="shared" ca="1" si="167"/>
        <v>57.747956093036692</v>
      </c>
      <c r="AD294" s="6">
        <f t="shared" ca="1" si="168"/>
        <v>271.12607370400053</v>
      </c>
      <c r="AF294" s="6">
        <f t="shared" ca="1" si="169"/>
        <v>841.79805927185782</v>
      </c>
      <c r="AG294" s="21" t="str">
        <f t="shared" ca="1" si="170"/>
        <v/>
      </c>
      <c r="AH294" s="6">
        <f t="shared" ca="1" si="171"/>
        <v>790.4553211774695</v>
      </c>
      <c r="AI294" s="21" t="str">
        <f t="shared" ca="1" si="172"/>
        <v/>
      </c>
      <c r="AJ294" s="6">
        <f t="shared" ca="1" si="173"/>
        <v>620.15001957773222</v>
      </c>
      <c r="AL294" s="6">
        <f t="shared" ca="1" si="174"/>
        <v>1338.8203044147688</v>
      </c>
      <c r="AN294" s="6">
        <f t="shared" ca="1" si="175"/>
        <v>704.18665751766389</v>
      </c>
      <c r="AP294" s="6">
        <f t="shared" ca="1" si="176"/>
        <v>2073.5663265287103</v>
      </c>
      <c r="AR294" s="6">
        <f t="shared" ca="1" si="185"/>
        <v>0</v>
      </c>
      <c r="AT294" s="6">
        <f t="shared" ca="1" si="185"/>
        <v>0</v>
      </c>
      <c r="AV294" s="6">
        <f t="shared" ca="1" si="185"/>
        <v>2</v>
      </c>
      <c r="AX294" s="6">
        <f t="shared" ca="1" si="185"/>
        <v>0</v>
      </c>
      <c r="AZ294" s="6">
        <f t="shared" ca="1" si="186"/>
        <v>0</v>
      </c>
      <c r="BB294" s="6">
        <f t="shared" ca="1" si="187"/>
        <v>0</v>
      </c>
      <c r="BE294" s="32" t="str">
        <f t="shared" ca="1" si="196"/>
        <v>-</v>
      </c>
      <c r="BF294" s="37"/>
      <c r="BG294" s="32" t="str">
        <f t="shared" ca="1" si="196"/>
        <v>-</v>
      </c>
      <c r="BH294" s="37"/>
      <c r="BI294" s="32">
        <f t="shared" ca="1" si="196"/>
        <v>3</v>
      </c>
      <c r="BJ294" s="37"/>
      <c r="BK294" s="32" t="str">
        <f t="shared" ca="1" si="196"/>
        <v>-</v>
      </c>
      <c r="BL294" s="37"/>
      <c r="BM294" s="32" t="str">
        <f t="shared" ca="1" si="197"/>
        <v>-</v>
      </c>
      <c r="BN294" s="37"/>
      <c r="BO294" s="32" t="str">
        <f t="shared" ca="1" si="198"/>
        <v>-</v>
      </c>
      <c r="BQ294" s="32">
        <f t="shared" ca="1" si="189"/>
        <v>2</v>
      </c>
      <c r="BR294" s="37"/>
      <c r="BS294" s="32">
        <f t="shared" ca="1" si="190"/>
        <v>2</v>
      </c>
      <c r="BT294" s="37"/>
      <c r="BU294" s="32">
        <f t="shared" ca="1" si="191"/>
        <v>0</v>
      </c>
      <c r="BV294" s="37"/>
      <c r="BW294" s="32">
        <f t="shared" ca="1" si="192"/>
        <v>2</v>
      </c>
      <c r="BX294" s="37"/>
      <c r="BY294" s="32">
        <f t="shared" ca="1" si="193"/>
        <v>2</v>
      </c>
      <c r="BZ294" s="37"/>
      <c r="CA294" s="32">
        <f t="shared" ca="1" si="194"/>
        <v>1</v>
      </c>
    </row>
    <row r="295" spans="1:79" x14ac:dyDescent="0.25">
      <c r="A295" s="5">
        <v>275</v>
      </c>
      <c r="C295" s="6">
        <f t="shared" ca="1" si="178"/>
        <v>286.57808593917753</v>
      </c>
      <c r="E295" s="6">
        <f t="shared" ca="1" si="179"/>
        <v>2.3096299452968196</v>
      </c>
      <c r="F295" s="21"/>
      <c r="G295" s="6">
        <f t="shared" ca="1" si="180"/>
        <v>570</v>
      </c>
      <c r="I295" s="6">
        <f t="shared" ca="1" si="181"/>
        <v>180.16268155729358</v>
      </c>
      <c r="K295" s="6">
        <f t="shared" ca="1" si="182"/>
        <v>57.747956093036692</v>
      </c>
      <c r="L295" s="21"/>
      <c r="M295" s="6">
        <f t="shared" ca="1" si="183"/>
        <v>271.12607370400053</v>
      </c>
      <c r="N295" s="7">
        <f t="shared" ca="1" si="199"/>
        <v>7538.7378977804583</v>
      </c>
      <c r="O295" s="6" t="str">
        <f ca="1">HLOOKUP(P295,C295:$M$521,A795,0)</f>
        <v>B</v>
      </c>
      <c r="P295" s="6">
        <f t="shared" ca="1" si="162"/>
        <v>2.3096299452968196</v>
      </c>
      <c r="Q295" s="6" t="str">
        <f t="shared" ca="1" si="195"/>
        <v>PM</v>
      </c>
      <c r="R295" s="32">
        <f t="shared" ca="1" si="184"/>
        <v>4</v>
      </c>
      <c r="S295" s="17"/>
      <c r="T295" s="6">
        <f t="shared" ca="1" si="163"/>
        <v>284.26845599388071</v>
      </c>
      <c r="U295" s="21"/>
      <c r="V295" s="6">
        <f t="shared" ca="1" si="164"/>
        <v>0</v>
      </c>
      <c r="X295" s="6">
        <f t="shared" ca="1" si="165"/>
        <v>567.69037005470318</v>
      </c>
      <c r="Z295" s="6">
        <f t="shared" ca="1" si="166"/>
        <v>177.85305161199676</v>
      </c>
      <c r="AB295" s="6">
        <f t="shared" ca="1" si="167"/>
        <v>55.438326147739872</v>
      </c>
      <c r="AD295" s="6">
        <f t="shared" ca="1" si="168"/>
        <v>268.81644375870371</v>
      </c>
      <c r="AF295" s="6">
        <f t="shared" ca="1" si="169"/>
        <v>1211.3679584763083</v>
      </c>
      <c r="AG295" s="21" t="str">
        <f t="shared" ca="1" si="170"/>
        <v/>
      </c>
      <c r="AH295" s="6">
        <f t="shared" ca="1" si="171"/>
        <v>1485.8253144152663</v>
      </c>
      <c r="AI295" s="21" t="str">
        <f t="shared" ca="1" si="172"/>
        <v/>
      </c>
      <c r="AJ295" s="6">
        <f t="shared" ca="1" si="173"/>
        <v>1016.1208953116302</v>
      </c>
      <c r="AL295" s="6">
        <f t="shared" ca="1" si="174"/>
        <v>1006.6813903571139</v>
      </c>
      <c r="AN295" s="6">
        <f t="shared" ca="1" si="175"/>
        <v>805.63540538443101</v>
      </c>
      <c r="AP295" s="6">
        <f t="shared" ca="1" si="176"/>
        <v>1963.4744551364422</v>
      </c>
      <c r="AR295" s="6">
        <f t="shared" ca="1" si="185"/>
        <v>0</v>
      </c>
      <c r="AT295" s="6">
        <f t="shared" ca="1" si="185"/>
        <v>2</v>
      </c>
      <c r="AV295" s="6">
        <f t="shared" ca="1" si="185"/>
        <v>0</v>
      </c>
      <c r="AX295" s="6">
        <f t="shared" ca="1" si="185"/>
        <v>0</v>
      </c>
      <c r="AZ295" s="6">
        <f t="shared" ca="1" si="186"/>
        <v>0</v>
      </c>
      <c r="BB295" s="6">
        <f t="shared" ca="1" si="187"/>
        <v>0</v>
      </c>
      <c r="BE295" s="32" t="str">
        <f t="shared" ca="1" si="196"/>
        <v>-</v>
      </c>
      <c r="BF295" s="37"/>
      <c r="BG295" s="32">
        <f t="shared" ca="1" si="196"/>
        <v>4</v>
      </c>
      <c r="BH295" s="37"/>
      <c r="BI295" s="32" t="str">
        <f t="shared" ca="1" si="196"/>
        <v>-</v>
      </c>
      <c r="BJ295" s="37"/>
      <c r="BK295" s="32" t="str">
        <f t="shared" ca="1" si="196"/>
        <v>-</v>
      </c>
      <c r="BL295" s="37"/>
      <c r="BM295" s="32" t="str">
        <f t="shared" ca="1" si="197"/>
        <v>-</v>
      </c>
      <c r="BN295" s="37"/>
      <c r="BO295" s="32" t="str">
        <f t="shared" ca="1" si="198"/>
        <v>-</v>
      </c>
      <c r="BQ295" s="32">
        <f t="shared" ca="1" si="189"/>
        <v>2</v>
      </c>
      <c r="BR295" s="37"/>
      <c r="BS295" s="32">
        <f t="shared" ca="1" si="190"/>
        <v>0</v>
      </c>
      <c r="BT295" s="37"/>
      <c r="BU295" s="32">
        <f t="shared" ca="1" si="191"/>
        <v>2</v>
      </c>
      <c r="BV295" s="37"/>
      <c r="BW295" s="32">
        <f t="shared" ca="1" si="192"/>
        <v>2</v>
      </c>
      <c r="BX295" s="37"/>
      <c r="BY295" s="32">
        <f t="shared" ca="1" si="193"/>
        <v>2</v>
      </c>
      <c r="BZ295" s="37"/>
      <c r="CA295" s="32">
        <f t="shared" ca="1" si="194"/>
        <v>1</v>
      </c>
    </row>
    <row r="296" spans="1:79" x14ac:dyDescent="0.25">
      <c r="A296" s="5">
        <v>276</v>
      </c>
      <c r="C296" s="6">
        <f t="shared" ca="1" si="178"/>
        <v>284.26845599388071</v>
      </c>
      <c r="E296" s="6">
        <f t="shared" ca="1" si="179"/>
        <v>520</v>
      </c>
      <c r="F296" s="21"/>
      <c r="G296" s="6">
        <f t="shared" ca="1" si="180"/>
        <v>567.69037005470318</v>
      </c>
      <c r="I296" s="6">
        <f t="shared" ca="1" si="181"/>
        <v>177.85305161199676</v>
      </c>
      <c r="K296" s="6">
        <f t="shared" ca="1" si="182"/>
        <v>55.438326147739872</v>
      </c>
      <c r="L296" s="21"/>
      <c r="M296" s="6">
        <f t="shared" ca="1" si="183"/>
        <v>268.81644375870371</v>
      </c>
      <c r="N296" s="7">
        <f t="shared" ca="1" si="199"/>
        <v>7594.1762239281979</v>
      </c>
      <c r="O296" s="6" t="str">
        <f ca="1">HLOOKUP(P296,C296:$M$521,A796,0)</f>
        <v>E</v>
      </c>
      <c r="P296" s="6">
        <f t="shared" ca="1" si="162"/>
        <v>55.438326147739872</v>
      </c>
      <c r="Q296" s="6" t="str">
        <f t="shared" ca="1" si="195"/>
        <v>PM</v>
      </c>
      <c r="R296" s="32">
        <f t="shared" ca="1" si="184"/>
        <v>6</v>
      </c>
      <c r="S296" s="17"/>
      <c r="T296" s="6">
        <f t="shared" ca="1" si="163"/>
        <v>228.83012984614084</v>
      </c>
      <c r="U296" s="21"/>
      <c r="V296" s="6">
        <f t="shared" ca="1" si="164"/>
        <v>464.56167385226013</v>
      </c>
      <c r="X296" s="6">
        <f t="shared" ca="1" si="165"/>
        <v>512.25204390696331</v>
      </c>
      <c r="Z296" s="6">
        <f t="shared" ca="1" si="166"/>
        <v>122.41472546425689</v>
      </c>
      <c r="AB296" s="6">
        <f t="shared" ca="1" si="167"/>
        <v>0</v>
      </c>
      <c r="AD296" s="6">
        <f t="shared" ca="1" si="168"/>
        <v>213.37811761096384</v>
      </c>
      <c r="AF296" s="6">
        <f t="shared" ca="1" si="169"/>
        <v>474.64712179594801</v>
      </c>
      <c r="AG296" s="21" t="str">
        <f t="shared" ca="1" si="170"/>
        <v/>
      </c>
      <c r="AH296" s="6">
        <f t="shared" ca="1" si="171"/>
        <v>1258.1247560136637</v>
      </c>
      <c r="AI296" s="21" t="str">
        <f t="shared" ca="1" si="172"/>
        <v/>
      </c>
      <c r="AJ296" s="6">
        <f t="shared" ca="1" si="173"/>
        <v>2135.6058882646244</v>
      </c>
      <c r="AL296" s="6">
        <f t="shared" ca="1" si="174"/>
        <v>494.31048041995712</v>
      </c>
      <c r="AN296" s="6">
        <f t="shared" ca="1" si="175"/>
        <v>777.31344665024517</v>
      </c>
      <c r="AP296" s="6">
        <f t="shared" ca="1" si="176"/>
        <v>2549.9574886128748</v>
      </c>
      <c r="AR296" s="6">
        <f t="shared" ca="1" si="185"/>
        <v>0</v>
      </c>
      <c r="AT296" s="6">
        <f t="shared" ca="1" si="185"/>
        <v>0</v>
      </c>
      <c r="AV296" s="6">
        <f t="shared" ca="1" si="185"/>
        <v>0</v>
      </c>
      <c r="AX296" s="6">
        <f t="shared" ca="1" si="185"/>
        <v>0</v>
      </c>
      <c r="AZ296" s="6">
        <f t="shared" ca="1" si="186"/>
        <v>2</v>
      </c>
      <c r="BB296" s="6">
        <f t="shared" ca="1" si="187"/>
        <v>0</v>
      </c>
      <c r="BE296" s="32" t="str">
        <f t="shared" ca="1" si="196"/>
        <v>-</v>
      </c>
      <c r="BF296" s="37"/>
      <c r="BG296" s="32" t="str">
        <f t="shared" ca="1" si="196"/>
        <v>-</v>
      </c>
      <c r="BH296" s="37"/>
      <c r="BI296" s="32" t="str">
        <f t="shared" ca="1" si="196"/>
        <v>-</v>
      </c>
      <c r="BJ296" s="37"/>
      <c r="BK296" s="32" t="str">
        <f t="shared" ca="1" si="196"/>
        <v>-</v>
      </c>
      <c r="BL296" s="37"/>
      <c r="BM296" s="32">
        <f t="shared" ca="1" si="197"/>
        <v>6</v>
      </c>
      <c r="BN296" s="37"/>
      <c r="BO296" s="32" t="str">
        <f t="shared" ca="1" si="198"/>
        <v>-</v>
      </c>
      <c r="BQ296" s="32">
        <f t="shared" ca="1" si="189"/>
        <v>2</v>
      </c>
      <c r="BR296" s="37"/>
      <c r="BS296" s="32">
        <f t="shared" ca="1" si="190"/>
        <v>2</v>
      </c>
      <c r="BT296" s="37"/>
      <c r="BU296" s="32">
        <f t="shared" ca="1" si="191"/>
        <v>2</v>
      </c>
      <c r="BV296" s="37"/>
      <c r="BW296" s="32">
        <f t="shared" ca="1" si="192"/>
        <v>2</v>
      </c>
      <c r="BX296" s="37"/>
      <c r="BY296" s="32">
        <f t="shared" ca="1" si="193"/>
        <v>0</v>
      </c>
      <c r="BZ296" s="37"/>
      <c r="CA296" s="32">
        <f t="shared" ca="1" si="194"/>
        <v>1</v>
      </c>
    </row>
    <row r="297" spans="1:79" x14ac:dyDescent="0.25">
      <c r="A297" s="5">
        <v>277</v>
      </c>
      <c r="C297" s="6">
        <f t="shared" ca="1" si="178"/>
        <v>228.83012984614084</v>
      </c>
      <c r="E297" s="6">
        <f t="shared" ca="1" si="179"/>
        <v>464.56167385226013</v>
      </c>
      <c r="F297" s="21"/>
      <c r="G297" s="6">
        <f t="shared" ca="1" si="180"/>
        <v>512.25204390696331</v>
      </c>
      <c r="I297" s="6">
        <f t="shared" ca="1" si="181"/>
        <v>122.41472546425689</v>
      </c>
      <c r="K297" s="6">
        <f t="shared" ca="1" si="182"/>
        <v>660</v>
      </c>
      <c r="L297" s="21"/>
      <c r="M297" s="6">
        <f t="shared" ca="1" si="183"/>
        <v>213.37811761096384</v>
      </c>
      <c r="N297" s="7">
        <f t="shared" ca="1" si="199"/>
        <v>7716.5909493924546</v>
      </c>
      <c r="O297" s="6" t="str">
        <f ca="1">HLOOKUP(P297,C297:$M$521,A797,0)</f>
        <v>D</v>
      </c>
      <c r="P297" s="6">
        <f t="shared" ca="1" si="162"/>
        <v>122.41472546425689</v>
      </c>
      <c r="Q297" s="6" t="str">
        <f t="shared" ca="1" si="195"/>
        <v>PM</v>
      </c>
      <c r="R297" s="32">
        <f t="shared" ca="1" si="184"/>
        <v>2.5</v>
      </c>
      <c r="S297" s="17"/>
      <c r="T297" s="6">
        <f t="shared" ca="1" si="163"/>
        <v>106.41540438188395</v>
      </c>
      <c r="U297" s="21"/>
      <c r="V297" s="6">
        <f t="shared" ca="1" si="164"/>
        <v>342.14694838800324</v>
      </c>
      <c r="X297" s="6">
        <f t="shared" ca="1" si="165"/>
        <v>389.83731844270642</v>
      </c>
      <c r="Z297" s="6">
        <f t="shared" ca="1" si="166"/>
        <v>0</v>
      </c>
      <c r="AB297" s="6">
        <f t="shared" ca="1" si="167"/>
        <v>537.58527453574311</v>
      </c>
      <c r="AD297" s="6">
        <f t="shared" ca="1" si="168"/>
        <v>90.963392146706951</v>
      </c>
      <c r="AF297" s="6">
        <f t="shared" ca="1" si="169"/>
        <v>327.84312817405657</v>
      </c>
      <c r="AG297" s="21" t="str">
        <f t="shared" ca="1" si="170"/>
        <v/>
      </c>
      <c r="AH297" s="6">
        <f t="shared" ca="1" si="171"/>
        <v>1010.3760477377074</v>
      </c>
      <c r="AI297" s="21" t="str">
        <f t="shared" ca="1" si="172"/>
        <v/>
      </c>
      <c r="AJ297" s="6">
        <f t="shared" ca="1" si="173"/>
        <v>1378.1712037506036</v>
      </c>
      <c r="AL297" s="6">
        <f t="shared" ca="1" si="174"/>
        <v>955.76759914386662</v>
      </c>
      <c r="AN297" s="6">
        <f t="shared" ca="1" si="175"/>
        <v>1329.5042032280128</v>
      </c>
      <c r="AP297" s="6">
        <f t="shared" ca="1" si="176"/>
        <v>2208.5555423672336</v>
      </c>
      <c r="AR297" s="6">
        <f t="shared" ca="1" si="185"/>
        <v>0</v>
      </c>
      <c r="AT297" s="6">
        <f t="shared" ca="1" si="185"/>
        <v>0</v>
      </c>
      <c r="AV297" s="6">
        <f t="shared" ca="1" si="185"/>
        <v>0</v>
      </c>
      <c r="AX297" s="6">
        <f t="shared" ca="1" si="185"/>
        <v>2</v>
      </c>
      <c r="AZ297" s="6">
        <f t="shared" ca="1" si="186"/>
        <v>0</v>
      </c>
      <c r="BB297" s="6">
        <f t="shared" ca="1" si="187"/>
        <v>0</v>
      </c>
      <c r="BE297" s="32" t="str">
        <f t="shared" ca="1" si="196"/>
        <v>-</v>
      </c>
      <c r="BF297" s="37"/>
      <c r="BG297" s="32" t="str">
        <f t="shared" ca="1" si="196"/>
        <v>-</v>
      </c>
      <c r="BH297" s="37"/>
      <c r="BI297" s="32" t="str">
        <f t="shared" ca="1" si="196"/>
        <v>-</v>
      </c>
      <c r="BJ297" s="37"/>
      <c r="BK297" s="32">
        <f t="shared" ca="1" si="196"/>
        <v>2.5</v>
      </c>
      <c r="BL297" s="37"/>
      <c r="BM297" s="32" t="str">
        <f t="shared" ca="1" si="197"/>
        <v>-</v>
      </c>
      <c r="BN297" s="37"/>
      <c r="BO297" s="32" t="str">
        <f t="shared" ca="1" si="198"/>
        <v>-</v>
      </c>
      <c r="BQ297" s="32">
        <f t="shared" ca="1" si="189"/>
        <v>2</v>
      </c>
      <c r="BR297" s="37"/>
      <c r="BS297" s="32">
        <f t="shared" ca="1" si="190"/>
        <v>2</v>
      </c>
      <c r="BT297" s="37"/>
      <c r="BU297" s="32">
        <f t="shared" ca="1" si="191"/>
        <v>2</v>
      </c>
      <c r="BV297" s="37"/>
      <c r="BW297" s="32">
        <f t="shared" ca="1" si="192"/>
        <v>0</v>
      </c>
      <c r="BX297" s="37"/>
      <c r="BY297" s="32">
        <f t="shared" ca="1" si="193"/>
        <v>2</v>
      </c>
      <c r="BZ297" s="37"/>
      <c r="CA297" s="32">
        <f t="shared" ca="1" si="194"/>
        <v>1</v>
      </c>
    </row>
    <row r="298" spans="1:79" x14ac:dyDescent="0.25">
      <c r="A298" s="5">
        <v>278</v>
      </c>
      <c r="C298" s="6">
        <f t="shared" ca="1" si="178"/>
        <v>106.41540438188395</v>
      </c>
      <c r="E298" s="6">
        <f t="shared" ca="1" si="179"/>
        <v>342.14694838800324</v>
      </c>
      <c r="F298" s="21"/>
      <c r="G298" s="6">
        <f t="shared" ca="1" si="180"/>
        <v>389.83731844270642</v>
      </c>
      <c r="I298" s="6">
        <f t="shared" ca="1" si="181"/>
        <v>610</v>
      </c>
      <c r="K298" s="6">
        <f t="shared" ca="1" si="182"/>
        <v>537.58527453574311</v>
      </c>
      <c r="L298" s="21"/>
      <c r="M298" s="6">
        <f t="shared" ca="1" si="183"/>
        <v>90.963392146706951</v>
      </c>
      <c r="N298" s="7">
        <f t="shared" ca="1" si="199"/>
        <v>7807.5543415391612</v>
      </c>
      <c r="O298" s="6" t="str">
        <f ca="1">HLOOKUP(P298,C298:$M$521,A798,0)</f>
        <v>F</v>
      </c>
      <c r="P298" s="6">
        <f t="shared" ca="1" si="162"/>
        <v>90.963392146706951</v>
      </c>
      <c r="Q298" s="6" t="str">
        <f t="shared" ca="1" si="195"/>
        <v>CM</v>
      </c>
      <c r="R298" s="32">
        <f t="shared" ca="1" si="184"/>
        <v>15</v>
      </c>
      <c r="S298" s="17"/>
      <c r="T298" s="6">
        <f t="shared" ca="1" si="163"/>
        <v>15.452012235176994</v>
      </c>
      <c r="U298" s="21"/>
      <c r="V298" s="6">
        <f t="shared" ca="1" si="164"/>
        <v>251.18355624129629</v>
      </c>
      <c r="X298" s="6">
        <f t="shared" ca="1" si="165"/>
        <v>298.87392629599947</v>
      </c>
      <c r="Z298" s="6">
        <f t="shared" ca="1" si="166"/>
        <v>519.03660785329305</v>
      </c>
      <c r="AB298" s="6">
        <f t="shared" ca="1" si="167"/>
        <v>446.62188238903616</v>
      </c>
      <c r="AD298" s="6">
        <f t="shared" ca="1" si="168"/>
        <v>0</v>
      </c>
      <c r="AF298" s="6">
        <f t="shared" ca="1" si="169"/>
        <v>1061.1862373202748</v>
      </c>
      <c r="AG298" s="21" t="str">
        <f t="shared" ca="1" si="170"/>
        <v/>
      </c>
      <c r="AH298" s="6">
        <f t="shared" ca="1" si="171"/>
        <v>573.90353541858008</v>
      </c>
      <c r="AI298" s="21" t="str">
        <f t="shared" ca="1" si="172"/>
        <v/>
      </c>
      <c r="AJ298" s="6">
        <f t="shared" ca="1" si="173"/>
        <v>1122.2093369953977</v>
      </c>
      <c r="AL298" s="6">
        <f t="shared" ca="1" si="174"/>
        <v>1296.3258893699738</v>
      </c>
      <c r="AN298" s="6">
        <f t="shared" ca="1" si="175"/>
        <v>1845.9303383866124</v>
      </c>
      <c r="AP298" s="6">
        <f t="shared" ca="1" si="176"/>
        <v>1137.3617055105797</v>
      </c>
      <c r="AR298" s="6">
        <f t="shared" ca="1" si="185"/>
        <v>0</v>
      </c>
      <c r="AT298" s="6">
        <f t="shared" ca="1" si="185"/>
        <v>0</v>
      </c>
      <c r="AV298" s="6">
        <f t="shared" ca="1" si="185"/>
        <v>0</v>
      </c>
      <c r="AX298" s="6">
        <f t="shared" ca="1" si="185"/>
        <v>0</v>
      </c>
      <c r="AZ298" s="6">
        <f t="shared" ca="1" si="186"/>
        <v>0</v>
      </c>
      <c r="BB298" s="6">
        <f t="shared" ca="1" si="187"/>
        <v>1</v>
      </c>
      <c r="BE298" s="32" t="str">
        <f t="shared" ca="1" si="196"/>
        <v>-</v>
      </c>
      <c r="BF298" s="37"/>
      <c r="BG298" s="32" t="str">
        <f t="shared" ca="1" si="196"/>
        <v>-</v>
      </c>
      <c r="BH298" s="37"/>
      <c r="BI298" s="32" t="str">
        <f t="shared" ca="1" si="196"/>
        <v>-</v>
      </c>
      <c r="BJ298" s="37"/>
      <c r="BK298" s="32" t="str">
        <f t="shared" ca="1" si="196"/>
        <v>-</v>
      </c>
      <c r="BL298" s="37"/>
      <c r="BM298" s="32" t="str">
        <f t="shared" ca="1" si="197"/>
        <v>-</v>
      </c>
      <c r="BN298" s="37"/>
      <c r="BO298" s="32">
        <f t="shared" ca="1" si="198"/>
        <v>15</v>
      </c>
      <c r="BQ298" s="32">
        <f t="shared" ca="1" si="189"/>
        <v>2</v>
      </c>
      <c r="BR298" s="37"/>
      <c r="BS298" s="32">
        <f t="shared" ca="1" si="190"/>
        <v>2</v>
      </c>
      <c r="BT298" s="37"/>
      <c r="BU298" s="32">
        <f t="shared" ca="1" si="191"/>
        <v>2</v>
      </c>
      <c r="BV298" s="37"/>
      <c r="BW298" s="32">
        <f t="shared" ca="1" si="192"/>
        <v>2</v>
      </c>
      <c r="BX298" s="37"/>
      <c r="BY298" s="32">
        <f t="shared" ca="1" si="193"/>
        <v>2</v>
      </c>
      <c r="BZ298" s="37"/>
      <c r="CA298" s="32">
        <f t="shared" ca="1" si="194"/>
        <v>0</v>
      </c>
    </row>
    <row r="299" spans="1:79" x14ac:dyDescent="0.25">
      <c r="A299" s="5">
        <v>279</v>
      </c>
      <c r="C299" s="6">
        <f t="shared" ca="1" si="178"/>
        <v>15.452012235176994</v>
      </c>
      <c r="E299" s="6">
        <f t="shared" ca="1" si="179"/>
        <v>251.18355624129629</v>
      </c>
      <c r="F299" s="21"/>
      <c r="G299" s="6">
        <f t="shared" ca="1" si="180"/>
        <v>298.87392629599947</v>
      </c>
      <c r="I299" s="6">
        <f t="shared" ca="1" si="181"/>
        <v>519.03660785329305</v>
      </c>
      <c r="K299" s="6">
        <f t="shared" ca="1" si="182"/>
        <v>446.62188238903616</v>
      </c>
      <c r="L299" s="21"/>
      <c r="M299" s="6">
        <f t="shared" ca="1" si="183"/>
        <v>710</v>
      </c>
      <c r="N299" s="7">
        <f t="shared" ca="1" si="199"/>
        <v>7823.0063537743381</v>
      </c>
      <c r="O299" s="6" t="str">
        <f ca="1">HLOOKUP(P299,C299:$M$521,A799,0)</f>
        <v>A</v>
      </c>
      <c r="P299" s="6">
        <f t="shared" ca="1" si="162"/>
        <v>15.452012235176994</v>
      </c>
      <c r="Q299" s="6" t="str">
        <f t="shared" ca="1" si="195"/>
        <v>PM</v>
      </c>
      <c r="R299" s="32">
        <f t="shared" ca="1" si="184"/>
        <v>5</v>
      </c>
      <c r="S299" s="17"/>
      <c r="T299" s="6">
        <f t="shared" ca="1" si="163"/>
        <v>0</v>
      </c>
      <c r="U299" s="21"/>
      <c r="V299" s="6">
        <f t="shared" ca="1" si="164"/>
        <v>235.73154400611929</v>
      </c>
      <c r="X299" s="6">
        <f t="shared" ca="1" si="165"/>
        <v>283.42191406082247</v>
      </c>
      <c r="Z299" s="6">
        <f t="shared" ca="1" si="166"/>
        <v>503.58459561811605</v>
      </c>
      <c r="AB299" s="6">
        <f t="shared" ca="1" si="167"/>
        <v>431.16987015385916</v>
      </c>
      <c r="AD299" s="6">
        <f t="shared" ca="1" si="168"/>
        <v>694.54798776482301</v>
      </c>
      <c r="AF299" s="6">
        <f t="shared" ca="1" si="169"/>
        <v>1308.9620166190198</v>
      </c>
      <c r="AG299" s="21" t="str">
        <f t="shared" ca="1" si="170"/>
        <v/>
      </c>
      <c r="AH299" s="6">
        <f t="shared" ca="1" si="171"/>
        <v>1049.1612453366859</v>
      </c>
      <c r="AI299" s="21" t="str">
        <f t="shared" ca="1" si="172"/>
        <v/>
      </c>
      <c r="AJ299" s="6">
        <f t="shared" ca="1" si="173"/>
        <v>874.68365940737351</v>
      </c>
      <c r="AL299" s="6">
        <f t="shared" ca="1" si="174"/>
        <v>1044.5952335416648</v>
      </c>
      <c r="AN299" s="6">
        <f t="shared" ca="1" si="175"/>
        <v>1307.7385831447723</v>
      </c>
      <c r="AP299" s="6">
        <f t="shared" ca="1" si="176"/>
        <v>1908.7052173906145</v>
      </c>
      <c r="AR299" s="6">
        <f t="shared" ca="1" si="185"/>
        <v>2</v>
      </c>
      <c r="AT299" s="6">
        <f t="shared" ca="1" si="185"/>
        <v>0</v>
      </c>
      <c r="AV299" s="6">
        <f t="shared" ca="1" si="185"/>
        <v>0</v>
      </c>
      <c r="AX299" s="6">
        <f t="shared" ca="1" si="185"/>
        <v>0</v>
      </c>
      <c r="AZ299" s="6">
        <f t="shared" ca="1" si="186"/>
        <v>0</v>
      </c>
      <c r="BB299" s="6">
        <f t="shared" ca="1" si="187"/>
        <v>0</v>
      </c>
      <c r="BE299" s="32">
        <f t="shared" ca="1" si="196"/>
        <v>5</v>
      </c>
      <c r="BF299" s="37"/>
      <c r="BG299" s="32" t="str">
        <f t="shared" ca="1" si="196"/>
        <v>-</v>
      </c>
      <c r="BH299" s="37"/>
      <c r="BI299" s="32" t="str">
        <f t="shared" ca="1" si="196"/>
        <v>-</v>
      </c>
      <c r="BJ299" s="37"/>
      <c r="BK299" s="32" t="str">
        <f t="shared" ca="1" si="196"/>
        <v>-</v>
      </c>
      <c r="BL299" s="37"/>
      <c r="BM299" s="32" t="str">
        <f t="shared" ca="1" si="197"/>
        <v>-</v>
      </c>
      <c r="BN299" s="37"/>
      <c r="BO299" s="32" t="str">
        <f t="shared" ca="1" si="198"/>
        <v>-</v>
      </c>
      <c r="BQ299" s="32">
        <f t="shared" ca="1" si="189"/>
        <v>0</v>
      </c>
      <c r="BR299" s="37"/>
      <c r="BS299" s="32">
        <f t="shared" ca="1" si="190"/>
        <v>2</v>
      </c>
      <c r="BT299" s="37"/>
      <c r="BU299" s="32">
        <f t="shared" ca="1" si="191"/>
        <v>2</v>
      </c>
      <c r="BV299" s="37"/>
      <c r="BW299" s="32">
        <f t="shared" ca="1" si="192"/>
        <v>2</v>
      </c>
      <c r="BX299" s="37"/>
      <c r="BY299" s="32">
        <f t="shared" ca="1" si="193"/>
        <v>2</v>
      </c>
      <c r="BZ299" s="37"/>
      <c r="CA299" s="32">
        <f t="shared" ca="1" si="194"/>
        <v>2</v>
      </c>
    </row>
    <row r="300" spans="1:79" x14ac:dyDescent="0.25">
      <c r="A300" s="5">
        <v>280</v>
      </c>
      <c r="C300" s="6">
        <f t="shared" ca="1" si="178"/>
        <v>470</v>
      </c>
      <c r="E300" s="6">
        <f t="shared" ca="1" si="179"/>
        <v>235.73154400611929</v>
      </c>
      <c r="F300" s="21"/>
      <c r="G300" s="6">
        <f t="shared" ca="1" si="180"/>
        <v>283.42191406082247</v>
      </c>
      <c r="I300" s="6">
        <f t="shared" ca="1" si="181"/>
        <v>503.58459561811605</v>
      </c>
      <c r="K300" s="6">
        <f t="shared" ca="1" si="182"/>
        <v>431.16987015385916</v>
      </c>
      <c r="L300" s="21"/>
      <c r="M300" s="6">
        <f t="shared" ca="1" si="183"/>
        <v>694.54798776482301</v>
      </c>
      <c r="N300" s="7">
        <f t="shared" ca="1" si="199"/>
        <v>8058.7378977804574</v>
      </c>
      <c r="O300" s="6" t="str">
        <f ca="1">HLOOKUP(P300,C300:$M$521,A800,0)</f>
        <v>B</v>
      </c>
      <c r="P300" s="6">
        <f t="shared" ca="1" si="162"/>
        <v>235.73154400611929</v>
      </c>
      <c r="Q300" s="6" t="str">
        <f t="shared" ca="1" si="195"/>
        <v>PM</v>
      </c>
      <c r="R300" s="32">
        <f t="shared" ca="1" si="184"/>
        <v>4</v>
      </c>
      <c r="S300" s="17"/>
      <c r="T300" s="6">
        <f t="shared" ca="1" si="163"/>
        <v>234.26845599388071</v>
      </c>
      <c r="U300" s="21"/>
      <c r="V300" s="6">
        <f t="shared" ca="1" si="164"/>
        <v>0</v>
      </c>
      <c r="X300" s="6">
        <f t="shared" ca="1" si="165"/>
        <v>47.69037005470318</v>
      </c>
      <c r="Z300" s="6">
        <f t="shared" ca="1" si="166"/>
        <v>267.85305161199676</v>
      </c>
      <c r="AB300" s="6">
        <f t="shared" ca="1" si="167"/>
        <v>195.43832614773987</v>
      </c>
      <c r="AD300" s="6">
        <f t="shared" ca="1" si="168"/>
        <v>458.81644375870371</v>
      </c>
      <c r="AF300" s="6">
        <f t="shared" ca="1" si="169"/>
        <v>1337.2270477956488</v>
      </c>
      <c r="AG300" s="21" t="str">
        <f t="shared" ca="1" si="170"/>
        <v/>
      </c>
      <c r="AH300" s="6">
        <f t="shared" ca="1" si="171"/>
        <v>1671.110974673481</v>
      </c>
      <c r="AI300" s="21" t="str">
        <f t="shared" ca="1" si="172"/>
        <v/>
      </c>
      <c r="AJ300" s="6">
        <f t="shared" ca="1" si="173"/>
        <v>1558.2616773789109</v>
      </c>
      <c r="AL300" s="6">
        <f t="shared" ca="1" si="174"/>
        <v>1199.0253580551741</v>
      </c>
      <c r="AN300" s="6">
        <f t="shared" ca="1" si="175"/>
        <v>1358.6182137705164</v>
      </c>
      <c r="AP300" s="6">
        <f t="shared" ca="1" si="176"/>
        <v>974.30630448698423</v>
      </c>
      <c r="AR300" s="6">
        <f t="shared" ca="1" si="185"/>
        <v>0</v>
      </c>
      <c r="AT300" s="6">
        <f t="shared" ca="1" si="185"/>
        <v>2</v>
      </c>
      <c r="AV300" s="6">
        <f t="shared" ca="1" si="185"/>
        <v>0</v>
      </c>
      <c r="AX300" s="6">
        <f t="shared" ca="1" si="185"/>
        <v>0</v>
      </c>
      <c r="AZ300" s="6">
        <f t="shared" ca="1" si="186"/>
        <v>0</v>
      </c>
      <c r="BB300" s="6">
        <f t="shared" ca="1" si="187"/>
        <v>0</v>
      </c>
      <c r="BE300" s="32" t="str">
        <f t="shared" ca="1" si="196"/>
        <v>-</v>
      </c>
      <c r="BF300" s="37"/>
      <c r="BG300" s="32">
        <f t="shared" ca="1" si="196"/>
        <v>4</v>
      </c>
      <c r="BH300" s="37"/>
      <c r="BI300" s="32" t="str">
        <f t="shared" ca="1" si="196"/>
        <v>-</v>
      </c>
      <c r="BJ300" s="37"/>
      <c r="BK300" s="32" t="str">
        <f t="shared" ca="1" si="196"/>
        <v>-</v>
      </c>
      <c r="BL300" s="37"/>
      <c r="BM300" s="32" t="str">
        <f t="shared" ca="1" si="197"/>
        <v>-</v>
      </c>
      <c r="BN300" s="37"/>
      <c r="BO300" s="32" t="str">
        <f t="shared" ca="1" si="198"/>
        <v>-</v>
      </c>
      <c r="BQ300" s="32">
        <f t="shared" ca="1" si="189"/>
        <v>2</v>
      </c>
      <c r="BR300" s="37"/>
      <c r="BS300" s="32">
        <f t="shared" ca="1" si="190"/>
        <v>0</v>
      </c>
      <c r="BT300" s="37"/>
      <c r="BU300" s="32">
        <f t="shared" ca="1" si="191"/>
        <v>2</v>
      </c>
      <c r="BV300" s="37"/>
      <c r="BW300" s="32">
        <f t="shared" ca="1" si="192"/>
        <v>2</v>
      </c>
      <c r="BX300" s="37"/>
      <c r="BY300" s="32">
        <f t="shared" ca="1" si="193"/>
        <v>2</v>
      </c>
      <c r="BZ300" s="37"/>
      <c r="CA300" s="32">
        <f t="shared" ca="1" si="194"/>
        <v>2</v>
      </c>
    </row>
    <row r="301" spans="1:79" x14ac:dyDescent="0.25">
      <c r="A301" s="5">
        <v>281</v>
      </c>
      <c r="C301" s="6">
        <f t="shared" ca="1" si="178"/>
        <v>234.26845599388071</v>
      </c>
      <c r="E301" s="6">
        <f t="shared" ca="1" si="179"/>
        <v>520</v>
      </c>
      <c r="F301" s="21"/>
      <c r="G301" s="6">
        <f t="shared" ca="1" si="180"/>
        <v>47.69037005470318</v>
      </c>
      <c r="I301" s="6">
        <f t="shared" ca="1" si="181"/>
        <v>267.85305161199676</v>
      </c>
      <c r="K301" s="6">
        <f t="shared" ca="1" si="182"/>
        <v>195.43832614773987</v>
      </c>
      <c r="L301" s="21"/>
      <c r="M301" s="6">
        <f t="shared" ca="1" si="183"/>
        <v>458.81644375870371</v>
      </c>
      <c r="N301" s="7">
        <f t="shared" ca="1" si="199"/>
        <v>8106.428267835161</v>
      </c>
      <c r="O301" s="6" t="str">
        <f ca="1">HLOOKUP(P301,C301:$M$521,A801,0)</f>
        <v>C</v>
      </c>
      <c r="P301" s="6">
        <f t="shared" ca="1" si="162"/>
        <v>47.69037005470318</v>
      </c>
      <c r="Q301" s="6" t="str">
        <f t="shared" ca="1" si="195"/>
        <v>PM</v>
      </c>
      <c r="R301" s="32">
        <f t="shared" ca="1" si="184"/>
        <v>3</v>
      </c>
      <c r="S301" s="17"/>
      <c r="T301" s="6">
        <f t="shared" ca="1" si="163"/>
        <v>186.57808593917753</v>
      </c>
      <c r="U301" s="21"/>
      <c r="V301" s="6">
        <f t="shared" ca="1" si="164"/>
        <v>472.30962994529682</v>
      </c>
      <c r="X301" s="6">
        <f t="shared" ca="1" si="165"/>
        <v>0</v>
      </c>
      <c r="Z301" s="6">
        <f t="shared" ca="1" si="166"/>
        <v>220.16268155729358</v>
      </c>
      <c r="AB301" s="6">
        <f t="shared" ca="1" si="167"/>
        <v>147.74795609303669</v>
      </c>
      <c r="AD301" s="6">
        <f t="shared" ca="1" si="168"/>
        <v>411.12607370400053</v>
      </c>
      <c r="AF301" s="6">
        <f t="shared" ca="1" si="169"/>
        <v>1546.1833496564884</v>
      </c>
      <c r="AG301" s="21" t="str">
        <f t="shared" ca="1" si="170"/>
        <v/>
      </c>
      <c r="AH301" s="6">
        <f t="shared" ca="1" si="171"/>
        <v>1456.9832887990617</v>
      </c>
      <c r="AI301" s="21" t="str">
        <f t="shared" ca="1" si="172"/>
        <v/>
      </c>
      <c r="AJ301" s="6">
        <f t="shared" ca="1" si="173"/>
        <v>507.28717234422629</v>
      </c>
      <c r="AL301" s="6">
        <f t="shared" ca="1" si="174"/>
        <v>1681.0943516531158</v>
      </c>
      <c r="AN301" s="6">
        <f t="shared" ca="1" si="175"/>
        <v>1593.1470226822416</v>
      </c>
      <c r="AP301" s="6">
        <f t="shared" ca="1" si="176"/>
        <v>1631.5614142987604</v>
      </c>
      <c r="AR301" s="6">
        <f t="shared" ca="1" si="185"/>
        <v>0</v>
      </c>
      <c r="AT301" s="6">
        <f t="shared" ca="1" si="185"/>
        <v>0</v>
      </c>
      <c r="AV301" s="6">
        <f t="shared" ca="1" si="185"/>
        <v>2</v>
      </c>
      <c r="AX301" s="6">
        <f t="shared" ca="1" si="185"/>
        <v>0</v>
      </c>
      <c r="AZ301" s="6">
        <f t="shared" ca="1" si="186"/>
        <v>0</v>
      </c>
      <c r="BB301" s="6">
        <f t="shared" ca="1" si="187"/>
        <v>0</v>
      </c>
      <c r="BE301" s="32" t="str">
        <f t="shared" ca="1" si="196"/>
        <v>-</v>
      </c>
      <c r="BF301" s="37"/>
      <c r="BG301" s="32" t="str">
        <f t="shared" ca="1" si="196"/>
        <v>-</v>
      </c>
      <c r="BH301" s="37"/>
      <c r="BI301" s="32">
        <f t="shared" ca="1" si="196"/>
        <v>3</v>
      </c>
      <c r="BJ301" s="37"/>
      <c r="BK301" s="32" t="str">
        <f t="shared" ca="1" si="196"/>
        <v>-</v>
      </c>
      <c r="BL301" s="37"/>
      <c r="BM301" s="32" t="str">
        <f t="shared" ca="1" si="197"/>
        <v>-</v>
      </c>
      <c r="BN301" s="37"/>
      <c r="BO301" s="32" t="str">
        <f t="shared" ca="1" si="198"/>
        <v>-</v>
      </c>
      <c r="BQ301" s="32">
        <f t="shared" ca="1" si="189"/>
        <v>2</v>
      </c>
      <c r="BR301" s="37"/>
      <c r="BS301" s="32">
        <f t="shared" ca="1" si="190"/>
        <v>2</v>
      </c>
      <c r="BT301" s="37"/>
      <c r="BU301" s="32">
        <f t="shared" ca="1" si="191"/>
        <v>0</v>
      </c>
      <c r="BV301" s="37"/>
      <c r="BW301" s="32">
        <f t="shared" ca="1" si="192"/>
        <v>2</v>
      </c>
      <c r="BX301" s="37"/>
      <c r="BY301" s="32">
        <f t="shared" ca="1" si="193"/>
        <v>2</v>
      </c>
      <c r="BZ301" s="37"/>
      <c r="CA301" s="32">
        <f t="shared" ca="1" si="194"/>
        <v>2</v>
      </c>
    </row>
    <row r="302" spans="1:79" x14ac:dyDescent="0.25">
      <c r="A302" s="5">
        <v>282</v>
      </c>
      <c r="C302" s="6">
        <f t="shared" ca="1" si="178"/>
        <v>186.57808593917753</v>
      </c>
      <c r="E302" s="6">
        <f t="shared" ca="1" si="179"/>
        <v>472.30962994529682</v>
      </c>
      <c r="F302" s="21"/>
      <c r="G302" s="6">
        <f t="shared" ca="1" si="180"/>
        <v>570</v>
      </c>
      <c r="I302" s="6">
        <f t="shared" ca="1" si="181"/>
        <v>220.16268155729358</v>
      </c>
      <c r="K302" s="6">
        <f t="shared" ca="1" si="182"/>
        <v>147.74795609303669</v>
      </c>
      <c r="L302" s="21"/>
      <c r="M302" s="6">
        <f t="shared" ca="1" si="183"/>
        <v>411.12607370400053</v>
      </c>
      <c r="N302" s="7">
        <f t="shared" ca="1" si="199"/>
        <v>8254.1762239281979</v>
      </c>
      <c r="O302" s="6" t="str">
        <f ca="1">HLOOKUP(P302,C302:$M$521,A802,0)</f>
        <v>E</v>
      </c>
      <c r="P302" s="6">
        <f t="shared" ca="1" si="162"/>
        <v>147.74795609303669</v>
      </c>
      <c r="Q302" s="6" t="str">
        <f t="shared" ca="1" si="195"/>
        <v>PM</v>
      </c>
      <c r="R302" s="32">
        <f t="shared" ca="1" si="184"/>
        <v>6</v>
      </c>
      <c r="S302" s="17"/>
      <c r="T302" s="6">
        <f t="shared" ca="1" si="163"/>
        <v>38.830129846140835</v>
      </c>
      <c r="U302" s="21"/>
      <c r="V302" s="6">
        <f t="shared" ca="1" si="164"/>
        <v>324.56167385226013</v>
      </c>
      <c r="X302" s="6">
        <f t="shared" ca="1" si="165"/>
        <v>422.25204390696331</v>
      </c>
      <c r="Z302" s="6">
        <f t="shared" ca="1" si="166"/>
        <v>72.41472546425689</v>
      </c>
      <c r="AB302" s="6">
        <f t="shared" ca="1" si="167"/>
        <v>0</v>
      </c>
      <c r="AD302" s="6">
        <f t="shared" ca="1" si="168"/>
        <v>263.37811761096384</v>
      </c>
      <c r="AF302" s="6">
        <f t="shared" ca="1" si="169"/>
        <v>333.88894876979572</v>
      </c>
      <c r="AG302" s="21" t="str">
        <f t="shared" ca="1" si="170"/>
        <v/>
      </c>
      <c r="AH302" s="6">
        <f t="shared" ca="1" si="171"/>
        <v>1004.587826425023</v>
      </c>
      <c r="AI302" s="21" t="str">
        <f t="shared" ca="1" si="172"/>
        <v/>
      </c>
      <c r="AJ302" s="6">
        <f t="shared" ca="1" si="173"/>
        <v>1293.4422930725461</v>
      </c>
      <c r="AL302" s="6">
        <f t="shared" ca="1" si="174"/>
        <v>951.30774385699306</v>
      </c>
      <c r="AN302" s="6">
        <f t="shared" ca="1" si="175"/>
        <v>1443.6061603102787</v>
      </c>
      <c r="AP302" s="6">
        <f t="shared" ca="1" si="176"/>
        <v>973.00690773063639</v>
      </c>
      <c r="AR302" s="6">
        <f t="shared" ca="1" si="185"/>
        <v>0</v>
      </c>
      <c r="AT302" s="6">
        <f t="shared" ca="1" si="185"/>
        <v>0</v>
      </c>
      <c r="AV302" s="6">
        <f t="shared" ca="1" si="185"/>
        <v>0</v>
      </c>
      <c r="AX302" s="6">
        <f t="shared" ca="1" si="185"/>
        <v>0</v>
      </c>
      <c r="AZ302" s="6">
        <f t="shared" ca="1" si="186"/>
        <v>2</v>
      </c>
      <c r="BB302" s="6">
        <f t="shared" ca="1" si="187"/>
        <v>0</v>
      </c>
      <c r="BE302" s="32" t="str">
        <f t="shared" ca="1" si="196"/>
        <v>-</v>
      </c>
      <c r="BF302" s="37"/>
      <c r="BG302" s="32" t="str">
        <f t="shared" ca="1" si="196"/>
        <v>-</v>
      </c>
      <c r="BH302" s="37"/>
      <c r="BI302" s="32" t="str">
        <f t="shared" ca="1" si="196"/>
        <v>-</v>
      </c>
      <c r="BJ302" s="37"/>
      <c r="BK302" s="32" t="str">
        <f t="shared" ca="1" si="196"/>
        <v>-</v>
      </c>
      <c r="BL302" s="37"/>
      <c r="BM302" s="32">
        <f t="shared" ca="1" si="197"/>
        <v>6</v>
      </c>
      <c r="BN302" s="37"/>
      <c r="BO302" s="32" t="str">
        <f t="shared" ca="1" si="198"/>
        <v>-</v>
      </c>
      <c r="BQ302" s="32">
        <f t="shared" ca="1" si="189"/>
        <v>2</v>
      </c>
      <c r="BR302" s="37"/>
      <c r="BS302" s="32">
        <f t="shared" ca="1" si="190"/>
        <v>2</v>
      </c>
      <c r="BT302" s="37"/>
      <c r="BU302" s="32">
        <f t="shared" ca="1" si="191"/>
        <v>2</v>
      </c>
      <c r="BV302" s="37"/>
      <c r="BW302" s="32">
        <f t="shared" ca="1" si="192"/>
        <v>2</v>
      </c>
      <c r="BX302" s="37"/>
      <c r="BY302" s="32">
        <f t="shared" ca="1" si="193"/>
        <v>0</v>
      </c>
      <c r="BZ302" s="37"/>
      <c r="CA302" s="32">
        <f t="shared" ca="1" si="194"/>
        <v>2</v>
      </c>
    </row>
    <row r="303" spans="1:79" x14ac:dyDescent="0.25">
      <c r="A303" s="5">
        <v>283</v>
      </c>
      <c r="C303" s="6">
        <f t="shared" ca="1" si="178"/>
        <v>38.830129846140835</v>
      </c>
      <c r="E303" s="6">
        <f t="shared" ca="1" si="179"/>
        <v>324.56167385226013</v>
      </c>
      <c r="F303" s="21"/>
      <c r="G303" s="6">
        <f t="shared" ca="1" si="180"/>
        <v>422.25204390696331</v>
      </c>
      <c r="I303" s="6">
        <f t="shared" ca="1" si="181"/>
        <v>72.41472546425689</v>
      </c>
      <c r="K303" s="6">
        <f t="shared" ca="1" si="182"/>
        <v>660</v>
      </c>
      <c r="L303" s="21"/>
      <c r="M303" s="6">
        <f t="shared" ca="1" si="183"/>
        <v>263.37811761096384</v>
      </c>
      <c r="N303" s="7">
        <f t="shared" ca="1" si="199"/>
        <v>8293.006353774339</v>
      </c>
      <c r="O303" s="6" t="str">
        <f ca="1">HLOOKUP(P303,C303:$M$521,A803,0)</f>
        <v>A</v>
      </c>
      <c r="P303" s="6">
        <f t="shared" ca="1" si="162"/>
        <v>38.830129846140835</v>
      </c>
      <c r="Q303" s="6" t="str">
        <f t="shared" ca="1" si="195"/>
        <v>PM</v>
      </c>
      <c r="R303" s="32">
        <f t="shared" ca="1" si="184"/>
        <v>5</v>
      </c>
      <c r="S303" s="17"/>
      <c r="T303" s="6">
        <f t="shared" ca="1" si="163"/>
        <v>0</v>
      </c>
      <c r="U303" s="21"/>
      <c r="V303" s="6">
        <f t="shared" ca="1" si="164"/>
        <v>285.73154400611929</v>
      </c>
      <c r="X303" s="6">
        <f t="shared" ca="1" si="165"/>
        <v>383.42191406082247</v>
      </c>
      <c r="Z303" s="6">
        <f t="shared" ca="1" si="166"/>
        <v>33.584595618116055</v>
      </c>
      <c r="AB303" s="6">
        <f t="shared" ca="1" si="167"/>
        <v>621.16987015385916</v>
      </c>
      <c r="AD303" s="6">
        <f t="shared" ca="1" si="168"/>
        <v>224.54798776482301</v>
      </c>
      <c r="AF303" s="6">
        <f t="shared" ca="1" si="169"/>
        <v>1228.7974270432867</v>
      </c>
      <c r="AG303" s="21" t="str">
        <f t="shared" ca="1" si="170"/>
        <v/>
      </c>
      <c r="AH303" s="6">
        <f t="shared" ca="1" si="171"/>
        <v>1128.615734575576</v>
      </c>
      <c r="AI303" s="21" t="str">
        <f t="shared" ca="1" si="172"/>
        <v/>
      </c>
      <c r="AJ303" s="6">
        <f t="shared" ca="1" si="173"/>
        <v>804.45284570380397</v>
      </c>
      <c r="AL303" s="6">
        <f t="shared" ca="1" si="174"/>
        <v>965.71461503645901</v>
      </c>
      <c r="AN303" s="6">
        <f t="shared" ca="1" si="175"/>
        <v>2196.7134089293595</v>
      </c>
      <c r="AP303" s="6">
        <f t="shared" ca="1" si="176"/>
        <v>830.31851031241331</v>
      </c>
      <c r="AR303" s="6">
        <f t="shared" ca="1" si="185"/>
        <v>2</v>
      </c>
      <c r="AT303" s="6">
        <f t="shared" ca="1" si="185"/>
        <v>0</v>
      </c>
      <c r="AV303" s="6">
        <f t="shared" ca="1" si="185"/>
        <v>0</v>
      </c>
      <c r="AX303" s="6">
        <f t="shared" ca="1" si="185"/>
        <v>0</v>
      </c>
      <c r="AZ303" s="6">
        <f t="shared" ca="1" si="186"/>
        <v>0</v>
      </c>
      <c r="BB303" s="6">
        <f t="shared" ca="1" si="187"/>
        <v>0</v>
      </c>
      <c r="BE303" s="32">
        <f t="shared" ca="1" si="196"/>
        <v>5</v>
      </c>
      <c r="BF303" s="37"/>
      <c r="BG303" s="32" t="str">
        <f t="shared" ca="1" si="196"/>
        <v>-</v>
      </c>
      <c r="BH303" s="37"/>
      <c r="BI303" s="32" t="str">
        <f t="shared" ca="1" si="196"/>
        <v>-</v>
      </c>
      <c r="BJ303" s="37"/>
      <c r="BK303" s="32" t="str">
        <f t="shared" ca="1" si="196"/>
        <v>-</v>
      </c>
      <c r="BL303" s="37"/>
      <c r="BM303" s="32" t="str">
        <f t="shared" ca="1" si="197"/>
        <v>-</v>
      </c>
      <c r="BN303" s="37"/>
      <c r="BO303" s="32" t="str">
        <f t="shared" ca="1" si="198"/>
        <v>-</v>
      </c>
      <c r="BQ303" s="32">
        <f t="shared" ca="1" si="189"/>
        <v>0</v>
      </c>
      <c r="BR303" s="37"/>
      <c r="BS303" s="32">
        <f t="shared" ca="1" si="190"/>
        <v>2</v>
      </c>
      <c r="BT303" s="37"/>
      <c r="BU303" s="32">
        <f t="shared" ca="1" si="191"/>
        <v>2</v>
      </c>
      <c r="BV303" s="37"/>
      <c r="BW303" s="32">
        <f t="shared" ca="1" si="192"/>
        <v>2</v>
      </c>
      <c r="BX303" s="37"/>
      <c r="BY303" s="32">
        <f t="shared" ca="1" si="193"/>
        <v>2</v>
      </c>
      <c r="BZ303" s="37"/>
      <c r="CA303" s="32">
        <f t="shared" ca="1" si="194"/>
        <v>2</v>
      </c>
    </row>
    <row r="304" spans="1:79" x14ac:dyDescent="0.25">
      <c r="A304" s="5">
        <v>284</v>
      </c>
      <c r="C304" s="6">
        <f t="shared" ca="1" si="178"/>
        <v>470</v>
      </c>
      <c r="E304" s="6">
        <f t="shared" ca="1" si="179"/>
        <v>285.73154400611929</v>
      </c>
      <c r="F304" s="21"/>
      <c r="G304" s="6">
        <f t="shared" ca="1" si="180"/>
        <v>383.42191406082247</v>
      </c>
      <c r="I304" s="6">
        <f t="shared" ca="1" si="181"/>
        <v>33.584595618116055</v>
      </c>
      <c r="K304" s="6">
        <f t="shared" ca="1" si="182"/>
        <v>621.16987015385916</v>
      </c>
      <c r="L304" s="21"/>
      <c r="M304" s="6">
        <f t="shared" ca="1" si="183"/>
        <v>224.54798776482301</v>
      </c>
      <c r="N304" s="7">
        <f t="shared" ca="1" si="199"/>
        <v>8326.5909493924555</v>
      </c>
      <c r="O304" s="6" t="str">
        <f ca="1">HLOOKUP(P304,C304:$M$521,A804,0)</f>
        <v>D</v>
      </c>
      <c r="P304" s="6">
        <f t="shared" ca="1" si="162"/>
        <v>33.584595618116055</v>
      </c>
      <c r="Q304" s="6" t="str">
        <f t="shared" ca="1" si="195"/>
        <v>PM</v>
      </c>
      <c r="R304" s="32">
        <f t="shared" ca="1" si="184"/>
        <v>2.5</v>
      </c>
      <c r="S304" s="17"/>
      <c r="T304" s="6">
        <f t="shared" ca="1" si="163"/>
        <v>436.41540438188395</v>
      </c>
      <c r="U304" s="21"/>
      <c r="V304" s="6">
        <f t="shared" ca="1" si="164"/>
        <v>252.14694838800324</v>
      </c>
      <c r="X304" s="6">
        <f t="shared" ca="1" si="165"/>
        <v>349.83731844270642</v>
      </c>
      <c r="Z304" s="6">
        <f t="shared" ca="1" si="166"/>
        <v>0</v>
      </c>
      <c r="AB304" s="6">
        <f t="shared" ca="1" si="167"/>
        <v>587.58527453574311</v>
      </c>
      <c r="AD304" s="6">
        <f t="shared" ca="1" si="168"/>
        <v>190.96339214670695</v>
      </c>
      <c r="AF304" s="6">
        <f t="shared" ca="1" si="169"/>
        <v>1257.9135122930043</v>
      </c>
      <c r="AG304" s="21" t="str">
        <f t="shared" ca="1" si="170"/>
        <v/>
      </c>
      <c r="AH304" s="6">
        <f t="shared" ca="1" si="171"/>
        <v>941.25939775659981</v>
      </c>
      <c r="AI304" s="21" t="str">
        <f t="shared" ca="1" si="172"/>
        <v/>
      </c>
      <c r="AJ304" s="6">
        <f t="shared" ca="1" si="173"/>
        <v>1518.564783319157</v>
      </c>
      <c r="AL304" s="6">
        <f t="shared" ca="1" si="174"/>
        <v>1025.487843818046</v>
      </c>
      <c r="AN304" s="6">
        <f t="shared" ca="1" si="175"/>
        <v>1443.4762538783536</v>
      </c>
      <c r="AP304" s="6">
        <f t="shared" ca="1" si="176"/>
        <v>1910.2142222367154</v>
      </c>
      <c r="AR304" s="6">
        <f t="shared" ca="1" si="185"/>
        <v>0</v>
      </c>
      <c r="AT304" s="6">
        <f t="shared" ca="1" si="185"/>
        <v>0</v>
      </c>
      <c r="AV304" s="6">
        <f t="shared" ca="1" si="185"/>
        <v>0</v>
      </c>
      <c r="AX304" s="6">
        <f t="shared" ca="1" si="185"/>
        <v>2</v>
      </c>
      <c r="AZ304" s="6">
        <f t="shared" ca="1" si="186"/>
        <v>0</v>
      </c>
      <c r="BB304" s="6">
        <f t="shared" ca="1" si="187"/>
        <v>0</v>
      </c>
      <c r="BE304" s="32" t="str">
        <f t="shared" ca="1" si="196"/>
        <v>-</v>
      </c>
      <c r="BF304" s="37"/>
      <c r="BG304" s="32" t="str">
        <f t="shared" ca="1" si="196"/>
        <v>-</v>
      </c>
      <c r="BH304" s="37"/>
      <c r="BI304" s="32" t="str">
        <f t="shared" ca="1" si="196"/>
        <v>-</v>
      </c>
      <c r="BJ304" s="37"/>
      <c r="BK304" s="32">
        <f t="shared" ca="1" si="196"/>
        <v>2.5</v>
      </c>
      <c r="BL304" s="37"/>
      <c r="BM304" s="32" t="str">
        <f t="shared" ca="1" si="197"/>
        <v>-</v>
      </c>
      <c r="BN304" s="37"/>
      <c r="BO304" s="32" t="str">
        <f t="shared" ca="1" si="198"/>
        <v>-</v>
      </c>
      <c r="BQ304" s="32">
        <f t="shared" ca="1" si="189"/>
        <v>2</v>
      </c>
      <c r="BR304" s="37"/>
      <c r="BS304" s="32">
        <f t="shared" ca="1" si="190"/>
        <v>2</v>
      </c>
      <c r="BT304" s="37"/>
      <c r="BU304" s="32">
        <f t="shared" ca="1" si="191"/>
        <v>2</v>
      </c>
      <c r="BV304" s="37"/>
      <c r="BW304" s="32">
        <f t="shared" ca="1" si="192"/>
        <v>0</v>
      </c>
      <c r="BX304" s="37"/>
      <c r="BY304" s="32">
        <f t="shared" ca="1" si="193"/>
        <v>2</v>
      </c>
      <c r="BZ304" s="37"/>
      <c r="CA304" s="32">
        <f t="shared" ca="1" si="194"/>
        <v>2</v>
      </c>
    </row>
    <row r="305" spans="1:79" x14ac:dyDescent="0.25">
      <c r="A305" s="5">
        <v>285</v>
      </c>
      <c r="C305" s="6">
        <f t="shared" ca="1" si="178"/>
        <v>436.41540438188395</v>
      </c>
      <c r="E305" s="6">
        <f t="shared" ca="1" si="179"/>
        <v>252.14694838800324</v>
      </c>
      <c r="F305" s="21"/>
      <c r="G305" s="6">
        <f t="shared" ca="1" si="180"/>
        <v>349.83731844270642</v>
      </c>
      <c r="I305" s="6">
        <f t="shared" ca="1" si="181"/>
        <v>610</v>
      </c>
      <c r="K305" s="6">
        <f t="shared" ca="1" si="182"/>
        <v>587.58527453574311</v>
      </c>
      <c r="L305" s="21"/>
      <c r="M305" s="6">
        <f t="shared" ca="1" si="183"/>
        <v>190.96339214670695</v>
      </c>
      <c r="N305" s="7">
        <f t="shared" ca="1" si="199"/>
        <v>8517.5543415391621</v>
      </c>
      <c r="O305" s="6" t="str">
        <f ca="1">HLOOKUP(P305,C305:$M$521,A805,0)</f>
        <v>F</v>
      </c>
      <c r="P305" s="6">
        <f t="shared" ca="1" si="162"/>
        <v>190.96339214670695</v>
      </c>
      <c r="Q305" s="6" t="str">
        <f t="shared" ca="1" si="195"/>
        <v>PM</v>
      </c>
      <c r="R305" s="32">
        <f t="shared" ca="1" si="184"/>
        <v>7.5</v>
      </c>
      <c r="S305" s="17"/>
      <c r="T305" s="6">
        <f t="shared" ca="1" si="163"/>
        <v>245.45201223517699</v>
      </c>
      <c r="U305" s="21"/>
      <c r="V305" s="6">
        <f t="shared" ca="1" si="164"/>
        <v>61.183556241296287</v>
      </c>
      <c r="X305" s="6">
        <f t="shared" ca="1" si="165"/>
        <v>158.87392629599947</v>
      </c>
      <c r="Z305" s="6">
        <f t="shared" ca="1" si="166"/>
        <v>419.03660785329305</v>
      </c>
      <c r="AB305" s="6">
        <f t="shared" ca="1" si="167"/>
        <v>396.62188238903616</v>
      </c>
      <c r="AD305" s="6">
        <f t="shared" ca="1" si="168"/>
        <v>0</v>
      </c>
      <c r="AF305" s="6">
        <f t="shared" ca="1" si="169"/>
        <v>1133.8948351678912</v>
      </c>
      <c r="AG305" s="21" t="str">
        <f t="shared" ca="1" si="170"/>
        <v/>
      </c>
      <c r="AH305" s="6">
        <f t="shared" ca="1" si="171"/>
        <v>882.66366163169619</v>
      </c>
      <c r="AI305" s="21" t="str">
        <f t="shared" ca="1" si="172"/>
        <v/>
      </c>
      <c r="AJ305" s="6">
        <f t="shared" ca="1" si="173"/>
        <v>899.91636129567735</v>
      </c>
      <c r="AL305" s="6">
        <f t="shared" ca="1" si="174"/>
        <v>748.10906590546756</v>
      </c>
      <c r="AN305" s="6">
        <f t="shared" ca="1" si="175"/>
        <v>942.82444881980564</v>
      </c>
      <c r="AP305" s="6">
        <f t="shared" ca="1" si="176"/>
        <v>2009.331140082181</v>
      </c>
      <c r="AR305" s="6">
        <f t="shared" ca="1" si="185"/>
        <v>0</v>
      </c>
      <c r="AT305" s="6">
        <f t="shared" ca="1" si="185"/>
        <v>0</v>
      </c>
      <c r="AV305" s="6">
        <f t="shared" ca="1" si="185"/>
        <v>0</v>
      </c>
      <c r="AX305" s="6">
        <f t="shared" ca="1" si="185"/>
        <v>0</v>
      </c>
      <c r="AZ305" s="6">
        <f t="shared" ca="1" si="186"/>
        <v>0</v>
      </c>
      <c r="BB305" s="6">
        <f t="shared" ca="1" si="187"/>
        <v>2</v>
      </c>
      <c r="BE305" s="32" t="str">
        <f t="shared" ca="1" si="196"/>
        <v>-</v>
      </c>
      <c r="BF305" s="37"/>
      <c r="BG305" s="32" t="str">
        <f t="shared" ca="1" si="196"/>
        <v>-</v>
      </c>
      <c r="BH305" s="37"/>
      <c r="BI305" s="32" t="str">
        <f t="shared" ca="1" si="196"/>
        <v>-</v>
      </c>
      <c r="BJ305" s="37"/>
      <c r="BK305" s="32" t="str">
        <f t="shared" ca="1" si="196"/>
        <v>-</v>
      </c>
      <c r="BL305" s="37"/>
      <c r="BM305" s="32" t="str">
        <f t="shared" ca="1" si="197"/>
        <v>-</v>
      </c>
      <c r="BN305" s="37"/>
      <c r="BO305" s="32">
        <f t="shared" ca="1" si="198"/>
        <v>7.5</v>
      </c>
      <c r="BQ305" s="32">
        <f t="shared" ca="1" si="189"/>
        <v>2</v>
      </c>
      <c r="BR305" s="37"/>
      <c r="BS305" s="32">
        <f t="shared" ca="1" si="190"/>
        <v>2</v>
      </c>
      <c r="BT305" s="37"/>
      <c r="BU305" s="32">
        <f t="shared" ca="1" si="191"/>
        <v>2</v>
      </c>
      <c r="BV305" s="37"/>
      <c r="BW305" s="32">
        <f t="shared" ca="1" si="192"/>
        <v>2</v>
      </c>
      <c r="BX305" s="37"/>
      <c r="BY305" s="32">
        <f t="shared" ca="1" si="193"/>
        <v>2</v>
      </c>
      <c r="BZ305" s="37"/>
      <c r="CA305" s="32">
        <f t="shared" ca="1" si="194"/>
        <v>0</v>
      </c>
    </row>
    <row r="306" spans="1:79" x14ac:dyDescent="0.25">
      <c r="A306" s="5">
        <v>286</v>
      </c>
      <c r="C306" s="6">
        <f t="shared" ca="1" si="178"/>
        <v>245.45201223517699</v>
      </c>
      <c r="E306" s="6">
        <f t="shared" ca="1" si="179"/>
        <v>61.183556241296287</v>
      </c>
      <c r="F306" s="21"/>
      <c r="G306" s="6">
        <f t="shared" ca="1" si="180"/>
        <v>158.87392629599947</v>
      </c>
      <c r="I306" s="6">
        <f t="shared" ca="1" si="181"/>
        <v>419.03660785329305</v>
      </c>
      <c r="K306" s="6">
        <f t="shared" ca="1" si="182"/>
        <v>396.62188238903616</v>
      </c>
      <c r="L306" s="21"/>
      <c r="M306" s="6">
        <f t="shared" ca="1" si="183"/>
        <v>669.77765259693899</v>
      </c>
      <c r="N306" s="7">
        <f t="shared" ca="1" si="199"/>
        <v>8578.7378977804583</v>
      </c>
      <c r="O306" s="6" t="str">
        <f ca="1">HLOOKUP(P306,C306:$M$521,A806,0)</f>
        <v>B</v>
      </c>
      <c r="P306" s="6">
        <f t="shared" ca="1" si="162"/>
        <v>61.183556241296287</v>
      </c>
      <c r="Q306" s="6" t="str">
        <f t="shared" ca="1" si="195"/>
        <v>PM</v>
      </c>
      <c r="R306" s="32">
        <f t="shared" ca="1" si="184"/>
        <v>4</v>
      </c>
      <c r="S306" s="17"/>
      <c r="T306" s="6">
        <f t="shared" ca="1" si="163"/>
        <v>184.26845599388071</v>
      </c>
      <c r="U306" s="21"/>
      <c r="V306" s="6">
        <f t="shared" ca="1" si="164"/>
        <v>0</v>
      </c>
      <c r="X306" s="6">
        <f t="shared" ca="1" si="165"/>
        <v>97.69037005470318</v>
      </c>
      <c r="Z306" s="6">
        <f t="shared" ca="1" si="166"/>
        <v>357.85305161199676</v>
      </c>
      <c r="AB306" s="6">
        <f t="shared" ca="1" si="167"/>
        <v>335.43832614773987</v>
      </c>
      <c r="AD306" s="6">
        <f t="shared" ca="1" si="168"/>
        <v>608.59409635564271</v>
      </c>
      <c r="AF306" s="6">
        <f t="shared" ca="1" si="169"/>
        <v>988.59476541916183</v>
      </c>
      <c r="AG306" s="21" t="str">
        <f t="shared" ca="1" si="170"/>
        <v/>
      </c>
      <c r="AH306" s="6">
        <f t="shared" ca="1" si="171"/>
        <v>873.82975889329225</v>
      </c>
      <c r="AI306" s="21" t="str">
        <f t="shared" ca="1" si="172"/>
        <v/>
      </c>
      <c r="AJ306" s="6">
        <f t="shared" ca="1" si="173"/>
        <v>452.28921800310303</v>
      </c>
      <c r="AL306" s="6">
        <f t="shared" ca="1" si="174"/>
        <v>1357.324020323128</v>
      </c>
      <c r="AN306" s="6">
        <f t="shared" ca="1" si="175"/>
        <v>1199.0985061182639</v>
      </c>
      <c r="AP306" s="6">
        <f t="shared" ca="1" si="176"/>
        <v>669.77765259693899</v>
      </c>
      <c r="AR306" s="6">
        <f t="shared" ca="1" si="185"/>
        <v>0</v>
      </c>
      <c r="AT306" s="6">
        <f t="shared" ca="1" si="185"/>
        <v>2</v>
      </c>
      <c r="AV306" s="6">
        <f t="shared" ca="1" si="185"/>
        <v>0</v>
      </c>
      <c r="AX306" s="6">
        <f t="shared" ca="1" si="185"/>
        <v>0</v>
      </c>
      <c r="AZ306" s="6">
        <f t="shared" ca="1" si="186"/>
        <v>0</v>
      </c>
      <c r="BB306" s="6">
        <f t="shared" ca="1" si="187"/>
        <v>0</v>
      </c>
      <c r="BE306" s="32" t="str">
        <f t="shared" ca="1" si="196"/>
        <v>-</v>
      </c>
      <c r="BF306" s="37"/>
      <c r="BG306" s="32">
        <f t="shared" ca="1" si="196"/>
        <v>4</v>
      </c>
      <c r="BH306" s="37"/>
      <c r="BI306" s="32" t="str">
        <f t="shared" ca="1" si="196"/>
        <v>-</v>
      </c>
      <c r="BJ306" s="37"/>
      <c r="BK306" s="32" t="str">
        <f t="shared" ca="1" si="196"/>
        <v>-</v>
      </c>
      <c r="BL306" s="37"/>
      <c r="BM306" s="32" t="str">
        <f t="shared" ca="1" si="197"/>
        <v>-</v>
      </c>
      <c r="BN306" s="37"/>
      <c r="BO306" s="32" t="str">
        <f t="shared" ca="1" si="198"/>
        <v>-</v>
      </c>
      <c r="BQ306" s="32">
        <f t="shared" ca="1" si="189"/>
        <v>2</v>
      </c>
      <c r="BR306" s="37"/>
      <c r="BS306" s="32">
        <f t="shared" ca="1" si="190"/>
        <v>0</v>
      </c>
      <c r="BT306" s="37"/>
      <c r="BU306" s="32">
        <f t="shared" ca="1" si="191"/>
        <v>2</v>
      </c>
      <c r="BV306" s="37"/>
      <c r="BW306" s="32">
        <f t="shared" ca="1" si="192"/>
        <v>2</v>
      </c>
      <c r="BX306" s="37"/>
      <c r="BY306" s="32">
        <f t="shared" ca="1" si="193"/>
        <v>2</v>
      </c>
      <c r="BZ306" s="37"/>
      <c r="CA306" s="32">
        <f t="shared" ca="1" si="194"/>
        <v>1</v>
      </c>
    </row>
    <row r="307" spans="1:79" x14ac:dyDescent="0.25">
      <c r="A307" s="5">
        <v>287</v>
      </c>
      <c r="C307" s="6">
        <f t="shared" ca="1" si="178"/>
        <v>184.26845599388071</v>
      </c>
      <c r="E307" s="6">
        <f t="shared" ca="1" si="179"/>
        <v>520</v>
      </c>
      <c r="F307" s="21"/>
      <c r="G307" s="6">
        <f t="shared" ca="1" si="180"/>
        <v>97.69037005470318</v>
      </c>
      <c r="I307" s="6">
        <f t="shared" ca="1" si="181"/>
        <v>357.85305161199676</v>
      </c>
      <c r="K307" s="6">
        <f t="shared" ca="1" si="182"/>
        <v>335.43832614773987</v>
      </c>
      <c r="L307" s="21"/>
      <c r="M307" s="6">
        <f t="shared" ca="1" si="183"/>
        <v>608.59409635564271</v>
      </c>
      <c r="N307" s="7">
        <f t="shared" ca="1" si="199"/>
        <v>8676.428267835161</v>
      </c>
      <c r="O307" s="6" t="str">
        <f ca="1">HLOOKUP(P307,C307:$M$521,A807,0)</f>
        <v>C</v>
      </c>
      <c r="P307" s="6">
        <f t="shared" ca="1" si="162"/>
        <v>97.69037005470318</v>
      </c>
      <c r="Q307" s="6" t="str">
        <f t="shared" ca="1" si="195"/>
        <v>PM</v>
      </c>
      <c r="R307" s="32">
        <f t="shared" ca="1" si="184"/>
        <v>3</v>
      </c>
      <c r="S307" s="17"/>
      <c r="T307" s="6">
        <f t="shared" ca="1" si="163"/>
        <v>86.578085939177527</v>
      </c>
      <c r="U307" s="21"/>
      <c r="V307" s="6">
        <f t="shared" ca="1" si="164"/>
        <v>422.30962994529682</v>
      </c>
      <c r="X307" s="6">
        <f t="shared" ca="1" si="165"/>
        <v>0</v>
      </c>
      <c r="Z307" s="6">
        <f t="shared" ca="1" si="166"/>
        <v>260.16268155729358</v>
      </c>
      <c r="AB307" s="6">
        <f t="shared" ca="1" si="167"/>
        <v>237.74795609303669</v>
      </c>
      <c r="AD307" s="6">
        <f t="shared" ca="1" si="168"/>
        <v>510.90372630093952</v>
      </c>
      <c r="AF307" s="6">
        <f t="shared" ca="1" si="169"/>
        <v>851.30302573540166</v>
      </c>
      <c r="AG307" s="21" t="str">
        <f t="shared" ca="1" si="170"/>
        <v/>
      </c>
      <c r="AH307" s="6">
        <f t="shared" ca="1" si="171"/>
        <v>1459.2566452898536</v>
      </c>
      <c r="AI307" s="21" t="str">
        <f t="shared" ca="1" si="172"/>
        <v/>
      </c>
      <c r="AJ307" s="6">
        <f t="shared" ca="1" si="173"/>
        <v>432.80719383093225</v>
      </c>
      <c r="AL307" s="6">
        <f t="shared" ca="1" si="174"/>
        <v>916.48961643775499</v>
      </c>
      <c r="AN307" s="6">
        <f t="shared" ca="1" si="175"/>
        <v>1719.6587364045399</v>
      </c>
      <c r="AP307" s="6">
        <f t="shared" ca="1" si="176"/>
        <v>1788.7778617798681</v>
      </c>
      <c r="AR307" s="6">
        <f t="shared" ca="1" si="185"/>
        <v>0</v>
      </c>
      <c r="AT307" s="6">
        <f t="shared" ca="1" si="185"/>
        <v>0</v>
      </c>
      <c r="AV307" s="6">
        <f t="shared" ca="1" si="185"/>
        <v>2</v>
      </c>
      <c r="AX307" s="6">
        <f t="shared" ca="1" si="185"/>
        <v>0</v>
      </c>
      <c r="AZ307" s="6">
        <f t="shared" ca="1" si="186"/>
        <v>0</v>
      </c>
      <c r="BB307" s="6">
        <f t="shared" ca="1" si="187"/>
        <v>0</v>
      </c>
      <c r="BE307" s="32" t="str">
        <f t="shared" ca="1" si="196"/>
        <v>-</v>
      </c>
      <c r="BF307" s="37"/>
      <c r="BG307" s="32" t="str">
        <f t="shared" ca="1" si="196"/>
        <v>-</v>
      </c>
      <c r="BH307" s="37"/>
      <c r="BI307" s="32">
        <f t="shared" ca="1" si="196"/>
        <v>3</v>
      </c>
      <c r="BJ307" s="37"/>
      <c r="BK307" s="32" t="str">
        <f t="shared" ca="1" si="196"/>
        <v>-</v>
      </c>
      <c r="BL307" s="37"/>
      <c r="BM307" s="32" t="str">
        <f t="shared" ca="1" si="197"/>
        <v>-</v>
      </c>
      <c r="BN307" s="37"/>
      <c r="BO307" s="32" t="str">
        <f t="shared" ca="1" si="198"/>
        <v>-</v>
      </c>
      <c r="BQ307" s="32">
        <f t="shared" ca="1" si="189"/>
        <v>2</v>
      </c>
      <c r="BR307" s="37"/>
      <c r="BS307" s="32">
        <f t="shared" ca="1" si="190"/>
        <v>2</v>
      </c>
      <c r="BT307" s="37"/>
      <c r="BU307" s="32">
        <f t="shared" ca="1" si="191"/>
        <v>0</v>
      </c>
      <c r="BV307" s="37"/>
      <c r="BW307" s="32">
        <f t="shared" ca="1" si="192"/>
        <v>2</v>
      </c>
      <c r="BX307" s="37"/>
      <c r="BY307" s="32">
        <f t="shared" ca="1" si="193"/>
        <v>2</v>
      </c>
      <c r="BZ307" s="37"/>
      <c r="CA307" s="32">
        <f t="shared" ca="1" si="194"/>
        <v>1</v>
      </c>
    </row>
    <row r="308" spans="1:79" x14ac:dyDescent="0.25">
      <c r="A308" s="5">
        <v>288</v>
      </c>
      <c r="C308" s="6">
        <f t="shared" ca="1" si="178"/>
        <v>86.578085939177527</v>
      </c>
      <c r="E308" s="6">
        <f t="shared" ca="1" si="179"/>
        <v>422.30962994529682</v>
      </c>
      <c r="F308" s="21"/>
      <c r="G308" s="6">
        <f t="shared" ca="1" si="180"/>
        <v>570</v>
      </c>
      <c r="I308" s="6">
        <f t="shared" ca="1" si="181"/>
        <v>260.16268155729358</v>
      </c>
      <c r="K308" s="6">
        <f t="shared" ca="1" si="182"/>
        <v>237.74795609303669</v>
      </c>
      <c r="L308" s="21"/>
      <c r="M308" s="6">
        <f t="shared" ca="1" si="183"/>
        <v>510.90372630093952</v>
      </c>
      <c r="N308" s="7">
        <f t="shared" ca="1" si="199"/>
        <v>8763.006353774339</v>
      </c>
      <c r="O308" s="6" t="str">
        <f ca="1">HLOOKUP(P308,C308:$M$521,A808,0)</f>
        <v>A</v>
      </c>
      <c r="P308" s="6">
        <f t="shared" ca="1" si="162"/>
        <v>86.578085939177527</v>
      </c>
      <c r="Q308" s="6" t="str">
        <f t="shared" ca="1" si="195"/>
        <v>PM</v>
      </c>
      <c r="R308" s="32">
        <f t="shared" ca="1" si="184"/>
        <v>5</v>
      </c>
      <c r="S308" s="17"/>
      <c r="T308" s="6">
        <f t="shared" ca="1" si="163"/>
        <v>0</v>
      </c>
      <c r="U308" s="21"/>
      <c r="V308" s="6">
        <f t="shared" ca="1" si="164"/>
        <v>335.73154400611929</v>
      </c>
      <c r="X308" s="6">
        <f t="shared" ca="1" si="165"/>
        <v>483.42191406082247</v>
      </c>
      <c r="Z308" s="6">
        <f t="shared" ca="1" si="166"/>
        <v>173.58459561811605</v>
      </c>
      <c r="AB308" s="6">
        <f t="shared" ca="1" si="167"/>
        <v>151.16987015385916</v>
      </c>
      <c r="AD308" s="6">
        <f t="shared" ca="1" si="168"/>
        <v>424.325640361762</v>
      </c>
      <c r="AF308" s="6">
        <f t="shared" ca="1" si="169"/>
        <v>1010.6365881165565</v>
      </c>
      <c r="AG308" s="21" t="str">
        <f t="shared" ca="1" si="170"/>
        <v/>
      </c>
      <c r="AH308" s="6">
        <f t="shared" ca="1" si="171"/>
        <v>509.43350971537774</v>
      </c>
      <c r="AI308" s="21" t="str">
        <f t="shared" ca="1" si="172"/>
        <v/>
      </c>
      <c r="AJ308" s="6">
        <f t="shared" ca="1" si="173"/>
        <v>2168.9152945089904</v>
      </c>
      <c r="AL308" s="6">
        <f t="shared" ca="1" si="174"/>
        <v>1448.585058595954</v>
      </c>
      <c r="AN308" s="6">
        <f t="shared" ca="1" si="175"/>
        <v>936.3167008721631</v>
      </c>
      <c r="AP308" s="6">
        <f t="shared" ca="1" si="176"/>
        <v>1555.3728810463763</v>
      </c>
      <c r="AR308" s="6">
        <f t="shared" ca="1" si="185"/>
        <v>2</v>
      </c>
      <c r="AT308" s="6">
        <f t="shared" ca="1" si="185"/>
        <v>0</v>
      </c>
      <c r="AV308" s="6">
        <f t="shared" ca="1" si="185"/>
        <v>0</v>
      </c>
      <c r="AX308" s="6">
        <f t="shared" ca="1" si="185"/>
        <v>0</v>
      </c>
      <c r="AZ308" s="6">
        <f t="shared" ca="1" si="186"/>
        <v>0</v>
      </c>
      <c r="BB308" s="6">
        <f t="shared" ca="1" si="187"/>
        <v>0</v>
      </c>
      <c r="BE308" s="32">
        <f t="shared" ca="1" si="196"/>
        <v>5</v>
      </c>
      <c r="BF308" s="37"/>
      <c r="BG308" s="32" t="str">
        <f t="shared" ca="1" si="196"/>
        <v>-</v>
      </c>
      <c r="BH308" s="37"/>
      <c r="BI308" s="32" t="str">
        <f t="shared" ca="1" si="196"/>
        <v>-</v>
      </c>
      <c r="BJ308" s="37"/>
      <c r="BK308" s="32" t="str">
        <f t="shared" ca="1" si="196"/>
        <v>-</v>
      </c>
      <c r="BL308" s="37"/>
      <c r="BM308" s="32" t="str">
        <f t="shared" ca="1" si="197"/>
        <v>-</v>
      </c>
      <c r="BN308" s="37"/>
      <c r="BO308" s="32" t="str">
        <f t="shared" ca="1" si="198"/>
        <v>-</v>
      </c>
      <c r="BQ308" s="32">
        <f t="shared" ca="1" si="189"/>
        <v>0</v>
      </c>
      <c r="BR308" s="37"/>
      <c r="BS308" s="32">
        <f t="shared" ca="1" si="190"/>
        <v>2</v>
      </c>
      <c r="BT308" s="37"/>
      <c r="BU308" s="32">
        <f t="shared" ca="1" si="191"/>
        <v>2</v>
      </c>
      <c r="BV308" s="37"/>
      <c r="BW308" s="32">
        <f t="shared" ca="1" si="192"/>
        <v>2</v>
      </c>
      <c r="BX308" s="37"/>
      <c r="BY308" s="32">
        <f t="shared" ca="1" si="193"/>
        <v>2</v>
      </c>
      <c r="BZ308" s="37"/>
      <c r="CA308" s="32">
        <f t="shared" ca="1" si="194"/>
        <v>1</v>
      </c>
    </row>
    <row r="309" spans="1:79" x14ac:dyDescent="0.25">
      <c r="A309" s="5">
        <v>289</v>
      </c>
      <c r="C309" s="6">
        <f t="shared" ca="1" si="178"/>
        <v>470</v>
      </c>
      <c r="E309" s="6">
        <f t="shared" ca="1" si="179"/>
        <v>335.73154400611929</v>
      </c>
      <c r="F309" s="21"/>
      <c r="G309" s="6">
        <f t="shared" ca="1" si="180"/>
        <v>483.42191406082247</v>
      </c>
      <c r="I309" s="6">
        <f t="shared" ca="1" si="181"/>
        <v>173.58459561811605</v>
      </c>
      <c r="K309" s="6">
        <f t="shared" ca="1" si="182"/>
        <v>151.16987015385916</v>
      </c>
      <c r="L309" s="21"/>
      <c r="M309" s="6">
        <f t="shared" ca="1" si="183"/>
        <v>424.325640361762</v>
      </c>
      <c r="N309" s="7">
        <f t="shared" ca="1" si="199"/>
        <v>8914.1762239281979</v>
      </c>
      <c r="O309" s="6" t="str">
        <f ca="1">HLOOKUP(P309,C309:$M$521,A809,0)</f>
        <v>E</v>
      </c>
      <c r="P309" s="6">
        <f t="shared" ca="1" si="162"/>
        <v>151.16987015385916</v>
      </c>
      <c r="Q309" s="6" t="str">
        <f t="shared" ca="1" si="195"/>
        <v>PM</v>
      </c>
      <c r="R309" s="32">
        <f t="shared" ca="1" si="184"/>
        <v>6</v>
      </c>
      <c r="S309" s="17"/>
      <c r="T309" s="6">
        <f t="shared" ca="1" si="163"/>
        <v>318.83012984614084</v>
      </c>
      <c r="U309" s="21"/>
      <c r="V309" s="6">
        <f t="shared" ca="1" si="164"/>
        <v>184.56167385226013</v>
      </c>
      <c r="X309" s="6">
        <f t="shared" ca="1" si="165"/>
        <v>332.25204390696331</v>
      </c>
      <c r="Z309" s="6">
        <f t="shared" ca="1" si="166"/>
        <v>22.41472546425689</v>
      </c>
      <c r="AB309" s="6">
        <f t="shared" ca="1" si="167"/>
        <v>0</v>
      </c>
      <c r="AD309" s="6">
        <f t="shared" ca="1" si="168"/>
        <v>273.15577020790283</v>
      </c>
      <c r="AF309" s="6">
        <f t="shared" ca="1" si="169"/>
        <v>1369.030208669815</v>
      </c>
      <c r="AG309" s="21" t="str">
        <f t="shared" ca="1" si="170"/>
        <v/>
      </c>
      <c r="AH309" s="6">
        <f t="shared" ca="1" si="171"/>
        <v>973.71115676199167</v>
      </c>
      <c r="AI309" s="21" t="str">
        <f t="shared" ca="1" si="172"/>
        <v/>
      </c>
      <c r="AJ309" s="6">
        <f t="shared" ca="1" si="173"/>
        <v>985.57442799806142</v>
      </c>
      <c r="AL309" s="6">
        <f t="shared" ca="1" si="174"/>
        <v>913.40638491627953</v>
      </c>
      <c r="AN309" s="6">
        <f t="shared" ca="1" si="175"/>
        <v>1003.2604269877774</v>
      </c>
      <c r="AP309" s="6">
        <f t="shared" ca="1" si="176"/>
        <v>1005.8683067619922</v>
      </c>
      <c r="AR309" s="6">
        <f t="shared" ca="1" si="185"/>
        <v>0</v>
      </c>
      <c r="AT309" s="6">
        <f t="shared" ca="1" si="185"/>
        <v>0</v>
      </c>
      <c r="AV309" s="6">
        <f t="shared" ca="1" si="185"/>
        <v>0</v>
      </c>
      <c r="AX309" s="6">
        <f t="shared" ca="1" si="185"/>
        <v>0</v>
      </c>
      <c r="AZ309" s="6">
        <f t="shared" ca="1" si="186"/>
        <v>2</v>
      </c>
      <c r="BB309" s="6">
        <f t="shared" ca="1" si="187"/>
        <v>0</v>
      </c>
      <c r="BE309" s="32" t="str">
        <f t="shared" ca="1" si="196"/>
        <v>-</v>
      </c>
      <c r="BF309" s="37"/>
      <c r="BG309" s="32" t="str">
        <f t="shared" ca="1" si="196"/>
        <v>-</v>
      </c>
      <c r="BH309" s="37"/>
      <c r="BI309" s="32" t="str">
        <f t="shared" ca="1" si="196"/>
        <v>-</v>
      </c>
      <c r="BJ309" s="37"/>
      <c r="BK309" s="32" t="str">
        <f t="shared" ca="1" si="196"/>
        <v>-</v>
      </c>
      <c r="BL309" s="37"/>
      <c r="BM309" s="32">
        <f t="shared" ca="1" si="197"/>
        <v>6</v>
      </c>
      <c r="BN309" s="37"/>
      <c r="BO309" s="32" t="str">
        <f t="shared" ca="1" si="198"/>
        <v>-</v>
      </c>
      <c r="BQ309" s="32">
        <f t="shared" ca="1" si="189"/>
        <v>2</v>
      </c>
      <c r="BR309" s="37"/>
      <c r="BS309" s="32">
        <f t="shared" ca="1" si="190"/>
        <v>2</v>
      </c>
      <c r="BT309" s="37"/>
      <c r="BU309" s="32">
        <f t="shared" ca="1" si="191"/>
        <v>2</v>
      </c>
      <c r="BV309" s="37"/>
      <c r="BW309" s="32">
        <f t="shared" ca="1" si="192"/>
        <v>2</v>
      </c>
      <c r="BX309" s="37"/>
      <c r="BY309" s="32">
        <f t="shared" ca="1" si="193"/>
        <v>0</v>
      </c>
      <c r="BZ309" s="37"/>
      <c r="CA309" s="32">
        <f t="shared" ca="1" si="194"/>
        <v>1</v>
      </c>
    </row>
    <row r="310" spans="1:79" x14ac:dyDescent="0.25">
      <c r="A310" s="5">
        <v>290</v>
      </c>
      <c r="C310" s="6">
        <f t="shared" ca="1" si="178"/>
        <v>318.83012984614084</v>
      </c>
      <c r="E310" s="6">
        <f t="shared" ca="1" si="179"/>
        <v>184.56167385226013</v>
      </c>
      <c r="F310" s="21"/>
      <c r="G310" s="6">
        <f t="shared" ca="1" si="180"/>
        <v>332.25204390696331</v>
      </c>
      <c r="I310" s="6">
        <f t="shared" ca="1" si="181"/>
        <v>22.41472546425689</v>
      </c>
      <c r="K310" s="6">
        <f t="shared" ca="1" si="182"/>
        <v>660</v>
      </c>
      <c r="L310" s="21"/>
      <c r="M310" s="6">
        <f t="shared" ca="1" si="183"/>
        <v>273.15577020790283</v>
      </c>
      <c r="N310" s="7">
        <f t="shared" ca="1" si="199"/>
        <v>8936.5909493924555</v>
      </c>
      <c r="O310" s="6" t="str">
        <f ca="1">HLOOKUP(P310,C310:$M$521,A810,0)</f>
        <v>D</v>
      </c>
      <c r="P310" s="6">
        <f t="shared" ca="1" si="162"/>
        <v>22.41472546425689</v>
      </c>
      <c r="Q310" s="6" t="str">
        <f t="shared" ca="1" si="195"/>
        <v>PM</v>
      </c>
      <c r="R310" s="32">
        <f t="shared" ca="1" si="184"/>
        <v>2.5</v>
      </c>
      <c r="S310" s="17"/>
      <c r="T310" s="6">
        <f t="shared" ca="1" si="163"/>
        <v>296.41540438188395</v>
      </c>
      <c r="U310" s="21"/>
      <c r="V310" s="6">
        <f t="shared" ca="1" si="164"/>
        <v>162.14694838800324</v>
      </c>
      <c r="X310" s="6">
        <f t="shared" ca="1" si="165"/>
        <v>309.83731844270642</v>
      </c>
      <c r="Z310" s="6">
        <f t="shared" ca="1" si="166"/>
        <v>0</v>
      </c>
      <c r="AB310" s="6">
        <f t="shared" ca="1" si="167"/>
        <v>637.58527453574311</v>
      </c>
      <c r="AD310" s="6">
        <f t="shared" ca="1" si="168"/>
        <v>250.74104474364594</v>
      </c>
      <c r="AF310" s="6">
        <f t="shared" ca="1" si="169"/>
        <v>894.30681824487692</v>
      </c>
      <c r="AG310" s="21" t="str">
        <f t="shared" ca="1" si="170"/>
        <v/>
      </c>
      <c r="AH310" s="6">
        <f t="shared" ca="1" si="171"/>
        <v>1043.1796412546025</v>
      </c>
      <c r="AI310" s="21" t="str">
        <f t="shared" ca="1" si="172"/>
        <v/>
      </c>
      <c r="AJ310" s="6">
        <f t="shared" ca="1" si="173"/>
        <v>1584.7082370111768</v>
      </c>
      <c r="AL310" s="6">
        <f t="shared" ca="1" si="174"/>
        <v>1089.7135782915541</v>
      </c>
      <c r="AN310" s="6">
        <f t="shared" ca="1" si="175"/>
        <v>1403.917285608301</v>
      </c>
      <c r="AP310" s="6">
        <f t="shared" ca="1" si="176"/>
        <v>874.8341827847147</v>
      </c>
      <c r="AR310" s="6">
        <f t="shared" ca="1" si="185"/>
        <v>0</v>
      </c>
      <c r="AT310" s="6">
        <f t="shared" ca="1" si="185"/>
        <v>0</v>
      </c>
      <c r="AV310" s="6">
        <f t="shared" ca="1" si="185"/>
        <v>0</v>
      </c>
      <c r="AX310" s="6">
        <f t="shared" ca="1" si="185"/>
        <v>2</v>
      </c>
      <c r="AZ310" s="6">
        <f t="shared" ca="1" si="186"/>
        <v>0</v>
      </c>
      <c r="BB310" s="6">
        <f t="shared" ca="1" si="187"/>
        <v>0</v>
      </c>
      <c r="BE310" s="32" t="str">
        <f t="shared" ca="1" si="196"/>
        <v>-</v>
      </c>
      <c r="BF310" s="37"/>
      <c r="BG310" s="32" t="str">
        <f t="shared" ca="1" si="196"/>
        <v>-</v>
      </c>
      <c r="BH310" s="37"/>
      <c r="BI310" s="32" t="str">
        <f t="shared" ca="1" si="196"/>
        <v>-</v>
      </c>
      <c r="BJ310" s="37"/>
      <c r="BK310" s="32">
        <f t="shared" ca="1" si="196"/>
        <v>2.5</v>
      </c>
      <c r="BL310" s="37"/>
      <c r="BM310" s="32" t="str">
        <f t="shared" ca="1" si="197"/>
        <v>-</v>
      </c>
      <c r="BN310" s="37"/>
      <c r="BO310" s="32" t="str">
        <f t="shared" ca="1" si="198"/>
        <v>-</v>
      </c>
      <c r="BQ310" s="32">
        <f t="shared" ca="1" si="189"/>
        <v>2</v>
      </c>
      <c r="BR310" s="37"/>
      <c r="BS310" s="32">
        <f t="shared" ca="1" si="190"/>
        <v>2</v>
      </c>
      <c r="BT310" s="37"/>
      <c r="BU310" s="32">
        <f t="shared" ca="1" si="191"/>
        <v>2</v>
      </c>
      <c r="BV310" s="37"/>
      <c r="BW310" s="32">
        <f t="shared" ca="1" si="192"/>
        <v>0</v>
      </c>
      <c r="BX310" s="37"/>
      <c r="BY310" s="32">
        <f t="shared" ca="1" si="193"/>
        <v>2</v>
      </c>
      <c r="BZ310" s="37"/>
      <c r="CA310" s="32">
        <f t="shared" ca="1" si="194"/>
        <v>1</v>
      </c>
    </row>
    <row r="311" spans="1:79" x14ac:dyDescent="0.25">
      <c r="A311" s="5">
        <v>291</v>
      </c>
      <c r="C311" s="6">
        <f t="shared" ca="1" si="178"/>
        <v>296.41540438188395</v>
      </c>
      <c r="E311" s="6">
        <f t="shared" ca="1" si="179"/>
        <v>162.14694838800324</v>
      </c>
      <c r="F311" s="21"/>
      <c r="G311" s="6">
        <f t="shared" ca="1" si="180"/>
        <v>309.83731844270642</v>
      </c>
      <c r="I311" s="6">
        <f t="shared" ca="1" si="181"/>
        <v>610</v>
      </c>
      <c r="K311" s="6">
        <f t="shared" ca="1" si="182"/>
        <v>637.58527453574311</v>
      </c>
      <c r="L311" s="21"/>
      <c r="M311" s="6">
        <f t="shared" ca="1" si="183"/>
        <v>250.74104474364594</v>
      </c>
      <c r="N311" s="7">
        <f t="shared" ca="1" si="199"/>
        <v>9098.7378977804583</v>
      </c>
      <c r="O311" s="6" t="str">
        <f ca="1">HLOOKUP(P311,C311:$M$521,A811,0)</f>
        <v>B</v>
      </c>
      <c r="P311" s="6">
        <f t="shared" ca="1" si="162"/>
        <v>162.14694838800324</v>
      </c>
      <c r="Q311" s="6" t="str">
        <f t="shared" ca="1" si="195"/>
        <v>PM</v>
      </c>
      <c r="R311" s="32">
        <f t="shared" ca="1" si="184"/>
        <v>4</v>
      </c>
      <c r="S311" s="17"/>
      <c r="T311" s="6">
        <f t="shared" ca="1" si="163"/>
        <v>134.26845599388071</v>
      </c>
      <c r="U311" s="21"/>
      <c r="V311" s="6">
        <f t="shared" ca="1" si="164"/>
        <v>0</v>
      </c>
      <c r="X311" s="6">
        <f t="shared" ca="1" si="165"/>
        <v>147.69037005470318</v>
      </c>
      <c r="Z311" s="6">
        <f t="shared" ca="1" si="166"/>
        <v>447.85305161199676</v>
      </c>
      <c r="AB311" s="6">
        <f t="shared" ca="1" si="167"/>
        <v>475.43832614773987</v>
      </c>
      <c r="AD311" s="6">
        <f t="shared" ca="1" si="168"/>
        <v>88.594096355642705</v>
      </c>
      <c r="AF311" s="6">
        <f t="shared" ca="1" si="169"/>
        <v>870.86106285215749</v>
      </c>
      <c r="AG311" s="21" t="str">
        <f t="shared" ca="1" si="170"/>
        <v/>
      </c>
      <c r="AH311" s="6">
        <f t="shared" ca="1" si="171"/>
        <v>1053.7807436251851</v>
      </c>
      <c r="AI311" s="21" t="str">
        <f t="shared" ca="1" si="172"/>
        <v/>
      </c>
      <c r="AJ311" s="6">
        <f t="shared" ca="1" si="173"/>
        <v>1184.6325960488189</v>
      </c>
      <c r="AL311" s="6">
        <f t="shared" ca="1" si="174"/>
        <v>1413.7314136228858</v>
      </c>
      <c r="AN311" s="6">
        <f t="shared" ca="1" si="175"/>
        <v>1468.7544317156778</v>
      </c>
      <c r="AP311" s="6">
        <f t="shared" ca="1" si="176"/>
        <v>1486.9210829547646</v>
      </c>
      <c r="AR311" s="6">
        <f t="shared" ca="1" si="185"/>
        <v>0</v>
      </c>
      <c r="AT311" s="6">
        <f t="shared" ca="1" si="185"/>
        <v>2</v>
      </c>
      <c r="AV311" s="6">
        <f t="shared" ca="1" si="185"/>
        <v>0</v>
      </c>
      <c r="AX311" s="6">
        <f t="shared" ca="1" si="185"/>
        <v>0</v>
      </c>
      <c r="AZ311" s="6">
        <f t="shared" ca="1" si="186"/>
        <v>0</v>
      </c>
      <c r="BB311" s="6">
        <f t="shared" ca="1" si="187"/>
        <v>0</v>
      </c>
      <c r="BE311" s="32" t="str">
        <f t="shared" ca="1" si="196"/>
        <v>-</v>
      </c>
      <c r="BF311" s="37"/>
      <c r="BG311" s="32">
        <f t="shared" ca="1" si="196"/>
        <v>4</v>
      </c>
      <c r="BH311" s="37"/>
      <c r="BI311" s="32" t="str">
        <f t="shared" ca="1" si="196"/>
        <v>-</v>
      </c>
      <c r="BJ311" s="37"/>
      <c r="BK311" s="32" t="str">
        <f t="shared" ca="1" si="196"/>
        <v>-</v>
      </c>
      <c r="BL311" s="37"/>
      <c r="BM311" s="32" t="str">
        <f t="shared" ca="1" si="197"/>
        <v>-</v>
      </c>
      <c r="BN311" s="37"/>
      <c r="BO311" s="32" t="str">
        <f t="shared" ca="1" si="198"/>
        <v>-</v>
      </c>
      <c r="BQ311" s="32">
        <f t="shared" ca="1" si="189"/>
        <v>2</v>
      </c>
      <c r="BR311" s="37"/>
      <c r="BS311" s="32">
        <f t="shared" ca="1" si="190"/>
        <v>0</v>
      </c>
      <c r="BT311" s="37"/>
      <c r="BU311" s="32">
        <f t="shared" ca="1" si="191"/>
        <v>2</v>
      </c>
      <c r="BV311" s="37"/>
      <c r="BW311" s="32">
        <f t="shared" ca="1" si="192"/>
        <v>2</v>
      </c>
      <c r="BX311" s="37"/>
      <c r="BY311" s="32">
        <f t="shared" ca="1" si="193"/>
        <v>2</v>
      </c>
      <c r="BZ311" s="37"/>
      <c r="CA311" s="32">
        <f t="shared" ca="1" si="194"/>
        <v>1</v>
      </c>
    </row>
    <row r="312" spans="1:79" x14ac:dyDescent="0.25">
      <c r="A312" s="5">
        <v>292</v>
      </c>
      <c r="C312" s="6">
        <f t="shared" ca="1" si="178"/>
        <v>134.26845599388071</v>
      </c>
      <c r="E312" s="6">
        <f t="shared" ca="1" si="179"/>
        <v>520</v>
      </c>
      <c r="F312" s="21"/>
      <c r="G312" s="6">
        <f t="shared" ca="1" si="180"/>
        <v>147.69037005470318</v>
      </c>
      <c r="I312" s="6">
        <f t="shared" ca="1" si="181"/>
        <v>447.85305161199676</v>
      </c>
      <c r="K312" s="6">
        <f t="shared" ca="1" si="182"/>
        <v>475.43832614773987</v>
      </c>
      <c r="L312" s="21"/>
      <c r="M312" s="6">
        <f t="shared" ca="1" si="183"/>
        <v>88.594096355642705</v>
      </c>
      <c r="N312" s="7">
        <f t="shared" ca="1" si="199"/>
        <v>9187.3319941361005</v>
      </c>
      <c r="O312" s="6" t="str">
        <f ca="1">HLOOKUP(P312,C312:$M$521,A812,0)</f>
        <v>F</v>
      </c>
      <c r="P312" s="6">
        <f t="shared" ca="1" si="162"/>
        <v>88.594096355642705</v>
      </c>
      <c r="Q312" s="6" t="str">
        <f t="shared" ca="1" si="195"/>
        <v>CM</v>
      </c>
      <c r="R312" s="32">
        <f t="shared" ca="1" si="184"/>
        <v>15</v>
      </c>
      <c r="S312" s="17"/>
      <c r="T312" s="6">
        <f t="shared" ca="1" si="163"/>
        <v>45.674359638238002</v>
      </c>
      <c r="U312" s="21"/>
      <c r="V312" s="6">
        <f t="shared" ca="1" si="164"/>
        <v>431.40590364435729</v>
      </c>
      <c r="X312" s="6">
        <f t="shared" ca="1" si="165"/>
        <v>59.096273699060475</v>
      </c>
      <c r="Z312" s="6">
        <f t="shared" ca="1" si="166"/>
        <v>359.25895525635406</v>
      </c>
      <c r="AB312" s="6">
        <f t="shared" ca="1" si="167"/>
        <v>386.84422979209717</v>
      </c>
      <c r="AD312" s="6">
        <f t="shared" ca="1" si="168"/>
        <v>0</v>
      </c>
      <c r="AF312" s="6">
        <f t="shared" ca="1" si="169"/>
        <v>1183.2078139654716</v>
      </c>
      <c r="AG312" s="21" t="str">
        <f t="shared" ca="1" si="170"/>
        <v/>
      </c>
      <c r="AH312" s="6">
        <f t="shared" ca="1" si="171"/>
        <v>1242.9128043405758</v>
      </c>
      <c r="AI312" s="21" t="str">
        <f t="shared" ca="1" si="172"/>
        <v/>
      </c>
      <c r="AJ312" s="6">
        <f t="shared" ca="1" si="173"/>
        <v>1390.6374502961162</v>
      </c>
      <c r="AL312" s="6">
        <f t="shared" ca="1" si="174"/>
        <v>479.41165762422656</v>
      </c>
      <c r="AN312" s="6">
        <f t="shared" ca="1" si="175"/>
        <v>1397.6463552629823</v>
      </c>
      <c r="AP312" s="6">
        <f t="shared" ca="1" si="176"/>
        <v>2229.335484122676</v>
      </c>
      <c r="AR312" s="6">
        <f t="shared" ca="1" si="185"/>
        <v>0</v>
      </c>
      <c r="AT312" s="6">
        <f t="shared" ca="1" si="185"/>
        <v>0</v>
      </c>
      <c r="AV312" s="6">
        <f t="shared" ca="1" si="185"/>
        <v>0</v>
      </c>
      <c r="AX312" s="6">
        <f t="shared" ca="1" si="185"/>
        <v>0</v>
      </c>
      <c r="AZ312" s="6">
        <f t="shared" ca="1" si="186"/>
        <v>0</v>
      </c>
      <c r="BB312" s="6">
        <f t="shared" ca="1" si="187"/>
        <v>1</v>
      </c>
      <c r="BE312" s="32" t="str">
        <f t="shared" ca="1" si="196"/>
        <v>-</v>
      </c>
      <c r="BF312" s="37"/>
      <c r="BG312" s="32" t="str">
        <f t="shared" ca="1" si="196"/>
        <v>-</v>
      </c>
      <c r="BH312" s="37"/>
      <c r="BI312" s="32" t="str">
        <f t="shared" ca="1" si="196"/>
        <v>-</v>
      </c>
      <c r="BJ312" s="37"/>
      <c r="BK312" s="32" t="str">
        <f t="shared" ca="1" si="196"/>
        <v>-</v>
      </c>
      <c r="BL312" s="37"/>
      <c r="BM312" s="32" t="str">
        <f t="shared" ca="1" si="197"/>
        <v>-</v>
      </c>
      <c r="BN312" s="37"/>
      <c r="BO312" s="32">
        <f t="shared" ca="1" si="198"/>
        <v>15</v>
      </c>
      <c r="BQ312" s="32">
        <f t="shared" ca="1" si="189"/>
        <v>2</v>
      </c>
      <c r="BR312" s="37"/>
      <c r="BS312" s="32">
        <f t="shared" ca="1" si="190"/>
        <v>2</v>
      </c>
      <c r="BT312" s="37"/>
      <c r="BU312" s="32">
        <f t="shared" ca="1" si="191"/>
        <v>2</v>
      </c>
      <c r="BV312" s="37"/>
      <c r="BW312" s="32">
        <f t="shared" ca="1" si="192"/>
        <v>2</v>
      </c>
      <c r="BX312" s="37"/>
      <c r="BY312" s="32">
        <f t="shared" ca="1" si="193"/>
        <v>2</v>
      </c>
      <c r="BZ312" s="37"/>
      <c r="CA312" s="32">
        <f t="shared" ca="1" si="194"/>
        <v>0</v>
      </c>
    </row>
    <row r="313" spans="1:79" x14ac:dyDescent="0.25">
      <c r="A313" s="5">
        <v>293</v>
      </c>
      <c r="C313" s="6">
        <f t="shared" ca="1" si="178"/>
        <v>45.674359638238002</v>
      </c>
      <c r="E313" s="6">
        <f t="shared" ca="1" si="179"/>
        <v>431.40590364435729</v>
      </c>
      <c r="F313" s="21"/>
      <c r="G313" s="6">
        <f t="shared" ca="1" si="180"/>
        <v>59.096273699060475</v>
      </c>
      <c r="I313" s="6">
        <f t="shared" ca="1" si="181"/>
        <v>359.25895525635406</v>
      </c>
      <c r="K313" s="6">
        <f t="shared" ca="1" si="182"/>
        <v>386.84422979209717</v>
      </c>
      <c r="L313" s="21"/>
      <c r="M313" s="6">
        <f t="shared" ca="1" si="183"/>
        <v>482.7475203304266</v>
      </c>
      <c r="N313" s="7">
        <f t="shared" ca="1" si="199"/>
        <v>9233.006353774339</v>
      </c>
      <c r="O313" s="6" t="str">
        <f ca="1">HLOOKUP(P313,C313:$M$521,A813,0)</f>
        <v>A</v>
      </c>
      <c r="P313" s="6">
        <f t="shared" ca="1" si="162"/>
        <v>45.674359638238002</v>
      </c>
      <c r="Q313" s="6" t="str">
        <f t="shared" ca="1" si="195"/>
        <v>PM</v>
      </c>
      <c r="R313" s="32">
        <f t="shared" ca="1" si="184"/>
        <v>5</v>
      </c>
      <c r="S313" s="17"/>
      <c r="T313" s="6">
        <f t="shared" ca="1" si="163"/>
        <v>0</v>
      </c>
      <c r="U313" s="21"/>
      <c r="V313" s="6">
        <f t="shared" ca="1" si="164"/>
        <v>385.73154400611929</v>
      </c>
      <c r="X313" s="6">
        <f t="shared" ca="1" si="165"/>
        <v>13.421914060822473</v>
      </c>
      <c r="Z313" s="6">
        <f t="shared" ca="1" si="166"/>
        <v>313.58459561811605</v>
      </c>
      <c r="AB313" s="6">
        <f t="shared" ca="1" si="167"/>
        <v>341.16987015385916</v>
      </c>
      <c r="AD313" s="6">
        <f t="shared" ca="1" si="168"/>
        <v>437.07316069218859</v>
      </c>
      <c r="AF313" s="6">
        <f t="shared" ca="1" si="169"/>
        <v>599.57482213150422</v>
      </c>
      <c r="AG313" s="21" t="str">
        <f t="shared" ca="1" si="170"/>
        <v/>
      </c>
      <c r="AH313" s="6">
        <f t="shared" ca="1" si="171"/>
        <v>1078.325516870771</v>
      </c>
      <c r="AI313" s="21" t="str">
        <f t="shared" ca="1" si="172"/>
        <v/>
      </c>
      <c r="AJ313" s="6">
        <f t="shared" ca="1" si="173"/>
        <v>1320.3583342814375</v>
      </c>
      <c r="AL313" s="6">
        <f t="shared" ca="1" si="174"/>
        <v>772.14158997525396</v>
      </c>
      <c r="AN313" s="6">
        <f t="shared" ca="1" si="175"/>
        <v>737.33216575470408</v>
      </c>
      <c r="AP313" s="6">
        <f t="shared" ca="1" si="176"/>
        <v>482.7475203304266</v>
      </c>
      <c r="AR313" s="6">
        <f t="shared" ca="1" si="185"/>
        <v>2</v>
      </c>
      <c r="AT313" s="6">
        <f t="shared" ca="1" si="185"/>
        <v>0</v>
      </c>
      <c r="AV313" s="6">
        <f t="shared" ca="1" si="185"/>
        <v>0</v>
      </c>
      <c r="AX313" s="6">
        <f t="shared" ca="1" si="185"/>
        <v>0</v>
      </c>
      <c r="AZ313" s="6">
        <f t="shared" ca="1" si="186"/>
        <v>0</v>
      </c>
      <c r="BB313" s="6">
        <f t="shared" ca="1" si="187"/>
        <v>0</v>
      </c>
      <c r="BE313" s="32">
        <f t="shared" ca="1" si="196"/>
        <v>5</v>
      </c>
      <c r="BF313" s="37"/>
      <c r="BG313" s="32" t="str">
        <f t="shared" ca="1" si="196"/>
        <v>-</v>
      </c>
      <c r="BH313" s="37"/>
      <c r="BI313" s="32" t="str">
        <f t="shared" ca="1" si="196"/>
        <v>-</v>
      </c>
      <c r="BJ313" s="37"/>
      <c r="BK313" s="32" t="str">
        <f t="shared" ca="1" si="196"/>
        <v>-</v>
      </c>
      <c r="BL313" s="37"/>
      <c r="BM313" s="32" t="str">
        <f t="shared" ca="1" si="197"/>
        <v>-</v>
      </c>
      <c r="BN313" s="37"/>
      <c r="BO313" s="32" t="str">
        <f t="shared" ca="1" si="198"/>
        <v>-</v>
      </c>
      <c r="BQ313" s="32">
        <f t="shared" ca="1" si="189"/>
        <v>0</v>
      </c>
      <c r="BR313" s="37"/>
      <c r="BS313" s="32">
        <f t="shared" ca="1" si="190"/>
        <v>2</v>
      </c>
      <c r="BT313" s="37"/>
      <c r="BU313" s="32">
        <f t="shared" ca="1" si="191"/>
        <v>2</v>
      </c>
      <c r="BV313" s="37"/>
      <c r="BW313" s="32">
        <f t="shared" ca="1" si="192"/>
        <v>2</v>
      </c>
      <c r="BX313" s="37"/>
      <c r="BY313" s="32">
        <f t="shared" ca="1" si="193"/>
        <v>2</v>
      </c>
      <c r="BZ313" s="37"/>
      <c r="CA313" s="32">
        <f t="shared" ca="1" si="194"/>
        <v>1</v>
      </c>
    </row>
    <row r="314" spans="1:79" x14ac:dyDescent="0.25">
      <c r="A314" s="5">
        <v>294</v>
      </c>
      <c r="C314" s="6">
        <f t="shared" ca="1" si="178"/>
        <v>470</v>
      </c>
      <c r="E314" s="6">
        <f t="shared" ca="1" si="179"/>
        <v>385.73154400611929</v>
      </c>
      <c r="F314" s="21"/>
      <c r="G314" s="6">
        <f t="shared" ca="1" si="180"/>
        <v>13.421914060822473</v>
      </c>
      <c r="I314" s="6">
        <f t="shared" ca="1" si="181"/>
        <v>313.58459561811605</v>
      </c>
      <c r="K314" s="6">
        <f t="shared" ca="1" si="182"/>
        <v>341.16987015385916</v>
      </c>
      <c r="L314" s="21"/>
      <c r="M314" s="6">
        <f t="shared" ca="1" si="183"/>
        <v>437.07316069218859</v>
      </c>
      <c r="N314" s="7">
        <f t="shared" ca="1" si="199"/>
        <v>9246.428267835161</v>
      </c>
      <c r="O314" s="6" t="str">
        <f ca="1">HLOOKUP(P314,C314:$M$521,A814,0)</f>
        <v>C</v>
      </c>
      <c r="P314" s="6">
        <f t="shared" ca="1" si="162"/>
        <v>13.421914060822473</v>
      </c>
      <c r="Q314" s="6" t="str">
        <f t="shared" ca="1" si="195"/>
        <v>PM</v>
      </c>
      <c r="R314" s="32">
        <f t="shared" ca="1" si="184"/>
        <v>3</v>
      </c>
      <c r="S314" s="17"/>
      <c r="T314" s="6">
        <f t="shared" ca="1" si="163"/>
        <v>456.57808593917753</v>
      </c>
      <c r="U314" s="21"/>
      <c r="V314" s="6">
        <f t="shared" ca="1" si="164"/>
        <v>372.30962994529682</v>
      </c>
      <c r="X314" s="6">
        <f t="shared" ca="1" si="165"/>
        <v>0</v>
      </c>
      <c r="Z314" s="6">
        <f t="shared" ca="1" si="166"/>
        <v>300.16268155729358</v>
      </c>
      <c r="AB314" s="6">
        <f t="shared" ca="1" si="167"/>
        <v>327.74795609303669</v>
      </c>
      <c r="AD314" s="6">
        <f t="shared" ca="1" si="168"/>
        <v>423.65124663136612</v>
      </c>
      <c r="AF314" s="6">
        <f t="shared" ca="1" si="169"/>
        <v>628.89751307721451</v>
      </c>
      <c r="AG314" s="21" t="str">
        <f t="shared" ca="1" si="170"/>
        <v/>
      </c>
      <c r="AH314" s="6">
        <f t="shared" ca="1" si="171"/>
        <v>1576.3092916400819</v>
      </c>
      <c r="AI314" s="21" t="str">
        <f t="shared" ca="1" si="172"/>
        <v/>
      </c>
      <c r="AJ314" s="6">
        <f t="shared" ca="1" si="173"/>
        <v>1507.9893297878421</v>
      </c>
      <c r="AL314" s="6">
        <f t="shared" ca="1" si="174"/>
        <v>886.32299518452464</v>
      </c>
      <c r="AN314" s="6">
        <f t="shared" ca="1" si="175"/>
        <v>1844.8243011506179</v>
      </c>
      <c r="AP314" s="6">
        <f t="shared" ca="1" si="176"/>
        <v>782.78470585995967</v>
      </c>
      <c r="AR314" s="6">
        <f t="shared" ca="1" si="185"/>
        <v>0</v>
      </c>
      <c r="AT314" s="6">
        <f t="shared" ca="1" si="185"/>
        <v>0</v>
      </c>
      <c r="AV314" s="6">
        <f t="shared" ca="1" si="185"/>
        <v>2</v>
      </c>
      <c r="AX314" s="6">
        <f t="shared" ca="1" si="185"/>
        <v>0</v>
      </c>
      <c r="AZ314" s="6">
        <f t="shared" ca="1" si="186"/>
        <v>0</v>
      </c>
      <c r="BB314" s="6">
        <f t="shared" ca="1" si="187"/>
        <v>0</v>
      </c>
      <c r="BE314" s="32" t="str">
        <f t="shared" ca="1" si="196"/>
        <v>-</v>
      </c>
      <c r="BF314" s="37"/>
      <c r="BG314" s="32" t="str">
        <f t="shared" ca="1" si="196"/>
        <v>-</v>
      </c>
      <c r="BH314" s="37"/>
      <c r="BI314" s="32">
        <f t="shared" ca="1" si="196"/>
        <v>3</v>
      </c>
      <c r="BJ314" s="37"/>
      <c r="BK314" s="32" t="str">
        <f t="shared" ca="1" si="196"/>
        <v>-</v>
      </c>
      <c r="BL314" s="37"/>
      <c r="BM314" s="32" t="str">
        <f t="shared" ca="1" si="197"/>
        <v>-</v>
      </c>
      <c r="BN314" s="37"/>
      <c r="BO314" s="32" t="str">
        <f t="shared" ca="1" si="198"/>
        <v>-</v>
      </c>
      <c r="BQ314" s="32">
        <f t="shared" ca="1" si="189"/>
        <v>2</v>
      </c>
      <c r="BR314" s="37"/>
      <c r="BS314" s="32">
        <f t="shared" ca="1" si="190"/>
        <v>2</v>
      </c>
      <c r="BT314" s="37"/>
      <c r="BU314" s="32">
        <f t="shared" ca="1" si="191"/>
        <v>0</v>
      </c>
      <c r="BV314" s="37"/>
      <c r="BW314" s="32">
        <f t="shared" ca="1" si="192"/>
        <v>2</v>
      </c>
      <c r="BX314" s="37"/>
      <c r="BY314" s="32">
        <f t="shared" ca="1" si="193"/>
        <v>2</v>
      </c>
      <c r="BZ314" s="37"/>
      <c r="CA314" s="32">
        <f t="shared" ca="1" si="194"/>
        <v>1</v>
      </c>
    </row>
    <row r="315" spans="1:79" x14ac:dyDescent="0.25">
      <c r="A315" s="5">
        <v>295</v>
      </c>
      <c r="C315" s="6">
        <f t="shared" ca="1" si="178"/>
        <v>456.57808593917753</v>
      </c>
      <c r="E315" s="6">
        <f t="shared" ca="1" si="179"/>
        <v>372.30962994529682</v>
      </c>
      <c r="F315" s="21"/>
      <c r="G315" s="6">
        <f t="shared" ca="1" si="180"/>
        <v>570</v>
      </c>
      <c r="I315" s="6">
        <f t="shared" ca="1" si="181"/>
        <v>300.16268155729358</v>
      </c>
      <c r="K315" s="6">
        <f t="shared" ca="1" si="182"/>
        <v>327.74795609303669</v>
      </c>
      <c r="L315" s="21"/>
      <c r="M315" s="6">
        <f t="shared" ca="1" si="183"/>
        <v>423.65124663136612</v>
      </c>
      <c r="N315" s="7">
        <f t="shared" ca="1" si="199"/>
        <v>9546.5909493924555</v>
      </c>
      <c r="O315" s="6" t="str">
        <f ca="1">HLOOKUP(P315,C315:$M$521,A815,0)</f>
        <v>D</v>
      </c>
      <c r="P315" s="6">
        <f t="shared" ca="1" si="162"/>
        <v>300.16268155729358</v>
      </c>
      <c r="Q315" s="6" t="str">
        <f t="shared" ca="1" si="195"/>
        <v>PM</v>
      </c>
      <c r="R315" s="32">
        <f t="shared" ca="1" si="184"/>
        <v>2.5</v>
      </c>
      <c r="S315" s="17"/>
      <c r="T315" s="6">
        <f t="shared" ca="1" si="163"/>
        <v>156.41540438188395</v>
      </c>
      <c r="U315" s="21"/>
      <c r="V315" s="6">
        <f t="shared" ca="1" si="164"/>
        <v>72.146948388003239</v>
      </c>
      <c r="X315" s="6">
        <f t="shared" ca="1" si="165"/>
        <v>269.83731844270642</v>
      </c>
      <c r="Z315" s="6">
        <f t="shared" ca="1" si="166"/>
        <v>0</v>
      </c>
      <c r="AB315" s="6">
        <f t="shared" ca="1" si="167"/>
        <v>27.58527453574311</v>
      </c>
      <c r="AD315" s="6">
        <f t="shared" ca="1" si="168"/>
        <v>123.48856507407254</v>
      </c>
      <c r="AF315" s="6">
        <f t="shared" ca="1" si="169"/>
        <v>1093.9136486489119</v>
      </c>
      <c r="AG315" s="21" t="str">
        <f t="shared" ca="1" si="170"/>
        <v/>
      </c>
      <c r="AH315" s="6">
        <f t="shared" ca="1" si="171"/>
        <v>1048.813419684245</v>
      </c>
      <c r="AI315" s="21" t="str">
        <f t="shared" ca="1" si="172"/>
        <v/>
      </c>
      <c r="AJ315" s="6">
        <f t="shared" ca="1" si="173"/>
        <v>1668.9291354816069</v>
      </c>
      <c r="AL315" s="6">
        <f t="shared" ca="1" si="174"/>
        <v>1798.7818801276087</v>
      </c>
      <c r="AN315" s="6">
        <f t="shared" ca="1" si="175"/>
        <v>1118.3311132724943</v>
      </c>
      <c r="AP315" s="6">
        <f t="shared" ca="1" si="176"/>
        <v>2007.0850408837327</v>
      </c>
      <c r="AR315" s="6">
        <f t="shared" ca="1" si="185"/>
        <v>0</v>
      </c>
      <c r="AT315" s="6">
        <f t="shared" ca="1" si="185"/>
        <v>0</v>
      </c>
      <c r="AV315" s="6">
        <f t="shared" ca="1" si="185"/>
        <v>0</v>
      </c>
      <c r="AX315" s="6">
        <f t="shared" ca="1" si="185"/>
        <v>2</v>
      </c>
      <c r="AZ315" s="6">
        <f t="shared" ca="1" si="186"/>
        <v>0</v>
      </c>
      <c r="BB315" s="6">
        <f t="shared" ca="1" si="187"/>
        <v>0</v>
      </c>
      <c r="BE315" s="32" t="str">
        <f t="shared" ca="1" si="196"/>
        <v>-</v>
      </c>
      <c r="BF315" s="37"/>
      <c r="BG315" s="32" t="str">
        <f t="shared" ca="1" si="196"/>
        <v>-</v>
      </c>
      <c r="BH315" s="37"/>
      <c r="BI315" s="32" t="str">
        <f t="shared" ca="1" si="196"/>
        <v>-</v>
      </c>
      <c r="BJ315" s="37"/>
      <c r="BK315" s="32">
        <f t="shared" ca="1" si="196"/>
        <v>2.5</v>
      </c>
      <c r="BL315" s="37"/>
      <c r="BM315" s="32" t="str">
        <f t="shared" ca="1" si="197"/>
        <v>-</v>
      </c>
      <c r="BN315" s="37"/>
      <c r="BO315" s="32" t="str">
        <f t="shared" ca="1" si="198"/>
        <v>-</v>
      </c>
      <c r="BQ315" s="32">
        <f t="shared" ca="1" si="189"/>
        <v>2</v>
      </c>
      <c r="BR315" s="37"/>
      <c r="BS315" s="32">
        <f t="shared" ca="1" si="190"/>
        <v>2</v>
      </c>
      <c r="BT315" s="37"/>
      <c r="BU315" s="32">
        <f t="shared" ca="1" si="191"/>
        <v>2</v>
      </c>
      <c r="BV315" s="37"/>
      <c r="BW315" s="32">
        <f t="shared" ca="1" si="192"/>
        <v>0</v>
      </c>
      <c r="BX315" s="37"/>
      <c r="BY315" s="32">
        <f t="shared" ca="1" si="193"/>
        <v>2</v>
      </c>
      <c r="BZ315" s="37"/>
      <c r="CA315" s="32">
        <f t="shared" ca="1" si="194"/>
        <v>1</v>
      </c>
    </row>
    <row r="316" spans="1:79" x14ac:dyDescent="0.25">
      <c r="A316" s="5">
        <v>296</v>
      </c>
      <c r="C316" s="6">
        <f t="shared" ca="1" si="178"/>
        <v>156.41540438188395</v>
      </c>
      <c r="E316" s="6">
        <f t="shared" ca="1" si="179"/>
        <v>72.146948388003239</v>
      </c>
      <c r="F316" s="21"/>
      <c r="G316" s="6">
        <f t="shared" ca="1" si="180"/>
        <v>269.83731844270642</v>
      </c>
      <c r="I316" s="6">
        <f t="shared" ca="1" si="181"/>
        <v>610</v>
      </c>
      <c r="K316" s="6">
        <f t="shared" ca="1" si="182"/>
        <v>27.58527453574311</v>
      </c>
      <c r="L316" s="21"/>
      <c r="M316" s="6">
        <f t="shared" ca="1" si="183"/>
        <v>123.48856507407254</v>
      </c>
      <c r="N316" s="7">
        <f t="shared" ca="1" si="199"/>
        <v>9574.1762239281979</v>
      </c>
      <c r="O316" s="6" t="str">
        <f ca="1">HLOOKUP(P316,C316:$M$521,A816,0)</f>
        <v>E</v>
      </c>
      <c r="P316" s="6">
        <f t="shared" ca="1" si="162"/>
        <v>27.58527453574311</v>
      </c>
      <c r="Q316" s="6" t="str">
        <f t="shared" ca="1" si="195"/>
        <v>PM</v>
      </c>
      <c r="R316" s="32">
        <f t="shared" ca="1" si="184"/>
        <v>6</v>
      </c>
      <c r="S316" s="17"/>
      <c r="T316" s="6">
        <f t="shared" ca="1" si="163"/>
        <v>128.83012984614084</v>
      </c>
      <c r="U316" s="21"/>
      <c r="V316" s="6">
        <f t="shared" ca="1" si="164"/>
        <v>44.561673852260128</v>
      </c>
      <c r="X316" s="6">
        <f t="shared" ca="1" si="165"/>
        <v>242.25204390696331</v>
      </c>
      <c r="Z316" s="6">
        <f t="shared" ca="1" si="166"/>
        <v>582.41472546425689</v>
      </c>
      <c r="AB316" s="6">
        <f t="shared" ca="1" si="167"/>
        <v>0</v>
      </c>
      <c r="AD316" s="6">
        <f t="shared" ca="1" si="168"/>
        <v>95.903290538329429</v>
      </c>
      <c r="AF316" s="6">
        <f t="shared" ca="1" si="169"/>
        <v>253.45295043298148</v>
      </c>
      <c r="AG316" s="21" t="str">
        <f t="shared" ca="1" si="170"/>
        <v/>
      </c>
      <c r="AH316" s="6">
        <f t="shared" ca="1" si="171"/>
        <v>1383.6918587865671</v>
      </c>
      <c r="AI316" s="21" t="str">
        <f t="shared" ca="1" si="172"/>
        <v/>
      </c>
      <c r="AJ316" s="6">
        <f t="shared" ca="1" si="173"/>
        <v>1630.102149348467</v>
      </c>
      <c r="AL316" s="6">
        <f t="shared" ca="1" si="174"/>
        <v>1168.5924313432072</v>
      </c>
      <c r="AN316" s="6">
        <f t="shared" ca="1" si="175"/>
        <v>1039.6649314121164</v>
      </c>
      <c r="AP316" s="6">
        <f t="shared" ca="1" si="176"/>
        <v>634.40468259795909</v>
      </c>
      <c r="AR316" s="6">
        <f t="shared" ca="1" si="185"/>
        <v>0</v>
      </c>
      <c r="AT316" s="6">
        <f t="shared" ca="1" si="185"/>
        <v>0</v>
      </c>
      <c r="AV316" s="6">
        <f t="shared" ca="1" si="185"/>
        <v>0</v>
      </c>
      <c r="AX316" s="6">
        <f t="shared" ca="1" si="185"/>
        <v>0</v>
      </c>
      <c r="AZ316" s="6">
        <f t="shared" ca="1" si="186"/>
        <v>2</v>
      </c>
      <c r="BB316" s="6">
        <f t="shared" ca="1" si="187"/>
        <v>0</v>
      </c>
      <c r="BE316" s="32" t="str">
        <f t="shared" ca="1" si="196"/>
        <v>-</v>
      </c>
      <c r="BF316" s="37"/>
      <c r="BG316" s="32" t="str">
        <f t="shared" ca="1" si="196"/>
        <v>-</v>
      </c>
      <c r="BH316" s="37"/>
      <c r="BI316" s="32" t="str">
        <f t="shared" ca="1" si="196"/>
        <v>-</v>
      </c>
      <c r="BJ316" s="37"/>
      <c r="BK316" s="32" t="str">
        <f t="shared" ca="1" si="196"/>
        <v>-</v>
      </c>
      <c r="BL316" s="37"/>
      <c r="BM316" s="32">
        <f t="shared" ca="1" si="197"/>
        <v>6</v>
      </c>
      <c r="BN316" s="37"/>
      <c r="BO316" s="32" t="str">
        <f t="shared" ca="1" si="198"/>
        <v>-</v>
      </c>
      <c r="BQ316" s="32">
        <f t="shared" ca="1" si="189"/>
        <v>2</v>
      </c>
      <c r="BR316" s="37"/>
      <c r="BS316" s="32">
        <f t="shared" ca="1" si="190"/>
        <v>2</v>
      </c>
      <c r="BT316" s="37"/>
      <c r="BU316" s="32">
        <f t="shared" ca="1" si="191"/>
        <v>2</v>
      </c>
      <c r="BV316" s="37"/>
      <c r="BW316" s="32">
        <f t="shared" ca="1" si="192"/>
        <v>2</v>
      </c>
      <c r="BX316" s="37"/>
      <c r="BY316" s="32">
        <f t="shared" ca="1" si="193"/>
        <v>0</v>
      </c>
      <c r="BZ316" s="37"/>
      <c r="CA316" s="32">
        <f t="shared" ca="1" si="194"/>
        <v>1</v>
      </c>
    </row>
    <row r="317" spans="1:79" x14ac:dyDescent="0.25">
      <c r="A317" s="5">
        <v>297</v>
      </c>
      <c r="C317" s="6">
        <f t="shared" ca="1" si="178"/>
        <v>128.83012984614084</v>
      </c>
      <c r="E317" s="6">
        <f t="shared" ca="1" si="179"/>
        <v>44.561673852260128</v>
      </c>
      <c r="F317" s="21"/>
      <c r="G317" s="6">
        <f t="shared" ca="1" si="180"/>
        <v>242.25204390696331</v>
      </c>
      <c r="I317" s="6">
        <f t="shared" ca="1" si="181"/>
        <v>582.41472546425689</v>
      </c>
      <c r="K317" s="6">
        <f t="shared" ca="1" si="182"/>
        <v>548.89820265300898</v>
      </c>
      <c r="L317" s="21"/>
      <c r="M317" s="6">
        <f t="shared" ca="1" si="183"/>
        <v>95.903290538329429</v>
      </c>
      <c r="N317" s="7">
        <f t="shared" ca="1" si="199"/>
        <v>9618.7378977804583</v>
      </c>
      <c r="O317" s="6" t="str">
        <f ca="1">HLOOKUP(P317,C317:$M$521,A817,0)</f>
        <v>B</v>
      </c>
      <c r="P317" s="6">
        <f t="shared" ca="1" si="162"/>
        <v>44.561673852260128</v>
      </c>
      <c r="Q317" s="6" t="str">
        <f t="shared" ca="1" si="195"/>
        <v>PM</v>
      </c>
      <c r="R317" s="32">
        <f t="shared" ca="1" si="184"/>
        <v>4</v>
      </c>
      <c r="S317" s="17"/>
      <c r="T317" s="6">
        <f t="shared" ca="1" si="163"/>
        <v>84.268455993880707</v>
      </c>
      <c r="U317" s="21"/>
      <c r="V317" s="6">
        <f t="shared" ca="1" si="164"/>
        <v>0</v>
      </c>
      <c r="X317" s="6">
        <f t="shared" ca="1" si="165"/>
        <v>197.69037005470318</v>
      </c>
      <c r="Z317" s="6">
        <f t="shared" ca="1" si="166"/>
        <v>537.85305161199676</v>
      </c>
      <c r="AB317" s="6">
        <f t="shared" ca="1" si="167"/>
        <v>504.33652880074885</v>
      </c>
      <c r="AD317" s="6">
        <f t="shared" ca="1" si="168"/>
        <v>51.341616686069301</v>
      </c>
      <c r="AF317" s="6">
        <f t="shared" ca="1" si="169"/>
        <v>972.08856152802002</v>
      </c>
      <c r="AG317" s="21" t="str">
        <f t="shared" ca="1" si="170"/>
        <v/>
      </c>
      <c r="AH317" s="6">
        <f t="shared" ca="1" si="171"/>
        <v>1108.9341382253524</v>
      </c>
      <c r="AI317" s="21" t="str">
        <f t="shared" ca="1" si="172"/>
        <v/>
      </c>
      <c r="AJ317" s="6">
        <f t="shared" ca="1" si="173"/>
        <v>1348.3086518218129</v>
      </c>
      <c r="AL317" s="6">
        <f t="shared" ca="1" si="174"/>
        <v>417.61781358565673</v>
      </c>
      <c r="AN317" s="6">
        <f t="shared" ca="1" si="175"/>
        <v>548.89820265300898</v>
      </c>
      <c r="AP317" s="6">
        <f t="shared" ca="1" si="176"/>
        <v>1534.7510683734974</v>
      </c>
      <c r="AR317" s="6">
        <f t="shared" ca="1" si="185"/>
        <v>0</v>
      </c>
      <c r="AT317" s="6">
        <f t="shared" ca="1" si="185"/>
        <v>2</v>
      </c>
      <c r="AV317" s="6">
        <f t="shared" ca="1" si="185"/>
        <v>0</v>
      </c>
      <c r="AX317" s="6">
        <f t="shared" ca="1" si="185"/>
        <v>0</v>
      </c>
      <c r="AZ317" s="6">
        <f t="shared" ca="1" si="186"/>
        <v>0</v>
      </c>
      <c r="BB317" s="6">
        <f t="shared" ca="1" si="187"/>
        <v>0</v>
      </c>
      <c r="BE317" s="32" t="str">
        <f t="shared" ca="1" si="196"/>
        <v>-</v>
      </c>
      <c r="BF317" s="37"/>
      <c r="BG317" s="32">
        <f t="shared" ca="1" si="196"/>
        <v>4</v>
      </c>
      <c r="BH317" s="37"/>
      <c r="BI317" s="32" t="str">
        <f t="shared" ca="1" si="196"/>
        <v>-</v>
      </c>
      <c r="BJ317" s="37"/>
      <c r="BK317" s="32" t="str">
        <f t="shared" ca="1" si="196"/>
        <v>-</v>
      </c>
      <c r="BL317" s="37"/>
      <c r="BM317" s="32" t="str">
        <f t="shared" ca="1" si="197"/>
        <v>-</v>
      </c>
      <c r="BN317" s="37"/>
      <c r="BO317" s="32" t="str">
        <f t="shared" ca="1" si="198"/>
        <v>-</v>
      </c>
      <c r="BQ317" s="32">
        <f t="shared" ca="1" si="189"/>
        <v>2</v>
      </c>
      <c r="BR317" s="37"/>
      <c r="BS317" s="32">
        <f t="shared" ca="1" si="190"/>
        <v>0</v>
      </c>
      <c r="BT317" s="37"/>
      <c r="BU317" s="32">
        <f t="shared" ca="1" si="191"/>
        <v>2</v>
      </c>
      <c r="BV317" s="37"/>
      <c r="BW317" s="32">
        <f t="shared" ca="1" si="192"/>
        <v>2</v>
      </c>
      <c r="BX317" s="37"/>
      <c r="BY317" s="32">
        <f t="shared" ca="1" si="193"/>
        <v>1</v>
      </c>
      <c r="BZ317" s="37"/>
      <c r="CA317" s="32">
        <f t="shared" ca="1" si="194"/>
        <v>1</v>
      </c>
    </row>
    <row r="318" spans="1:79" x14ac:dyDescent="0.25">
      <c r="A318" s="5">
        <v>298</v>
      </c>
      <c r="C318" s="6">
        <f t="shared" ca="1" si="178"/>
        <v>84.268455993880707</v>
      </c>
      <c r="E318" s="6">
        <f t="shared" ca="1" si="179"/>
        <v>389.87613641790978</v>
      </c>
      <c r="F318" s="21"/>
      <c r="G318" s="6">
        <f t="shared" ca="1" si="180"/>
        <v>197.69037005470318</v>
      </c>
      <c r="I318" s="6">
        <f t="shared" ca="1" si="181"/>
        <v>537.85305161199676</v>
      </c>
      <c r="K318" s="6">
        <f t="shared" ca="1" si="182"/>
        <v>504.33652880074885</v>
      </c>
      <c r="L318" s="21"/>
      <c r="M318" s="6">
        <f t="shared" ca="1" si="183"/>
        <v>51.341616686069301</v>
      </c>
      <c r="N318" s="7">
        <f t="shared" ca="1" si="199"/>
        <v>9670.0795144665281</v>
      </c>
      <c r="O318" s="6" t="str">
        <f ca="1">HLOOKUP(P318,C318:$M$521,A818,0)</f>
        <v>F</v>
      </c>
      <c r="P318" s="6">
        <f t="shared" ca="1" si="162"/>
        <v>51.341616686069301</v>
      </c>
      <c r="Q318" s="6" t="str">
        <f t="shared" ca="1" si="195"/>
        <v>CM</v>
      </c>
      <c r="R318" s="32">
        <f t="shared" ca="1" si="184"/>
        <v>15</v>
      </c>
      <c r="S318" s="17"/>
      <c r="T318" s="6">
        <f t="shared" ca="1" si="163"/>
        <v>32.926839307811406</v>
      </c>
      <c r="U318" s="21"/>
      <c r="V318" s="6">
        <f t="shared" ca="1" si="164"/>
        <v>338.53451973184048</v>
      </c>
      <c r="X318" s="6">
        <f t="shared" ca="1" si="165"/>
        <v>146.34875336863388</v>
      </c>
      <c r="Z318" s="6">
        <f t="shared" ca="1" si="166"/>
        <v>486.51143492592746</v>
      </c>
      <c r="AB318" s="6">
        <f t="shared" ca="1" si="167"/>
        <v>452.99491211467955</v>
      </c>
      <c r="AD318" s="6">
        <f t="shared" ca="1" si="168"/>
        <v>0</v>
      </c>
      <c r="AF318" s="6">
        <f t="shared" ca="1" si="169"/>
        <v>563.30091828842365</v>
      </c>
      <c r="AG318" s="21" t="str">
        <f t="shared" ca="1" si="170"/>
        <v/>
      </c>
      <c r="AH318" s="6">
        <f t="shared" ca="1" si="171"/>
        <v>389.87613641790978</v>
      </c>
      <c r="AI318" s="21" t="str">
        <f t="shared" ca="1" si="172"/>
        <v/>
      </c>
      <c r="AJ318" s="6">
        <f t="shared" ca="1" si="173"/>
        <v>619.92939965804771</v>
      </c>
      <c r="AL318" s="6">
        <f t="shared" ca="1" si="174"/>
        <v>1328.0679010067988</v>
      </c>
      <c r="AN318" s="6">
        <f t="shared" ca="1" si="175"/>
        <v>968.44735967871725</v>
      </c>
      <c r="AP318" s="6">
        <f t="shared" ca="1" si="176"/>
        <v>1007.8185089246788</v>
      </c>
      <c r="AR318" s="6">
        <f t="shared" ca="1" si="185"/>
        <v>0</v>
      </c>
      <c r="AT318" s="6">
        <f t="shared" ca="1" si="185"/>
        <v>0</v>
      </c>
      <c r="AV318" s="6">
        <f t="shared" ca="1" si="185"/>
        <v>0</v>
      </c>
      <c r="AX318" s="6">
        <f t="shared" ca="1" si="185"/>
        <v>0</v>
      </c>
      <c r="AZ318" s="6">
        <f t="shared" ca="1" si="186"/>
        <v>0</v>
      </c>
      <c r="BB318" s="6">
        <f t="shared" ca="1" si="187"/>
        <v>1</v>
      </c>
      <c r="BE318" s="32" t="str">
        <f t="shared" ca="1" si="196"/>
        <v>-</v>
      </c>
      <c r="BF318" s="37"/>
      <c r="BG318" s="32" t="str">
        <f t="shared" ca="1" si="196"/>
        <v>-</v>
      </c>
      <c r="BH318" s="37"/>
      <c r="BI318" s="32" t="str">
        <f t="shared" ca="1" si="196"/>
        <v>-</v>
      </c>
      <c r="BJ318" s="37"/>
      <c r="BK318" s="32" t="str">
        <f t="shared" ca="1" si="196"/>
        <v>-</v>
      </c>
      <c r="BL318" s="37"/>
      <c r="BM318" s="32" t="str">
        <f t="shared" ca="1" si="197"/>
        <v>-</v>
      </c>
      <c r="BN318" s="37"/>
      <c r="BO318" s="32">
        <f t="shared" ca="1" si="198"/>
        <v>15</v>
      </c>
      <c r="BQ318" s="32">
        <f t="shared" ca="1" si="189"/>
        <v>2</v>
      </c>
      <c r="BR318" s="37"/>
      <c r="BS318" s="32">
        <f t="shared" ca="1" si="190"/>
        <v>1</v>
      </c>
      <c r="BT318" s="37"/>
      <c r="BU318" s="32">
        <f t="shared" ca="1" si="191"/>
        <v>2</v>
      </c>
      <c r="BV318" s="37"/>
      <c r="BW318" s="32">
        <f t="shared" ca="1" si="192"/>
        <v>2</v>
      </c>
      <c r="BX318" s="37"/>
      <c r="BY318" s="32">
        <f t="shared" ca="1" si="193"/>
        <v>1</v>
      </c>
      <c r="BZ318" s="37"/>
      <c r="CA318" s="32">
        <f t="shared" ca="1" si="194"/>
        <v>0</v>
      </c>
    </row>
    <row r="319" spans="1:79" x14ac:dyDescent="0.25">
      <c r="A319" s="5">
        <v>299</v>
      </c>
      <c r="C319" s="6">
        <f t="shared" ca="1" si="178"/>
        <v>32.926839307811406</v>
      </c>
      <c r="E319" s="6">
        <f t="shared" ca="1" si="179"/>
        <v>338.53451973184048</v>
      </c>
      <c r="F319" s="21"/>
      <c r="G319" s="6">
        <f t="shared" ca="1" si="180"/>
        <v>146.34875336863388</v>
      </c>
      <c r="I319" s="6">
        <f t="shared" ca="1" si="181"/>
        <v>486.51143492592746</v>
      </c>
      <c r="K319" s="6">
        <f t="shared" ca="1" si="182"/>
        <v>452.99491211467955</v>
      </c>
      <c r="L319" s="21"/>
      <c r="M319" s="6">
        <f t="shared" ca="1" si="183"/>
        <v>710</v>
      </c>
      <c r="N319" s="7">
        <f t="shared" ca="1" si="199"/>
        <v>9703.006353774339</v>
      </c>
      <c r="O319" s="6" t="str">
        <f ca="1">HLOOKUP(P319,C319:$M$521,A819,0)</f>
        <v>A</v>
      </c>
      <c r="P319" s="6">
        <f t="shared" ca="1" si="162"/>
        <v>32.926839307811406</v>
      </c>
      <c r="Q319" s="6" t="str">
        <f t="shared" ca="1" si="195"/>
        <v>PM</v>
      </c>
      <c r="R319" s="32">
        <f t="shared" ca="1" si="184"/>
        <v>5</v>
      </c>
      <c r="S319" s="17"/>
      <c r="T319" s="6">
        <f t="shared" ca="1" si="163"/>
        <v>0</v>
      </c>
      <c r="U319" s="21"/>
      <c r="V319" s="6">
        <f t="shared" ca="1" si="164"/>
        <v>305.60768042402907</v>
      </c>
      <c r="X319" s="6">
        <f t="shared" ca="1" si="165"/>
        <v>113.42191406082247</v>
      </c>
      <c r="Z319" s="6">
        <f t="shared" ca="1" si="166"/>
        <v>453.58459561811605</v>
      </c>
      <c r="AB319" s="6">
        <f t="shared" ca="1" si="167"/>
        <v>420.06807280686814</v>
      </c>
      <c r="AD319" s="6">
        <f t="shared" ca="1" si="168"/>
        <v>677.07316069218859</v>
      </c>
      <c r="AF319" s="6">
        <f t="shared" ca="1" si="169"/>
        <v>1301.2981367686989</v>
      </c>
      <c r="AG319" s="21" t="str">
        <f t="shared" ca="1" si="170"/>
        <v/>
      </c>
      <c r="AH319" s="6">
        <f t="shared" ca="1" si="171"/>
        <v>1162.5425990239316</v>
      </c>
      <c r="AI319" s="21" t="str">
        <f t="shared" ca="1" si="172"/>
        <v/>
      </c>
      <c r="AJ319" s="6">
        <f t="shared" ca="1" si="173"/>
        <v>854.96944462228021</v>
      </c>
      <c r="AL319" s="6">
        <f t="shared" ca="1" si="174"/>
        <v>1530.0048635339469</v>
      </c>
      <c r="AN319" s="6">
        <f t="shared" ca="1" si="175"/>
        <v>933.27700430187497</v>
      </c>
      <c r="AP319" s="6">
        <f t="shared" ca="1" si="176"/>
        <v>1356.2406210687886</v>
      </c>
      <c r="AR319" s="6">
        <f t="shared" ca="1" si="185"/>
        <v>2</v>
      </c>
      <c r="AT319" s="6">
        <f t="shared" ca="1" si="185"/>
        <v>0</v>
      </c>
      <c r="AV319" s="6">
        <f t="shared" ca="1" si="185"/>
        <v>0</v>
      </c>
      <c r="AX319" s="6">
        <f t="shared" ca="1" si="185"/>
        <v>0</v>
      </c>
      <c r="AZ319" s="6">
        <f t="shared" ca="1" si="186"/>
        <v>0</v>
      </c>
      <c r="BB319" s="6">
        <f t="shared" ca="1" si="187"/>
        <v>0</v>
      </c>
      <c r="BE319" s="32">
        <f t="shared" ca="1" si="196"/>
        <v>5</v>
      </c>
      <c r="BF319" s="37"/>
      <c r="BG319" s="32" t="str">
        <f t="shared" ca="1" si="196"/>
        <v>-</v>
      </c>
      <c r="BH319" s="37"/>
      <c r="BI319" s="32" t="str">
        <f t="shared" ca="1" si="196"/>
        <v>-</v>
      </c>
      <c r="BJ319" s="37"/>
      <c r="BK319" s="32" t="str">
        <f t="shared" ca="1" si="196"/>
        <v>-</v>
      </c>
      <c r="BL319" s="37"/>
      <c r="BM319" s="32" t="str">
        <f t="shared" ca="1" si="197"/>
        <v>-</v>
      </c>
      <c r="BN319" s="37"/>
      <c r="BO319" s="32" t="str">
        <f t="shared" ca="1" si="198"/>
        <v>-</v>
      </c>
      <c r="BQ319" s="32">
        <f t="shared" ca="1" si="189"/>
        <v>0</v>
      </c>
      <c r="BR319" s="37"/>
      <c r="BS319" s="32">
        <f t="shared" ca="1" si="190"/>
        <v>1</v>
      </c>
      <c r="BT319" s="37"/>
      <c r="BU319" s="32">
        <f t="shared" ca="1" si="191"/>
        <v>2</v>
      </c>
      <c r="BV319" s="37"/>
      <c r="BW319" s="32">
        <f t="shared" ca="1" si="192"/>
        <v>2</v>
      </c>
      <c r="BX319" s="37"/>
      <c r="BY319" s="32">
        <f t="shared" ca="1" si="193"/>
        <v>1</v>
      </c>
      <c r="BZ319" s="37"/>
      <c r="CA319" s="32">
        <f t="shared" ca="1" si="194"/>
        <v>2</v>
      </c>
    </row>
    <row r="320" spans="1:79" x14ac:dyDescent="0.25">
      <c r="A320" s="5">
        <v>300</v>
      </c>
      <c r="C320" s="6">
        <f t="shared" ca="1" si="178"/>
        <v>470</v>
      </c>
      <c r="E320" s="6">
        <f t="shared" ca="1" si="179"/>
        <v>305.60768042402907</v>
      </c>
      <c r="F320" s="21"/>
      <c r="G320" s="6">
        <f t="shared" ca="1" si="180"/>
        <v>113.42191406082247</v>
      </c>
      <c r="I320" s="6">
        <f t="shared" ca="1" si="181"/>
        <v>453.58459561811605</v>
      </c>
      <c r="K320" s="6">
        <f t="shared" ca="1" si="182"/>
        <v>420.06807280686814</v>
      </c>
      <c r="L320" s="21"/>
      <c r="M320" s="6">
        <f t="shared" ca="1" si="183"/>
        <v>677.07316069218859</v>
      </c>
      <c r="N320" s="7">
        <f t="shared" ca="1" si="199"/>
        <v>9816.428267835161</v>
      </c>
      <c r="O320" s="6" t="str">
        <f ca="1">HLOOKUP(P320,C320:$M$521,A820,0)</f>
        <v>C</v>
      </c>
      <c r="P320" s="6">
        <f t="shared" ca="1" si="162"/>
        <v>113.42191406082247</v>
      </c>
      <c r="Q320" s="6" t="str">
        <f t="shared" ca="1" si="195"/>
        <v>PM</v>
      </c>
      <c r="R320" s="32">
        <f t="shared" ca="1" si="184"/>
        <v>3</v>
      </c>
      <c r="S320" s="17"/>
      <c r="T320" s="6">
        <f t="shared" ca="1" si="163"/>
        <v>356.57808593917753</v>
      </c>
      <c r="U320" s="21"/>
      <c r="V320" s="6">
        <f t="shared" ca="1" si="164"/>
        <v>192.1857663632066</v>
      </c>
      <c r="X320" s="6">
        <f t="shared" ca="1" si="165"/>
        <v>0</v>
      </c>
      <c r="Z320" s="6">
        <f t="shared" ca="1" si="166"/>
        <v>340.16268155729358</v>
      </c>
      <c r="AB320" s="6">
        <f t="shared" ca="1" si="167"/>
        <v>306.64615874604567</v>
      </c>
      <c r="AD320" s="6">
        <f t="shared" ca="1" si="168"/>
        <v>563.65124663136612</v>
      </c>
      <c r="AF320" s="6">
        <f t="shared" ca="1" si="169"/>
        <v>838.97148073339065</v>
      </c>
      <c r="AG320" s="21" t="str">
        <f t="shared" ca="1" si="170"/>
        <v/>
      </c>
      <c r="AH320" s="6">
        <f t="shared" ca="1" si="171"/>
        <v>654.01081794252548</v>
      </c>
      <c r="AI320" s="21" t="str">
        <f t="shared" ca="1" si="172"/>
        <v/>
      </c>
      <c r="AJ320" s="6">
        <f t="shared" ca="1" si="173"/>
        <v>733.53554676782369</v>
      </c>
      <c r="AL320" s="6">
        <f t="shared" ca="1" si="174"/>
        <v>1056.2373687338709</v>
      </c>
      <c r="AN320" s="6">
        <f t="shared" ca="1" si="175"/>
        <v>835.13321837190313</v>
      </c>
      <c r="AP320" s="6">
        <f t="shared" ca="1" si="176"/>
        <v>2046.4969052270619</v>
      </c>
      <c r="AR320" s="6">
        <f t="shared" ca="1" si="185"/>
        <v>0</v>
      </c>
      <c r="AT320" s="6">
        <f t="shared" ca="1" si="185"/>
        <v>0</v>
      </c>
      <c r="AV320" s="6">
        <f t="shared" ca="1" si="185"/>
        <v>2</v>
      </c>
      <c r="AX320" s="6">
        <f t="shared" ca="1" si="185"/>
        <v>0</v>
      </c>
      <c r="AZ320" s="6">
        <f t="shared" ca="1" si="186"/>
        <v>0</v>
      </c>
      <c r="BB320" s="6">
        <f t="shared" ca="1" si="187"/>
        <v>0</v>
      </c>
      <c r="BE320" s="32" t="str">
        <f t="shared" ca="1" si="196"/>
        <v>-</v>
      </c>
      <c r="BF320" s="37"/>
      <c r="BG320" s="32" t="str">
        <f t="shared" ca="1" si="196"/>
        <v>-</v>
      </c>
      <c r="BH320" s="37"/>
      <c r="BI320" s="32">
        <f t="shared" ca="1" si="196"/>
        <v>3</v>
      </c>
      <c r="BJ320" s="37"/>
      <c r="BK320" s="32" t="str">
        <f t="shared" ca="1" si="196"/>
        <v>-</v>
      </c>
      <c r="BL320" s="37"/>
      <c r="BM320" s="32" t="str">
        <f t="shared" ca="1" si="197"/>
        <v>-</v>
      </c>
      <c r="BN320" s="37"/>
      <c r="BO320" s="32" t="str">
        <f t="shared" ca="1" si="198"/>
        <v>-</v>
      </c>
      <c r="BQ320" s="32">
        <f t="shared" ca="1" si="189"/>
        <v>2</v>
      </c>
      <c r="BR320" s="37"/>
      <c r="BS320" s="32">
        <f t="shared" ca="1" si="190"/>
        <v>1</v>
      </c>
      <c r="BT320" s="37"/>
      <c r="BU320" s="32">
        <f t="shared" ca="1" si="191"/>
        <v>0</v>
      </c>
      <c r="BV320" s="37"/>
      <c r="BW320" s="32">
        <f t="shared" ca="1" si="192"/>
        <v>2</v>
      </c>
      <c r="BX320" s="37"/>
      <c r="BY320" s="32">
        <f t="shared" ca="1" si="193"/>
        <v>1</v>
      </c>
      <c r="BZ320" s="37"/>
      <c r="CA320" s="32">
        <f t="shared" ca="1" si="194"/>
        <v>2</v>
      </c>
    </row>
    <row r="321" spans="1:79" x14ac:dyDescent="0.25">
      <c r="A321" s="5">
        <v>301</v>
      </c>
      <c r="C321" s="6">
        <f t="shared" ca="1" si="178"/>
        <v>356.57808593917753</v>
      </c>
      <c r="E321" s="6">
        <f t="shared" ca="1" si="179"/>
        <v>192.1857663632066</v>
      </c>
      <c r="F321" s="21"/>
      <c r="G321" s="6">
        <f t="shared" ca="1" si="180"/>
        <v>570</v>
      </c>
      <c r="I321" s="6">
        <f t="shared" ca="1" si="181"/>
        <v>340.16268155729358</v>
      </c>
      <c r="K321" s="6">
        <f t="shared" ca="1" si="182"/>
        <v>306.64615874604567</v>
      </c>
      <c r="L321" s="21"/>
      <c r="M321" s="6">
        <f t="shared" ca="1" si="183"/>
        <v>563.65124663136612</v>
      </c>
      <c r="N321" s="7">
        <f t="shared" ca="1" si="199"/>
        <v>10008.614034198368</v>
      </c>
      <c r="O321" s="6" t="str">
        <f ca="1">HLOOKUP(P321,C321:$M$521,A821,0)</f>
        <v>B</v>
      </c>
      <c r="P321" s="6">
        <f t="shared" ca="1" si="162"/>
        <v>192.1857663632066</v>
      </c>
      <c r="Q321" s="6" t="str">
        <f t="shared" ca="1" si="195"/>
        <v>CM</v>
      </c>
      <c r="R321" s="32">
        <f t="shared" ca="1" si="184"/>
        <v>8</v>
      </c>
      <c r="S321" s="17"/>
      <c r="T321" s="6">
        <f t="shared" ca="1" si="163"/>
        <v>164.39231957597093</v>
      </c>
      <c r="U321" s="21"/>
      <c r="V321" s="6">
        <f t="shared" ca="1" si="164"/>
        <v>0</v>
      </c>
      <c r="X321" s="6">
        <f t="shared" ca="1" si="165"/>
        <v>377.8142336367934</v>
      </c>
      <c r="Z321" s="6">
        <f t="shared" ca="1" si="166"/>
        <v>147.97691519408698</v>
      </c>
      <c r="AB321" s="6">
        <f t="shared" ca="1" si="167"/>
        <v>114.46039238283907</v>
      </c>
      <c r="AD321" s="6">
        <f t="shared" ca="1" si="168"/>
        <v>371.46548026815952</v>
      </c>
      <c r="AF321" s="6">
        <f t="shared" ca="1" si="169"/>
        <v>867.74950741075975</v>
      </c>
      <c r="AG321" s="21" t="str">
        <f t="shared" ca="1" si="170"/>
        <v/>
      </c>
      <c r="AH321" s="6">
        <f t="shared" ca="1" si="171"/>
        <v>1051.563038263286</v>
      </c>
      <c r="AI321" s="21" t="str">
        <f t="shared" ca="1" si="172"/>
        <v/>
      </c>
      <c r="AJ321" s="6">
        <f t="shared" ca="1" si="173"/>
        <v>1241.5160176744766</v>
      </c>
      <c r="AL321" s="6">
        <f t="shared" ca="1" si="174"/>
        <v>1581.6081828788203</v>
      </c>
      <c r="AN321" s="6">
        <f t="shared" ca="1" si="175"/>
        <v>2074.7797718062757</v>
      </c>
      <c r="AP321" s="6">
        <f t="shared" ca="1" si="176"/>
        <v>2111.9447409435879</v>
      </c>
      <c r="AR321" s="6">
        <f t="shared" ca="1" si="185"/>
        <v>0</v>
      </c>
      <c r="AT321" s="6">
        <f t="shared" ca="1" si="185"/>
        <v>1</v>
      </c>
      <c r="AV321" s="6">
        <f t="shared" ca="1" si="185"/>
        <v>0</v>
      </c>
      <c r="AX321" s="6">
        <f t="shared" ca="1" si="185"/>
        <v>0</v>
      </c>
      <c r="AZ321" s="6">
        <f t="shared" ca="1" si="186"/>
        <v>0</v>
      </c>
      <c r="BB321" s="6">
        <f t="shared" ca="1" si="187"/>
        <v>0</v>
      </c>
      <c r="BE321" s="32" t="str">
        <f t="shared" ca="1" si="196"/>
        <v>-</v>
      </c>
      <c r="BF321" s="37"/>
      <c r="BG321" s="32">
        <f t="shared" ca="1" si="196"/>
        <v>8</v>
      </c>
      <c r="BH321" s="37"/>
      <c r="BI321" s="32" t="str">
        <f t="shared" ca="1" si="196"/>
        <v>-</v>
      </c>
      <c r="BJ321" s="37"/>
      <c r="BK321" s="32" t="str">
        <f t="shared" ca="1" si="196"/>
        <v>-</v>
      </c>
      <c r="BL321" s="37"/>
      <c r="BM321" s="32" t="str">
        <f t="shared" ca="1" si="197"/>
        <v>-</v>
      </c>
      <c r="BN321" s="37"/>
      <c r="BO321" s="32" t="str">
        <f t="shared" ca="1" si="198"/>
        <v>-</v>
      </c>
      <c r="BQ321" s="32">
        <f t="shared" ca="1" si="189"/>
        <v>2</v>
      </c>
      <c r="BR321" s="37"/>
      <c r="BS321" s="32">
        <f t="shared" ca="1" si="190"/>
        <v>0</v>
      </c>
      <c r="BT321" s="37"/>
      <c r="BU321" s="32">
        <f t="shared" ca="1" si="191"/>
        <v>2</v>
      </c>
      <c r="BV321" s="37"/>
      <c r="BW321" s="32">
        <f t="shared" ca="1" si="192"/>
        <v>2</v>
      </c>
      <c r="BX321" s="37"/>
      <c r="BY321" s="32">
        <f t="shared" ca="1" si="193"/>
        <v>1</v>
      </c>
      <c r="BZ321" s="37"/>
      <c r="CA321" s="32">
        <f t="shared" ca="1" si="194"/>
        <v>2</v>
      </c>
    </row>
    <row r="322" spans="1:79" x14ac:dyDescent="0.25">
      <c r="A322" s="5">
        <v>302</v>
      </c>
      <c r="C322" s="6">
        <f t="shared" ca="1" si="178"/>
        <v>164.39231957597093</v>
      </c>
      <c r="E322" s="6">
        <f t="shared" ca="1" si="179"/>
        <v>520</v>
      </c>
      <c r="F322" s="21"/>
      <c r="G322" s="6">
        <f t="shared" ca="1" si="180"/>
        <v>377.8142336367934</v>
      </c>
      <c r="I322" s="6">
        <f t="shared" ca="1" si="181"/>
        <v>147.97691519408698</v>
      </c>
      <c r="K322" s="6">
        <f t="shared" ca="1" si="182"/>
        <v>114.46039238283907</v>
      </c>
      <c r="L322" s="21"/>
      <c r="M322" s="6">
        <f t="shared" ca="1" si="183"/>
        <v>371.46548026815952</v>
      </c>
      <c r="N322" s="7">
        <f t="shared" ca="1" si="199"/>
        <v>10123.074426581208</v>
      </c>
      <c r="O322" s="6" t="str">
        <f ca="1">HLOOKUP(P322,C322:$M$521,A822,0)</f>
        <v>E</v>
      </c>
      <c r="P322" s="6">
        <f t="shared" ca="1" si="162"/>
        <v>114.46039238283907</v>
      </c>
      <c r="Q322" s="6" t="str">
        <f t="shared" ca="1" si="195"/>
        <v>CM</v>
      </c>
      <c r="R322" s="32">
        <f t="shared" ca="1" si="184"/>
        <v>12</v>
      </c>
      <c r="S322" s="17"/>
      <c r="T322" s="6">
        <f t="shared" ca="1" si="163"/>
        <v>49.931927193131855</v>
      </c>
      <c r="U322" s="21"/>
      <c r="V322" s="6">
        <f t="shared" ca="1" si="164"/>
        <v>405.53960761716093</v>
      </c>
      <c r="X322" s="6">
        <f t="shared" ca="1" si="165"/>
        <v>263.35384125395433</v>
      </c>
      <c r="Z322" s="6">
        <f t="shared" ca="1" si="166"/>
        <v>33.51652281124791</v>
      </c>
      <c r="AB322" s="6">
        <f t="shared" ca="1" si="167"/>
        <v>0</v>
      </c>
      <c r="AD322" s="6">
        <f t="shared" ca="1" si="168"/>
        <v>257.00508788532045</v>
      </c>
      <c r="AF322" s="6">
        <f t="shared" ca="1" si="169"/>
        <v>411.43171645092093</v>
      </c>
      <c r="AG322" s="21" t="str">
        <f t="shared" ca="1" si="170"/>
        <v/>
      </c>
      <c r="AH322" s="6">
        <f t="shared" ca="1" si="171"/>
        <v>843.80528822237011</v>
      </c>
      <c r="AI322" s="21" t="str">
        <f t="shared" ca="1" si="172"/>
        <v/>
      </c>
      <c r="AJ322" s="6">
        <f t="shared" ca="1" si="173"/>
        <v>613.67012193251423</v>
      </c>
      <c r="AL322" s="6">
        <f t="shared" ca="1" si="174"/>
        <v>726.13061834240341</v>
      </c>
      <c r="AN322" s="6">
        <f t="shared" ca="1" si="175"/>
        <v>400.95447314308194</v>
      </c>
      <c r="AP322" s="6">
        <f t="shared" ca="1" si="176"/>
        <v>2701.9167201367281</v>
      </c>
      <c r="AR322" s="6">
        <f t="shared" ca="1" si="185"/>
        <v>0</v>
      </c>
      <c r="AT322" s="6">
        <f t="shared" ca="1" si="185"/>
        <v>0</v>
      </c>
      <c r="AV322" s="6">
        <f t="shared" ca="1" si="185"/>
        <v>0</v>
      </c>
      <c r="AX322" s="6">
        <f t="shared" ca="1" si="185"/>
        <v>0</v>
      </c>
      <c r="AZ322" s="6">
        <f t="shared" ca="1" si="186"/>
        <v>1</v>
      </c>
      <c r="BB322" s="6">
        <f t="shared" ca="1" si="187"/>
        <v>0</v>
      </c>
      <c r="BE322" s="32" t="str">
        <f t="shared" ca="1" si="196"/>
        <v>-</v>
      </c>
      <c r="BF322" s="37"/>
      <c r="BG322" s="32" t="str">
        <f t="shared" ca="1" si="196"/>
        <v>-</v>
      </c>
      <c r="BH322" s="37"/>
      <c r="BI322" s="32" t="str">
        <f t="shared" ca="1" si="196"/>
        <v>-</v>
      </c>
      <c r="BJ322" s="37"/>
      <c r="BK322" s="32" t="str">
        <f t="shared" ca="1" si="196"/>
        <v>-</v>
      </c>
      <c r="BL322" s="37"/>
      <c r="BM322" s="32">
        <f t="shared" ca="1" si="197"/>
        <v>12</v>
      </c>
      <c r="BN322" s="37"/>
      <c r="BO322" s="32" t="str">
        <f t="shared" ca="1" si="198"/>
        <v>-</v>
      </c>
      <c r="BQ322" s="32">
        <f t="shared" ca="1" si="189"/>
        <v>2</v>
      </c>
      <c r="BR322" s="37"/>
      <c r="BS322" s="32">
        <f t="shared" ca="1" si="190"/>
        <v>2</v>
      </c>
      <c r="BT322" s="37"/>
      <c r="BU322" s="32">
        <f t="shared" ca="1" si="191"/>
        <v>2</v>
      </c>
      <c r="BV322" s="37"/>
      <c r="BW322" s="32">
        <f t="shared" ca="1" si="192"/>
        <v>2</v>
      </c>
      <c r="BX322" s="37"/>
      <c r="BY322" s="32">
        <f t="shared" ca="1" si="193"/>
        <v>0</v>
      </c>
      <c r="BZ322" s="37"/>
      <c r="CA322" s="32">
        <f t="shared" ca="1" si="194"/>
        <v>2</v>
      </c>
    </row>
    <row r="323" spans="1:79" x14ac:dyDescent="0.25">
      <c r="A323" s="5">
        <v>303</v>
      </c>
      <c r="C323" s="6">
        <f t="shared" ca="1" si="178"/>
        <v>49.931927193131855</v>
      </c>
      <c r="E323" s="6">
        <f t="shared" ca="1" si="179"/>
        <v>405.53960761716093</v>
      </c>
      <c r="F323" s="21"/>
      <c r="G323" s="6">
        <f t="shared" ca="1" si="180"/>
        <v>263.35384125395433</v>
      </c>
      <c r="I323" s="6">
        <f t="shared" ca="1" si="181"/>
        <v>33.51652281124791</v>
      </c>
      <c r="K323" s="6">
        <f t="shared" ca="1" si="182"/>
        <v>660</v>
      </c>
      <c r="L323" s="21"/>
      <c r="M323" s="6">
        <f t="shared" ca="1" si="183"/>
        <v>257.00508788532045</v>
      </c>
      <c r="N323" s="7">
        <f t="shared" ca="1" si="199"/>
        <v>10156.590949392456</v>
      </c>
      <c r="O323" s="6" t="str">
        <f ca="1">HLOOKUP(P323,C323:$M$521,A823,0)</f>
        <v>D</v>
      </c>
      <c r="P323" s="6">
        <f t="shared" ca="1" si="162"/>
        <v>33.51652281124791</v>
      </c>
      <c r="Q323" s="6" t="str">
        <f t="shared" ca="1" si="195"/>
        <v>PM</v>
      </c>
      <c r="R323" s="32">
        <f t="shared" ca="1" si="184"/>
        <v>2.5</v>
      </c>
      <c r="S323" s="17"/>
      <c r="T323" s="6">
        <f t="shared" ca="1" si="163"/>
        <v>16.415404381883945</v>
      </c>
      <c r="U323" s="21"/>
      <c r="V323" s="6">
        <f t="shared" ca="1" si="164"/>
        <v>372.02308480591302</v>
      </c>
      <c r="X323" s="6">
        <f t="shared" ca="1" si="165"/>
        <v>229.83731844270642</v>
      </c>
      <c r="Z323" s="6">
        <f t="shared" ca="1" si="166"/>
        <v>0</v>
      </c>
      <c r="AB323" s="6">
        <f t="shared" ca="1" si="167"/>
        <v>626.48347718875209</v>
      </c>
      <c r="AD323" s="6">
        <f t="shared" ca="1" si="168"/>
        <v>223.48856507407254</v>
      </c>
      <c r="AF323" s="6">
        <f t="shared" ca="1" si="169"/>
        <v>649.71963340666696</v>
      </c>
      <c r="AG323" s="21" t="str">
        <f t="shared" ca="1" si="170"/>
        <v/>
      </c>
      <c r="AH323" s="6">
        <f t="shared" ca="1" si="171"/>
        <v>1169.2138661842398</v>
      </c>
      <c r="AI323" s="21" t="str">
        <f t="shared" ca="1" si="172"/>
        <v/>
      </c>
      <c r="AJ323" s="6">
        <f t="shared" ca="1" si="173"/>
        <v>290.33652450799303</v>
      </c>
      <c r="AL323" s="6">
        <f t="shared" ca="1" si="174"/>
        <v>1514.1725457761302</v>
      </c>
      <c r="AN323" s="6">
        <f t="shared" ca="1" si="175"/>
        <v>989.75012509579983</v>
      </c>
      <c r="AP323" s="6">
        <f t="shared" ca="1" si="176"/>
        <v>950.4652357865524</v>
      </c>
      <c r="AR323" s="6">
        <f t="shared" ca="1" si="185"/>
        <v>0</v>
      </c>
      <c r="AT323" s="6">
        <f t="shared" ca="1" si="185"/>
        <v>0</v>
      </c>
      <c r="AV323" s="6">
        <f t="shared" ca="1" si="185"/>
        <v>0</v>
      </c>
      <c r="AX323" s="6">
        <f t="shared" ca="1" si="185"/>
        <v>2</v>
      </c>
      <c r="AZ323" s="6">
        <f t="shared" ca="1" si="186"/>
        <v>0</v>
      </c>
      <c r="BB323" s="6">
        <f t="shared" ca="1" si="187"/>
        <v>0</v>
      </c>
      <c r="BE323" s="32" t="str">
        <f t="shared" ca="1" si="196"/>
        <v>-</v>
      </c>
      <c r="BF323" s="37"/>
      <c r="BG323" s="32" t="str">
        <f t="shared" ca="1" si="196"/>
        <v>-</v>
      </c>
      <c r="BH323" s="37"/>
      <c r="BI323" s="32" t="str">
        <f t="shared" ca="1" si="196"/>
        <v>-</v>
      </c>
      <c r="BJ323" s="37"/>
      <c r="BK323" s="32">
        <f t="shared" ca="1" si="196"/>
        <v>2.5</v>
      </c>
      <c r="BL323" s="37"/>
      <c r="BM323" s="32" t="str">
        <f t="shared" ca="1" si="197"/>
        <v>-</v>
      </c>
      <c r="BN323" s="37"/>
      <c r="BO323" s="32" t="str">
        <f t="shared" ca="1" si="198"/>
        <v>-</v>
      </c>
      <c r="BQ323" s="32">
        <f t="shared" ca="1" si="189"/>
        <v>2</v>
      </c>
      <c r="BR323" s="37"/>
      <c r="BS323" s="32">
        <f t="shared" ca="1" si="190"/>
        <v>2</v>
      </c>
      <c r="BT323" s="37"/>
      <c r="BU323" s="32">
        <f t="shared" ca="1" si="191"/>
        <v>2</v>
      </c>
      <c r="BV323" s="37"/>
      <c r="BW323" s="32">
        <f t="shared" ca="1" si="192"/>
        <v>0</v>
      </c>
      <c r="BX323" s="37"/>
      <c r="BY323" s="32">
        <f t="shared" ca="1" si="193"/>
        <v>2</v>
      </c>
      <c r="BZ323" s="37"/>
      <c r="CA323" s="32">
        <f t="shared" ca="1" si="194"/>
        <v>2</v>
      </c>
    </row>
    <row r="324" spans="1:79" x14ac:dyDescent="0.25">
      <c r="A324" s="5">
        <v>304</v>
      </c>
      <c r="C324" s="6">
        <f t="shared" ca="1" si="178"/>
        <v>16.415404381883945</v>
      </c>
      <c r="E324" s="6">
        <f t="shared" ca="1" si="179"/>
        <v>372.02308480591302</v>
      </c>
      <c r="F324" s="21"/>
      <c r="G324" s="6">
        <f t="shared" ca="1" si="180"/>
        <v>229.83731844270642</v>
      </c>
      <c r="I324" s="6">
        <f t="shared" ca="1" si="181"/>
        <v>610</v>
      </c>
      <c r="K324" s="6">
        <f t="shared" ca="1" si="182"/>
        <v>626.48347718875209</v>
      </c>
      <c r="L324" s="21"/>
      <c r="M324" s="6">
        <f t="shared" ca="1" si="183"/>
        <v>223.48856507407254</v>
      </c>
      <c r="N324" s="7">
        <f t="shared" ca="1" si="199"/>
        <v>10173.006353774339</v>
      </c>
      <c r="O324" s="6" t="str">
        <f ca="1">HLOOKUP(P324,C324:$M$521,A824,0)</f>
        <v>A</v>
      </c>
      <c r="P324" s="6">
        <f t="shared" ca="1" si="162"/>
        <v>16.415404381883945</v>
      </c>
      <c r="Q324" s="6" t="str">
        <f t="shared" ca="1" si="195"/>
        <v>PM</v>
      </c>
      <c r="R324" s="32">
        <f t="shared" ca="1" si="184"/>
        <v>5</v>
      </c>
      <c r="S324" s="17"/>
      <c r="T324" s="6">
        <f t="shared" ca="1" si="163"/>
        <v>0</v>
      </c>
      <c r="U324" s="21"/>
      <c r="V324" s="6">
        <f t="shared" ca="1" si="164"/>
        <v>355.60768042402907</v>
      </c>
      <c r="X324" s="6">
        <f t="shared" ca="1" si="165"/>
        <v>213.42191406082247</v>
      </c>
      <c r="Z324" s="6">
        <f t="shared" ca="1" si="166"/>
        <v>593.58459561811605</v>
      </c>
      <c r="AB324" s="6">
        <f t="shared" ca="1" si="167"/>
        <v>610.06807280686814</v>
      </c>
      <c r="AD324" s="6">
        <f t="shared" ca="1" si="168"/>
        <v>207.07316069218859</v>
      </c>
      <c r="AF324" s="6">
        <f t="shared" ca="1" si="169"/>
        <v>779.90774736455671</v>
      </c>
      <c r="AG324" s="21" t="str">
        <f t="shared" ca="1" si="170"/>
        <v/>
      </c>
      <c r="AH324" s="6">
        <f t="shared" ca="1" si="171"/>
        <v>1254.2483439555074</v>
      </c>
      <c r="AI324" s="21" t="str">
        <f t="shared" ca="1" si="172"/>
        <v/>
      </c>
      <c r="AJ324" s="6">
        <f t="shared" ca="1" si="173"/>
        <v>867.89847771986547</v>
      </c>
      <c r="AL324" s="6">
        <f t="shared" ca="1" si="174"/>
        <v>1674.1714954519523</v>
      </c>
      <c r="AN324" s="6">
        <f t="shared" ca="1" si="175"/>
        <v>1413.2471274342211</v>
      </c>
      <c r="AP324" s="6">
        <f t="shared" ca="1" si="176"/>
        <v>791.64241499385446</v>
      </c>
      <c r="AR324" s="6">
        <f t="shared" ca="1" si="185"/>
        <v>2</v>
      </c>
      <c r="AT324" s="6">
        <f t="shared" ca="1" si="185"/>
        <v>0</v>
      </c>
      <c r="AV324" s="6">
        <f t="shared" ca="1" si="185"/>
        <v>0</v>
      </c>
      <c r="AX324" s="6">
        <f t="shared" ca="1" si="185"/>
        <v>0</v>
      </c>
      <c r="AZ324" s="6">
        <f t="shared" ca="1" si="186"/>
        <v>0</v>
      </c>
      <c r="BB324" s="6">
        <f t="shared" ca="1" si="187"/>
        <v>0</v>
      </c>
      <c r="BE324" s="32">
        <f t="shared" ca="1" si="196"/>
        <v>5</v>
      </c>
      <c r="BF324" s="37"/>
      <c r="BG324" s="32" t="str">
        <f t="shared" ca="1" si="196"/>
        <v>-</v>
      </c>
      <c r="BH324" s="37"/>
      <c r="BI324" s="32" t="str">
        <f t="shared" ca="1" si="196"/>
        <v>-</v>
      </c>
      <c r="BJ324" s="37"/>
      <c r="BK324" s="32" t="str">
        <f t="shared" ca="1" si="196"/>
        <v>-</v>
      </c>
      <c r="BL324" s="37"/>
      <c r="BM324" s="32" t="str">
        <f t="shared" ca="1" si="197"/>
        <v>-</v>
      </c>
      <c r="BN324" s="37"/>
      <c r="BO324" s="32" t="str">
        <f t="shared" ca="1" si="198"/>
        <v>-</v>
      </c>
      <c r="BQ324" s="32">
        <f t="shared" ca="1" si="189"/>
        <v>0</v>
      </c>
      <c r="BR324" s="37"/>
      <c r="BS324" s="32">
        <f t="shared" ca="1" si="190"/>
        <v>2</v>
      </c>
      <c r="BT324" s="37"/>
      <c r="BU324" s="32">
        <f t="shared" ca="1" si="191"/>
        <v>2</v>
      </c>
      <c r="BV324" s="37"/>
      <c r="BW324" s="32">
        <f t="shared" ca="1" si="192"/>
        <v>2</v>
      </c>
      <c r="BX324" s="37"/>
      <c r="BY324" s="32">
        <f t="shared" ca="1" si="193"/>
        <v>2</v>
      </c>
      <c r="BZ324" s="37"/>
      <c r="CA324" s="32">
        <f t="shared" ca="1" si="194"/>
        <v>2</v>
      </c>
    </row>
    <row r="325" spans="1:79" x14ac:dyDescent="0.25">
      <c r="A325" s="5">
        <v>305</v>
      </c>
      <c r="C325" s="6">
        <f t="shared" ca="1" si="178"/>
        <v>470</v>
      </c>
      <c r="E325" s="6">
        <f t="shared" ca="1" si="179"/>
        <v>355.60768042402907</v>
      </c>
      <c r="F325" s="21"/>
      <c r="G325" s="6">
        <f t="shared" ca="1" si="180"/>
        <v>213.42191406082247</v>
      </c>
      <c r="I325" s="6">
        <f t="shared" ca="1" si="181"/>
        <v>593.58459561811605</v>
      </c>
      <c r="K325" s="6">
        <f t="shared" ca="1" si="182"/>
        <v>610.06807280686814</v>
      </c>
      <c r="L325" s="21"/>
      <c r="M325" s="6">
        <f t="shared" ca="1" si="183"/>
        <v>207.07316069218859</v>
      </c>
      <c r="N325" s="7">
        <f t="shared" ca="1" si="199"/>
        <v>10380.079514466528</v>
      </c>
      <c r="O325" s="6" t="str">
        <f ca="1">HLOOKUP(P325,C325:$M$521,A825,0)</f>
        <v>F</v>
      </c>
      <c r="P325" s="6">
        <f t="shared" ca="1" si="162"/>
        <v>207.07316069218859</v>
      </c>
      <c r="Q325" s="6" t="str">
        <f t="shared" ca="1" si="195"/>
        <v>PM</v>
      </c>
      <c r="R325" s="32">
        <f t="shared" ca="1" si="184"/>
        <v>7.5</v>
      </c>
      <c r="S325" s="17"/>
      <c r="T325" s="6">
        <f t="shared" ca="1" si="163"/>
        <v>262.92683930781141</v>
      </c>
      <c r="U325" s="21"/>
      <c r="V325" s="6">
        <f t="shared" ca="1" si="164"/>
        <v>148.53451973184048</v>
      </c>
      <c r="X325" s="6">
        <f t="shared" ca="1" si="165"/>
        <v>6.3487533686338793</v>
      </c>
      <c r="Z325" s="6">
        <f t="shared" ca="1" si="166"/>
        <v>386.51143492592746</v>
      </c>
      <c r="AB325" s="6">
        <f t="shared" ca="1" si="167"/>
        <v>402.99491211467955</v>
      </c>
      <c r="AD325" s="6">
        <f t="shared" ca="1" si="168"/>
        <v>0</v>
      </c>
      <c r="AF325" s="6">
        <f t="shared" ca="1" si="169"/>
        <v>812.11817701990844</v>
      </c>
      <c r="AG325" s="21" t="str">
        <f t="shared" ca="1" si="170"/>
        <v/>
      </c>
      <c r="AH325" s="6">
        <f t="shared" ca="1" si="171"/>
        <v>1086.2008110654683</v>
      </c>
      <c r="AI325" s="21" t="str">
        <f t="shared" ca="1" si="172"/>
        <v/>
      </c>
      <c r="AJ325" s="6">
        <f t="shared" ca="1" si="173"/>
        <v>1697.1793890746553</v>
      </c>
      <c r="AL325" s="6">
        <f t="shared" ca="1" si="174"/>
        <v>2141.9193666776205</v>
      </c>
      <c r="AN325" s="6">
        <f t="shared" ca="1" si="175"/>
        <v>1530.5952561763336</v>
      </c>
      <c r="AP325" s="6">
        <f t="shared" ca="1" si="176"/>
        <v>834.16470908894371</v>
      </c>
      <c r="AR325" s="6">
        <f t="shared" ca="1" si="185"/>
        <v>0</v>
      </c>
      <c r="AT325" s="6">
        <f t="shared" ca="1" si="185"/>
        <v>0</v>
      </c>
      <c r="AV325" s="6">
        <f t="shared" ca="1" si="185"/>
        <v>0</v>
      </c>
      <c r="AX325" s="6">
        <f t="shared" ca="1" si="185"/>
        <v>0</v>
      </c>
      <c r="AZ325" s="6">
        <f t="shared" ca="1" si="186"/>
        <v>0</v>
      </c>
      <c r="BB325" s="6">
        <f t="shared" ca="1" si="187"/>
        <v>2</v>
      </c>
      <c r="BE325" s="32" t="str">
        <f t="shared" ca="1" si="196"/>
        <v>-</v>
      </c>
      <c r="BF325" s="37"/>
      <c r="BG325" s="32" t="str">
        <f t="shared" ca="1" si="196"/>
        <v>-</v>
      </c>
      <c r="BH325" s="37"/>
      <c r="BI325" s="32" t="str">
        <f t="shared" ca="1" si="196"/>
        <v>-</v>
      </c>
      <c r="BJ325" s="37"/>
      <c r="BK325" s="32" t="str">
        <f t="shared" ca="1" si="196"/>
        <v>-</v>
      </c>
      <c r="BL325" s="37"/>
      <c r="BM325" s="32" t="str">
        <f t="shared" ca="1" si="197"/>
        <v>-</v>
      </c>
      <c r="BN325" s="37"/>
      <c r="BO325" s="32">
        <f t="shared" ca="1" si="198"/>
        <v>7.5</v>
      </c>
      <c r="BQ325" s="32">
        <f t="shared" ca="1" si="189"/>
        <v>2</v>
      </c>
      <c r="BR325" s="37"/>
      <c r="BS325" s="32">
        <f t="shared" ca="1" si="190"/>
        <v>2</v>
      </c>
      <c r="BT325" s="37"/>
      <c r="BU325" s="32">
        <f t="shared" ca="1" si="191"/>
        <v>2</v>
      </c>
      <c r="BV325" s="37"/>
      <c r="BW325" s="32">
        <f t="shared" ca="1" si="192"/>
        <v>2</v>
      </c>
      <c r="BX325" s="37"/>
      <c r="BY325" s="32">
        <f t="shared" ca="1" si="193"/>
        <v>2</v>
      </c>
      <c r="BZ325" s="37"/>
      <c r="CA325" s="32">
        <f t="shared" ca="1" si="194"/>
        <v>0</v>
      </c>
    </row>
    <row r="326" spans="1:79" x14ac:dyDescent="0.25">
      <c r="A326" s="5">
        <v>306</v>
      </c>
      <c r="C326" s="6">
        <f t="shared" ca="1" si="178"/>
        <v>262.92683930781141</v>
      </c>
      <c r="E326" s="6">
        <f t="shared" ca="1" si="179"/>
        <v>148.53451973184048</v>
      </c>
      <c r="F326" s="21"/>
      <c r="G326" s="6">
        <f t="shared" ca="1" si="180"/>
        <v>6.3487533686338793</v>
      </c>
      <c r="I326" s="6">
        <f t="shared" ca="1" si="181"/>
        <v>386.51143492592746</v>
      </c>
      <c r="K326" s="6">
        <f t="shared" ca="1" si="182"/>
        <v>402.99491211467955</v>
      </c>
      <c r="L326" s="21"/>
      <c r="M326" s="6">
        <f t="shared" ca="1" si="183"/>
        <v>710</v>
      </c>
      <c r="N326" s="7">
        <f t="shared" ca="1" si="199"/>
        <v>10386.428267835163</v>
      </c>
      <c r="O326" s="6" t="str">
        <f ca="1">HLOOKUP(P326,C326:$M$521,A826,0)</f>
        <v>C</v>
      </c>
      <c r="P326" s="6">
        <f t="shared" ca="1" si="162"/>
        <v>6.3487533686338793</v>
      </c>
      <c r="Q326" s="6" t="str">
        <f t="shared" ca="1" si="195"/>
        <v>PM</v>
      </c>
      <c r="R326" s="32">
        <f t="shared" ca="1" si="184"/>
        <v>3</v>
      </c>
      <c r="S326" s="17"/>
      <c r="T326" s="6">
        <f t="shared" ca="1" si="163"/>
        <v>256.57808593917753</v>
      </c>
      <c r="U326" s="21"/>
      <c r="V326" s="6">
        <f t="shared" ca="1" si="164"/>
        <v>142.1857663632066</v>
      </c>
      <c r="X326" s="6">
        <f t="shared" ca="1" si="165"/>
        <v>0</v>
      </c>
      <c r="Z326" s="6">
        <f t="shared" ca="1" si="166"/>
        <v>380.16268155729358</v>
      </c>
      <c r="AB326" s="6">
        <f t="shared" ca="1" si="167"/>
        <v>396.64615874604567</v>
      </c>
      <c r="AD326" s="6">
        <f t="shared" ca="1" si="168"/>
        <v>703.65124663136612</v>
      </c>
      <c r="AF326" s="6">
        <f t="shared" ca="1" si="169"/>
        <v>1170.233313532256</v>
      </c>
      <c r="AG326" s="21" t="str">
        <f t="shared" ca="1" si="170"/>
        <v/>
      </c>
      <c r="AH326" s="6">
        <f t="shared" ca="1" si="171"/>
        <v>475.61093821732544</v>
      </c>
      <c r="AI326" s="21" t="str">
        <f t="shared" ca="1" si="172"/>
        <v/>
      </c>
      <c r="AJ326" s="6">
        <f t="shared" ca="1" si="173"/>
        <v>798.80420857400338</v>
      </c>
      <c r="AL326" s="6">
        <f t="shared" ca="1" si="174"/>
        <v>1116.8916698006381</v>
      </c>
      <c r="AN326" s="6">
        <f t="shared" ca="1" si="175"/>
        <v>1110.7909077503148</v>
      </c>
      <c r="AP326" s="6">
        <f t="shared" ca="1" si="176"/>
        <v>1066.370966186689</v>
      </c>
      <c r="AR326" s="6">
        <f t="shared" ca="1" si="185"/>
        <v>0</v>
      </c>
      <c r="AT326" s="6">
        <f t="shared" ca="1" si="185"/>
        <v>0</v>
      </c>
      <c r="AV326" s="6">
        <f t="shared" ca="1" si="185"/>
        <v>2</v>
      </c>
      <c r="AX326" s="6">
        <f t="shared" ca="1" si="185"/>
        <v>0</v>
      </c>
      <c r="AZ326" s="6">
        <f t="shared" ca="1" si="186"/>
        <v>0</v>
      </c>
      <c r="BB326" s="6">
        <f t="shared" ca="1" si="187"/>
        <v>0</v>
      </c>
      <c r="BE326" s="32" t="str">
        <f t="shared" ca="1" si="196"/>
        <v>-</v>
      </c>
      <c r="BF326" s="37"/>
      <c r="BG326" s="32" t="str">
        <f t="shared" ca="1" si="196"/>
        <v>-</v>
      </c>
      <c r="BH326" s="37"/>
      <c r="BI326" s="32">
        <f t="shared" ca="1" si="196"/>
        <v>3</v>
      </c>
      <c r="BJ326" s="37"/>
      <c r="BK326" s="32" t="str">
        <f t="shared" ca="1" si="196"/>
        <v>-</v>
      </c>
      <c r="BL326" s="37"/>
      <c r="BM326" s="32" t="str">
        <f t="shared" ca="1" si="197"/>
        <v>-</v>
      </c>
      <c r="BN326" s="37"/>
      <c r="BO326" s="32" t="str">
        <f t="shared" ca="1" si="198"/>
        <v>-</v>
      </c>
      <c r="BQ326" s="32">
        <f t="shared" ca="1" si="189"/>
        <v>2</v>
      </c>
      <c r="BR326" s="37"/>
      <c r="BS326" s="32">
        <f t="shared" ca="1" si="190"/>
        <v>2</v>
      </c>
      <c r="BT326" s="37"/>
      <c r="BU326" s="32">
        <f t="shared" ca="1" si="191"/>
        <v>0</v>
      </c>
      <c r="BV326" s="37"/>
      <c r="BW326" s="32">
        <f t="shared" ca="1" si="192"/>
        <v>2</v>
      </c>
      <c r="BX326" s="37"/>
      <c r="BY326" s="32">
        <f t="shared" ca="1" si="193"/>
        <v>2</v>
      </c>
      <c r="BZ326" s="37"/>
      <c r="CA326" s="32">
        <f t="shared" ca="1" si="194"/>
        <v>2</v>
      </c>
    </row>
    <row r="327" spans="1:79" x14ac:dyDescent="0.25">
      <c r="A327" s="5">
        <v>307</v>
      </c>
      <c r="C327" s="6">
        <f t="shared" ca="1" si="178"/>
        <v>256.57808593917753</v>
      </c>
      <c r="E327" s="6">
        <f t="shared" ca="1" si="179"/>
        <v>142.1857663632066</v>
      </c>
      <c r="F327" s="21"/>
      <c r="G327" s="6">
        <f t="shared" ca="1" si="180"/>
        <v>570</v>
      </c>
      <c r="I327" s="6">
        <f t="shared" ca="1" si="181"/>
        <v>380.16268155729358</v>
      </c>
      <c r="K327" s="6">
        <f t="shared" ca="1" si="182"/>
        <v>396.64615874604567</v>
      </c>
      <c r="L327" s="21"/>
      <c r="M327" s="6">
        <f t="shared" ca="1" si="183"/>
        <v>703.65124663136612</v>
      </c>
      <c r="N327" s="7">
        <f t="shared" ca="1" si="199"/>
        <v>10528.61403419837</v>
      </c>
      <c r="O327" s="6" t="str">
        <f ca="1">HLOOKUP(P327,C327:$M$521,A827,0)</f>
        <v>B</v>
      </c>
      <c r="P327" s="6">
        <f t="shared" ca="1" si="162"/>
        <v>142.1857663632066</v>
      </c>
      <c r="Q327" s="6" t="str">
        <f t="shared" ca="1" si="195"/>
        <v>PM</v>
      </c>
      <c r="R327" s="32">
        <f t="shared" ca="1" si="184"/>
        <v>4</v>
      </c>
      <c r="S327" s="17"/>
      <c r="T327" s="6">
        <f t="shared" ca="1" si="163"/>
        <v>114.39231957597093</v>
      </c>
      <c r="U327" s="21"/>
      <c r="V327" s="6">
        <f t="shared" ca="1" si="164"/>
        <v>0</v>
      </c>
      <c r="X327" s="6">
        <f t="shared" ca="1" si="165"/>
        <v>427.8142336367934</v>
      </c>
      <c r="Z327" s="6">
        <f t="shared" ca="1" si="166"/>
        <v>237.97691519408698</v>
      </c>
      <c r="AB327" s="6">
        <f t="shared" ca="1" si="167"/>
        <v>254.46039238283907</v>
      </c>
      <c r="AD327" s="6">
        <f t="shared" ca="1" si="168"/>
        <v>561.46548026815958</v>
      </c>
      <c r="AF327" s="6">
        <f t="shared" ca="1" si="169"/>
        <v>1111.091503243131</v>
      </c>
      <c r="AG327" s="21" t="str">
        <f t="shared" ca="1" si="170"/>
        <v/>
      </c>
      <c r="AH327" s="6">
        <f t="shared" ca="1" si="171"/>
        <v>640.5182453694722</v>
      </c>
      <c r="AI327" s="21" t="str">
        <f t="shared" ca="1" si="172"/>
        <v/>
      </c>
      <c r="AJ327" s="6">
        <f t="shared" ca="1" si="173"/>
        <v>1214.6609682881883</v>
      </c>
      <c r="AL327" s="6">
        <f t="shared" ca="1" si="174"/>
        <v>811.38946113853422</v>
      </c>
      <c r="AN327" s="6">
        <f t="shared" ca="1" si="175"/>
        <v>1460.218776252711</v>
      </c>
      <c r="AP327" s="6">
        <f t="shared" ca="1" si="176"/>
        <v>838.96547177408922</v>
      </c>
      <c r="AR327" s="6">
        <f t="shared" ca="1" si="185"/>
        <v>0</v>
      </c>
      <c r="AT327" s="6">
        <f t="shared" ca="1" si="185"/>
        <v>2</v>
      </c>
      <c r="AV327" s="6">
        <f t="shared" ca="1" si="185"/>
        <v>0</v>
      </c>
      <c r="AX327" s="6">
        <f t="shared" ca="1" si="185"/>
        <v>0</v>
      </c>
      <c r="AZ327" s="6">
        <f t="shared" ca="1" si="186"/>
        <v>0</v>
      </c>
      <c r="BB327" s="6">
        <f t="shared" ca="1" si="187"/>
        <v>0</v>
      </c>
      <c r="BE327" s="32" t="str">
        <f t="shared" ca="1" si="196"/>
        <v>-</v>
      </c>
      <c r="BF327" s="37"/>
      <c r="BG327" s="32">
        <f t="shared" ca="1" si="196"/>
        <v>4</v>
      </c>
      <c r="BH327" s="37"/>
      <c r="BI327" s="32" t="str">
        <f t="shared" ca="1" si="196"/>
        <v>-</v>
      </c>
      <c r="BJ327" s="37"/>
      <c r="BK327" s="32" t="str">
        <f t="shared" ca="1" si="196"/>
        <v>-</v>
      </c>
      <c r="BL327" s="37"/>
      <c r="BM327" s="32" t="str">
        <f t="shared" ca="1" si="197"/>
        <v>-</v>
      </c>
      <c r="BN327" s="37"/>
      <c r="BO327" s="32" t="str">
        <f t="shared" ca="1" si="198"/>
        <v>-</v>
      </c>
      <c r="BQ327" s="32">
        <f t="shared" ca="1" si="189"/>
        <v>2</v>
      </c>
      <c r="BR327" s="37"/>
      <c r="BS327" s="32">
        <f t="shared" ca="1" si="190"/>
        <v>0</v>
      </c>
      <c r="BT327" s="37"/>
      <c r="BU327" s="32">
        <f t="shared" ca="1" si="191"/>
        <v>2</v>
      </c>
      <c r="BV327" s="37"/>
      <c r="BW327" s="32">
        <f t="shared" ca="1" si="192"/>
        <v>2</v>
      </c>
      <c r="BX327" s="37"/>
      <c r="BY327" s="32">
        <f t="shared" ca="1" si="193"/>
        <v>2</v>
      </c>
      <c r="BZ327" s="37"/>
      <c r="CA327" s="32">
        <f t="shared" ca="1" si="194"/>
        <v>2</v>
      </c>
    </row>
    <row r="328" spans="1:79" x14ac:dyDescent="0.25">
      <c r="A328" s="5">
        <v>308</v>
      </c>
      <c r="C328" s="6">
        <f t="shared" ca="1" si="178"/>
        <v>114.39231957597093</v>
      </c>
      <c r="E328" s="6">
        <f t="shared" ca="1" si="179"/>
        <v>520</v>
      </c>
      <c r="F328" s="21"/>
      <c r="G328" s="6">
        <f t="shared" ca="1" si="180"/>
        <v>427.8142336367934</v>
      </c>
      <c r="I328" s="6">
        <f t="shared" ca="1" si="181"/>
        <v>237.97691519408698</v>
      </c>
      <c r="K328" s="6">
        <f t="shared" ca="1" si="182"/>
        <v>254.46039238283907</v>
      </c>
      <c r="L328" s="21"/>
      <c r="M328" s="6">
        <f t="shared" ca="1" si="183"/>
        <v>561.46548026815958</v>
      </c>
      <c r="N328" s="7">
        <f t="shared" ca="1" si="199"/>
        <v>10643.006353774341</v>
      </c>
      <c r="O328" s="6" t="str">
        <f ca="1">HLOOKUP(P328,C328:$M$521,A828,0)</f>
        <v>A</v>
      </c>
      <c r="P328" s="6">
        <f t="shared" ca="1" si="162"/>
        <v>114.39231957597093</v>
      </c>
      <c r="Q328" s="6" t="str">
        <f t="shared" ca="1" si="195"/>
        <v>PM</v>
      </c>
      <c r="R328" s="32">
        <f t="shared" ca="1" si="184"/>
        <v>5</v>
      </c>
      <c r="S328" s="17"/>
      <c r="T328" s="6">
        <f t="shared" ca="1" si="163"/>
        <v>0</v>
      </c>
      <c r="U328" s="21"/>
      <c r="V328" s="6">
        <f t="shared" ca="1" si="164"/>
        <v>405.60768042402907</v>
      </c>
      <c r="X328" s="6">
        <f t="shared" ca="1" si="165"/>
        <v>313.42191406082247</v>
      </c>
      <c r="Z328" s="6">
        <f t="shared" ca="1" si="166"/>
        <v>123.58459561811605</v>
      </c>
      <c r="AB328" s="6">
        <f t="shared" ca="1" si="167"/>
        <v>140.06807280686814</v>
      </c>
      <c r="AD328" s="6">
        <f t="shared" ca="1" si="168"/>
        <v>447.07316069218865</v>
      </c>
      <c r="AF328" s="6">
        <f t="shared" ca="1" si="169"/>
        <v>614.7262685561941</v>
      </c>
      <c r="AG328" s="21" t="str">
        <f t="shared" ca="1" si="170"/>
        <v/>
      </c>
      <c r="AH328" s="6">
        <f t="shared" ca="1" si="171"/>
        <v>1260.9916315160976</v>
      </c>
      <c r="AI328" s="21" t="str">
        <f t="shared" ca="1" si="172"/>
        <v/>
      </c>
      <c r="AJ328" s="6">
        <f t="shared" ca="1" si="173"/>
        <v>616.96845454119352</v>
      </c>
      <c r="AL328" s="6">
        <f t="shared" ca="1" si="174"/>
        <v>559.10957931413861</v>
      </c>
      <c r="AN328" s="6">
        <f t="shared" ca="1" si="175"/>
        <v>1600.4480670751266</v>
      </c>
      <c r="AP328" s="6">
        <f t="shared" ca="1" si="176"/>
        <v>1313.5435567600023</v>
      </c>
      <c r="AR328" s="6">
        <f t="shared" ca="1" si="185"/>
        <v>2</v>
      </c>
      <c r="AT328" s="6">
        <f t="shared" ca="1" si="185"/>
        <v>0</v>
      </c>
      <c r="AV328" s="6">
        <f t="shared" ca="1" si="185"/>
        <v>0</v>
      </c>
      <c r="AX328" s="6">
        <f t="shared" ca="1" si="185"/>
        <v>0</v>
      </c>
      <c r="AZ328" s="6">
        <f t="shared" ca="1" si="186"/>
        <v>0</v>
      </c>
      <c r="BB328" s="6">
        <f t="shared" ca="1" si="187"/>
        <v>0</v>
      </c>
      <c r="BE328" s="32">
        <f t="shared" ca="1" si="196"/>
        <v>5</v>
      </c>
      <c r="BF328" s="37"/>
      <c r="BG328" s="32" t="str">
        <f t="shared" ca="1" si="196"/>
        <v>-</v>
      </c>
      <c r="BH328" s="37"/>
      <c r="BI328" s="32" t="str">
        <f t="shared" ca="1" si="196"/>
        <v>-</v>
      </c>
      <c r="BJ328" s="37"/>
      <c r="BK328" s="32" t="str">
        <f t="shared" ca="1" si="196"/>
        <v>-</v>
      </c>
      <c r="BL328" s="37"/>
      <c r="BM328" s="32" t="str">
        <f t="shared" ca="1" si="197"/>
        <v>-</v>
      </c>
      <c r="BN328" s="37"/>
      <c r="BO328" s="32" t="str">
        <f t="shared" ca="1" si="198"/>
        <v>-</v>
      </c>
      <c r="BQ328" s="32">
        <f t="shared" ca="1" si="189"/>
        <v>0</v>
      </c>
      <c r="BR328" s="37"/>
      <c r="BS328" s="32">
        <f t="shared" ca="1" si="190"/>
        <v>2</v>
      </c>
      <c r="BT328" s="37"/>
      <c r="BU328" s="32">
        <f t="shared" ca="1" si="191"/>
        <v>2</v>
      </c>
      <c r="BV328" s="37"/>
      <c r="BW328" s="32">
        <f t="shared" ca="1" si="192"/>
        <v>2</v>
      </c>
      <c r="BX328" s="37"/>
      <c r="BY328" s="32">
        <f t="shared" ca="1" si="193"/>
        <v>2</v>
      </c>
      <c r="BZ328" s="37"/>
      <c r="CA328" s="32">
        <f t="shared" ca="1" si="194"/>
        <v>2</v>
      </c>
    </row>
    <row r="329" spans="1:79" x14ac:dyDescent="0.25">
      <c r="A329" s="5">
        <v>309</v>
      </c>
      <c r="C329" s="6">
        <f t="shared" ca="1" si="178"/>
        <v>470</v>
      </c>
      <c r="E329" s="6">
        <f t="shared" ca="1" si="179"/>
        <v>405.60768042402907</v>
      </c>
      <c r="F329" s="21"/>
      <c r="G329" s="6">
        <f t="shared" ca="1" si="180"/>
        <v>313.42191406082247</v>
      </c>
      <c r="I329" s="6">
        <f t="shared" ca="1" si="181"/>
        <v>123.58459561811605</v>
      </c>
      <c r="K329" s="6">
        <f t="shared" ca="1" si="182"/>
        <v>140.06807280686814</v>
      </c>
      <c r="L329" s="21"/>
      <c r="M329" s="6">
        <f t="shared" ca="1" si="183"/>
        <v>447.07316069218865</v>
      </c>
      <c r="N329" s="7">
        <f t="shared" ca="1" si="199"/>
        <v>10766.590949392457</v>
      </c>
      <c r="O329" s="6" t="str">
        <f ca="1">HLOOKUP(P329,C329:$M$521,A829,0)</f>
        <v>D</v>
      </c>
      <c r="P329" s="6">
        <f t="shared" ca="1" si="162"/>
        <v>123.58459561811605</v>
      </c>
      <c r="Q329" s="6" t="str">
        <f t="shared" ca="1" si="195"/>
        <v>PM</v>
      </c>
      <c r="R329" s="32">
        <f t="shared" ca="1" si="184"/>
        <v>2.5</v>
      </c>
      <c r="S329" s="17"/>
      <c r="T329" s="6">
        <f t="shared" ca="1" si="163"/>
        <v>346.41540438188395</v>
      </c>
      <c r="U329" s="21"/>
      <c r="V329" s="6">
        <f t="shared" ca="1" si="164"/>
        <v>282.02308480591302</v>
      </c>
      <c r="X329" s="6">
        <f t="shared" ca="1" si="165"/>
        <v>189.83731844270642</v>
      </c>
      <c r="Z329" s="6">
        <f t="shared" ca="1" si="166"/>
        <v>0</v>
      </c>
      <c r="AB329" s="6">
        <f t="shared" ca="1" si="167"/>
        <v>16.48347718875209</v>
      </c>
      <c r="AD329" s="6">
        <f t="shared" ca="1" si="168"/>
        <v>323.4885650740726</v>
      </c>
      <c r="AF329" s="6">
        <f t="shared" ca="1" si="169"/>
        <v>950.76472693858318</v>
      </c>
      <c r="AG329" s="21" t="str">
        <f t="shared" ca="1" si="170"/>
        <v/>
      </c>
      <c r="AH329" s="6">
        <f t="shared" ca="1" si="171"/>
        <v>445.27972773554569</v>
      </c>
      <c r="AI329" s="21" t="str">
        <f t="shared" ca="1" si="172"/>
        <v/>
      </c>
      <c r="AJ329" s="6">
        <f t="shared" ca="1" si="173"/>
        <v>933.53697334612673</v>
      </c>
      <c r="AL329" s="6">
        <f t="shared" ca="1" si="174"/>
        <v>194.9140118447053</v>
      </c>
      <c r="AN329" s="6">
        <f t="shared" ca="1" si="175"/>
        <v>643.26272782805393</v>
      </c>
      <c r="AP329" s="6">
        <f t="shared" ca="1" si="176"/>
        <v>1659.4255012765018</v>
      </c>
      <c r="AR329" s="6">
        <f t="shared" ca="1" si="185"/>
        <v>0</v>
      </c>
      <c r="AT329" s="6">
        <f t="shared" ca="1" si="185"/>
        <v>0</v>
      </c>
      <c r="AV329" s="6">
        <f t="shared" ca="1" si="185"/>
        <v>0</v>
      </c>
      <c r="AX329" s="6">
        <f t="shared" ca="1" si="185"/>
        <v>2</v>
      </c>
      <c r="AZ329" s="6">
        <f t="shared" ca="1" si="186"/>
        <v>0</v>
      </c>
      <c r="BB329" s="6">
        <f t="shared" ca="1" si="187"/>
        <v>0</v>
      </c>
      <c r="BE329" s="32" t="str">
        <f t="shared" ca="1" si="196"/>
        <v>-</v>
      </c>
      <c r="BF329" s="37"/>
      <c r="BG329" s="32" t="str">
        <f t="shared" ca="1" si="196"/>
        <v>-</v>
      </c>
      <c r="BH329" s="37"/>
      <c r="BI329" s="32" t="str">
        <f t="shared" ca="1" si="196"/>
        <v>-</v>
      </c>
      <c r="BJ329" s="37"/>
      <c r="BK329" s="32">
        <f t="shared" ca="1" si="196"/>
        <v>2.5</v>
      </c>
      <c r="BL329" s="37"/>
      <c r="BM329" s="32" t="str">
        <f t="shared" ca="1" si="197"/>
        <v>-</v>
      </c>
      <c r="BN329" s="37"/>
      <c r="BO329" s="32" t="str">
        <f t="shared" ca="1" si="198"/>
        <v>-</v>
      </c>
      <c r="BQ329" s="32">
        <f t="shared" ca="1" si="189"/>
        <v>2</v>
      </c>
      <c r="BR329" s="37"/>
      <c r="BS329" s="32">
        <f t="shared" ca="1" si="190"/>
        <v>2</v>
      </c>
      <c r="BT329" s="37"/>
      <c r="BU329" s="32">
        <f t="shared" ca="1" si="191"/>
        <v>2</v>
      </c>
      <c r="BV329" s="37"/>
      <c r="BW329" s="32">
        <f t="shared" ca="1" si="192"/>
        <v>0</v>
      </c>
      <c r="BX329" s="37"/>
      <c r="BY329" s="32">
        <f t="shared" ca="1" si="193"/>
        <v>2</v>
      </c>
      <c r="BZ329" s="37"/>
      <c r="CA329" s="32">
        <f t="shared" ca="1" si="194"/>
        <v>2</v>
      </c>
    </row>
    <row r="330" spans="1:79" x14ac:dyDescent="0.25">
      <c r="A330" s="5">
        <v>310</v>
      </c>
      <c r="C330" s="6">
        <f t="shared" ca="1" si="178"/>
        <v>346.41540438188395</v>
      </c>
      <c r="E330" s="6">
        <f t="shared" ca="1" si="179"/>
        <v>282.02308480591302</v>
      </c>
      <c r="F330" s="21"/>
      <c r="G330" s="6">
        <f t="shared" ca="1" si="180"/>
        <v>189.83731844270642</v>
      </c>
      <c r="I330" s="6">
        <f t="shared" ca="1" si="181"/>
        <v>610</v>
      </c>
      <c r="K330" s="6">
        <f t="shared" ca="1" si="182"/>
        <v>16.48347718875209</v>
      </c>
      <c r="L330" s="21"/>
      <c r="M330" s="6">
        <f t="shared" ca="1" si="183"/>
        <v>323.4885650740726</v>
      </c>
      <c r="N330" s="7">
        <f t="shared" ca="1" si="199"/>
        <v>10783.07442658121</v>
      </c>
      <c r="O330" s="6" t="str">
        <f ca="1">HLOOKUP(P330,C330:$M$521,A830,0)</f>
        <v>E</v>
      </c>
      <c r="P330" s="6">
        <f t="shared" ca="1" si="162"/>
        <v>16.48347718875209</v>
      </c>
      <c r="Q330" s="6" t="str">
        <f t="shared" ca="1" si="195"/>
        <v>PM</v>
      </c>
      <c r="R330" s="32">
        <f t="shared" ca="1" si="184"/>
        <v>6</v>
      </c>
      <c r="S330" s="17"/>
      <c r="T330" s="6">
        <f t="shared" ca="1" si="163"/>
        <v>329.93192719313186</v>
      </c>
      <c r="U330" s="21"/>
      <c r="V330" s="6">
        <f t="shared" ca="1" si="164"/>
        <v>265.53960761716093</v>
      </c>
      <c r="X330" s="6">
        <f t="shared" ca="1" si="165"/>
        <v>173.35384125395433</v>
      </c>
      <c r="Z330" s="6">
        <f t="shared" ca="1" si="166"/>
        <v>593.51652281124791</v>
      </c>
      <c r="AB330" s="6">
        <f t="shared" ca="1" si="167"/>
        <v>0</v>
      </c>
      <c r="AD330" s="6">
        <f t="shared" ca="1" si="168"/>
        <v>307.00508788532051</v>
      </c>
      <c r="AF330" s="6">
        <f t="shared" ca="1" si="169"/>
        <v>853.03089865915581</v>
      </c>
      <c r="AG330" s="21" t="str">
        <f t="shared" ca="1" si="170"/>
        <v/>
      </c>
      <c r="AH330" s="6">
        <f t="shared" ca="1" si="171"/>
        <v>1872.5880746460336</v>
      </c>
      <c r="AI330" s="21" t="str">
        <f t="shared" ca="1" si="172"/>
        <v/>
      </c>
      <c r="AJ330" s="6">
        <f t="shared" ca="1" si="173"/>
        <v>761.35649937317862</v>
      </c>
      <c r="AL330" s="6">
        <f t="shared" ca="1" si="174"/>
        <v>1219.0381125985814</v>
      </c>
      <c r="AN330" s="6">
        <f t="shared" ca="1" si="175"/>
        <v>1767.796489629822</v>
      </c>
      <c r="AP330" s="6">
        <f t="shared" ca="1" si="176"/>
        <v>1677.035919424563</v>
      </c>
      <c r="AR330" s="6">
        <f t="shared" ca="1" si="185"/>
        <v>0</v>
      </c>
      <c r="AT330" s="6">
        <f t="shared" ca="1" si="185"/>
        <v>0</v>
      </c>
      <c r="AV330" s="6">
        <f t="shared" ca="1" si="185"/>
        <v>0</v>
      </c>
      <c r="AX330" s="6">
        <f t="shared" ca="1" si="185"/>
        <v>0</v>
      </c>
      <c r="AZ330" s="6">
        <f t="shared" ca="1" si="186"/>
        <v>2</v>
      </c>
      <c r="BB330" s="6">
        <f t="shared" ca="1" si="187"/>
        <v>0</v>
      </c>
      <c r="BE330" s="32" t="str">
        <f t="shared" ca="1" si="196"/>
        <v>-</v>
      </c>
      <c r="BF330" s="37"/>
      <c r="BG330" s="32" t="str">
        <f t="shared" ca="1" si="196"/>
        <v>-</v>
      </c>
      <c r="BH330" s="37"/>
      <c r="BI330" s="32" t="str">
        <f t="shared" ca="1" si="196"/>
        <v>-</v>
      </c>
      <c r="BJ330" s="37"/>
      <c r="BK330" s="32" t="str">
        <f t="shared" ca="1" si="196"/>
        <v>-</v>
      </c>
      <c r="BL330" s="37"/>
      <c r="BM330" s="32">
        <f t="shared" ca="1" si="197"/>
        <v>6</v>
      </c>
      <c r="BN330" s="37"/>
      <c r="BO330" s="32" t="str">
        <f t="shared" ca="1" si="198"/>
        <v>-</v>
      </c>
      <c r="BQ330" s="32">
        <f t="shared" ca="1" si="189"/>
        <v>2</v>
      </c>
      <c r="BR330" s="37"/>
      <c r="BS330" s="32">
        <f t="shared" ca="1" si="190"/>
        <v>2</v>
      </c>
      <c r="BT330" s="37"/>
      <c r="BU330" s="32">
        <f t="shared" ca="1" si="191"/>
        <v>2</v>
      </c>
      <c r="BV330" s="37"/>
      <c r="BW330" s="32">
        <f t="shared" ca="1" si="192"/>
        <v>2</v>
      </c>
      <c r="BX330" s="37"/>
      <c r="BY330" s="32">
        <f t="shared" ca="1" si="193"/>
        <v>0</v>
      </c>
      <c r="BZ330" s="37"/>
      <c r="CA330" s="32">
        <f t="shared" ca="1" si="194"/>
        <v>2</v>
      </c>
    </row>
    <row r="331" spans="1:79" x14ac:dyDescent="0.25">
      <c r="A331" s="5">
        <v>311</v>
      </c>
      <c r="C331" s="6">
        <f t="shared" ca="1" si="178"/>
        <v>329.93192719313186</v>
      </c>
      <c r="E331" s="6">
        <f t="shared" ca="1" si="179"/>
        <v>265.53960761716093</v>
      </c>
      <c r="F331" s="21"/>
      <c r="G331" s="6">
        <f t="shared" ca="1" si="180"/>
        <v>173.35384125395433</v>
      </c>
      <c r="I331" s="6">
        <f t="shared" ca="1" si="181"/>
        <v>593.51652281124791</v>
      </c>
      <c r="K331" s="6">
        <f t="shared" ca="1" si="182"/>
        <v>660</v>
      </c>
      <c r="L331" s="21"/>
      <c r="M331" s="6">
        <f t="shared" ca="1" si="183"/>
        <v>307.00508788532051</v>
      </c>
      <c r="N331" s="7">
        <f t="shared" ca="1" si="199"/>
        <v>10956.428267835165</v>
      </c>
      <c r="O331" s="6" t="str">
        <f ca="1">HLOOKUP(P331,C331:$M$521,A831,0)</f>
        <v>C</v>
      </c>
      <c r="P331" s="6">
        <f t="shared" ca="1" si="162"/>
        <v>173.35384125395433</v>
      </c>
      <c r="Q331" s="6" t="str">
        <f t="shared" ca="1" si="195"/>
        <v>PM</v>
      </c>
      <c r="R331" s="32">
        <f t="shared" ca="1" si="184"/>
        <v>3</v>
      </c>
      <c r="S331" s="17"/>
      <c r="T331" s="6">
        <f t="shared" ca="1" si="163"/>
        <v>156.57808593917753</v>
      </c>
      <c r="U331" s="21"/>
      <c r="V331" s="6">
        <f t="shared" ca="1" si="164"/>
        <v>92.185766363206596</v>
      </c>
      <c r="X331" s="6">
        <f t="shared" ca="1" si="165"/>
        <v>0</v>
      </c>
      <c r="Z331" s="6">
        <f t="shared" ca="1" si="166"/>
        <v>420.16268155729358</v>
      </c>
      <c r="AB331" s="6">
        <f t="shared" ca="1" si="167"/>
        <v>486.64615874604567</v>
      </c>
      <c r="AD331" s="6">
        <f t="shared" ca="1" si="168"/>
        <v>133.65124663136618</v>
      </c>
      <c r="AF331" s="6">
        <f t="shared" ca="1" si="169"/>
        <v>1650.4274113817305</v>
      </c>
      <c r="AG331" s="21" t="str">
        <f t="shared" ca="1" si="170"/>
        <v/>
      </c>
      <c r="AH331" s="6">
        <f t="shared" ca="1" si="171"/>
        <v>1274.2967527929361</v>
      </c>
      <c r="AI331" s="21" t="str">
        <f t="shared" ca="1" si="172"/>
        <v/>
      </c>
      <c r="AJ331" s="6">
        <f t="shared" ca="1" si="173"/>
        <v>1512.6042635963511</v>
      </c>
      <c r="AL331" s="6">
        <f t="shared" ca="1" si="174"/>
        <v>1226.9752116445027</v>
      </c>
      <c r="AN331" s="6">
        <f t="shared" ca="1" si="175"/>
        <v>754.45313414071006</v>
      </c>
      <c r="AP331" s="6">
        <f t="shared" ca="1" si="176"/>
        <v>570.12356783628729</v>
      </c>
      <c r="AR331" s="6">
        <f t="shared" ca="1" si="185"/>
        <v>0</v>
      </c>
      <c r="AT331" s="6">
        <f t="shared" ca="1" si="185"/>
        <v>0</v>
      </c>
      <c r="AV331" s="6">
        <f t="shared" ca="1" si="185"/>
        <v>2</v>
      </c>
      <c r="AX331" s="6">
        <f t="shared" ca="1" si="185"/>
        <v>0</v>
      </c>
      <c r="AZ331" s="6">
        <f t="shared" ca="1" si="186"/>
        <v>0</v>
      </c>
      <c r="BB331" s="6">
        <f t="shared" ca="1" si="187"/>
        <v>0</v>
      </c>
      <c r="BE331" s="32" t="str">
        <f t="shared" ca="1" si="196"/>
        <v>-</v>
      </c>
      <c r="BF331" s="37"/>
      <c r="BG331" s="32" t="str">
        <f t="shared" ca="1" si="196"/>
        <v>-</v>
      </c>
      <c r="BH331" s="37"/>
      <c r="BI331" s="32">
        <f t="shared" ca="1" si="196"/>
        <v>3</v>
      </c>
      <c r="BJ331" s="37"/>
      <c r="BK331" s="32" t="str">
        <f t="shared" ca="1" si="196"/>
        <v>-</v>
      </c>
      <c r="BL331" s="37"/>
      <c r="BM331" s="32" t="str">
        <f t="shared" ca="1" si="197"/>
        <v>-</v>
      </c>
      <c r="BN331" s="37"/>
      <c r="BO331" s="32" t="str">
        <f t="shared" ca="1" si="198"/>
        <v>-</v>
      </c>
      <c r="BQ331" s="32">
        <f t="shared" ca="1" si="189"/>
        <v>2</v>
      </c>
      <c r="BR331" s="37"/>
      <c r="BS331" s="32">
        <f t="shared" ca="1" si="190"/>
        <v>2</v>
      </c>
      <c r="BT331" s="37"/>
      <c r="BU331" s="32">
        <f t="shared" ca="1" si="191"/>
        <v>0</v>
      </c>
      <c r="BV331" s="37"/>
      <c r="BW331" s="32">
        <f t="shared" ca="1" si="192"/>
        <v>2</v>
      </c>
      <c r="BX331" s="37"/>
      <c r="BY331" s="32">
        <f t="shared" ca="1" si="193"/>
        <v>2</v>
      </c>
      <c r="BZ331" s="37"/>
      <c r="CA331" s="32">
        <f t="shared" ca="1" si="194"/>
        <v>2</v>
      </c>
    </row>
    <row r="332" spans="1:79" x14ac:dyDescent="0.25">
      <c r="A332" s="5">
        <v>312</v>
      </c>
      <c r="C332" s="6">
        <f t="shared" ca="1" si="178"/>
        <v>156.57808593917753</v>
      </c>
      <c r="E332" s="6">
        <f t="shared" ca="1" si="179"/>
        <v>92.185766363206596</v>
      </c>
      <c r="F332" s="21"/>
      <c r="G332" s="6">
        <f t="shared" ca="1" si="180"/>
        <v>570</v>
      </c>
      <c r="I332" s="6">
        <f t="shared" ca="1" si="181"/>
        <v>420.16268155729358</v>
      </c>
      <c r="K332" s="6">
        <f t="shared" ca="1" si="182"/>
        <v>486.64615874604567</v>
      </c>
      <c r="L332" s="21"/>
      <c r="M332" s="6">
        <f t="shared" ca="1" si="183"/>
        <v>133.65124663136618</v>
      </c>
      <c r="N332" s="7">
        <f t="shared" ca="1" si="199"/>
        <v>11048.614034198372</v>
      </c>
      <c r="O332" s="6" t="str">
        <f ca="1">HLOOKUP(P332,C332:$M$521,A832,0)</f>
        <v>B</v>
      </c>
      <c r="P332" s="6">
        <f t="shared" ca="1" si="162"/>
        <v>92.185766363206596</v>
      </c>
      <c r="Q332" s="6" t="str">
        <f t="shared" ca="1" si="195"/>
        <v>PM</v>
      </c>
      <c r="R332" s="32">
        <f t="shared" ca="1" si="184"/>
        <v>4</v>
      </c>
      <c r="S332" s="17"/>
      <c r="T332" s="6">
        <f t="shared" ca="1" si="163"/>
        <v>64.39231957597093</v>
      </c>
      <c r="U332" s="21"/>
      <c r="V332" s="6">
        <f t="shared" ca="1" si="164"/>
        <v>0</v>
      </c>
      <c r="X332" s="6">
        <f t="shared" ca="1" si="165"/>
        <v>477.8142336367934</v>
      </c>
      <c r="Z332" s="6">
        <f t="shared" ca="1" si="166"/>
        <v>327.97691519408698</v>
      </c>
      <c r="AB332" s="6">
        <f t="shared" ca="1" si="167"/>
        <v>394.46039238283907</v>
      </c>
      <c r="AD332" s="6">
        <f t="shared" ca="1" si="168"/>
        <v>41.465480268159581</v>
      </c>
      <c r="AF332" s="6">
        <f t="shared" ca="1" si="169"/>
        <v>1351.8230032153567</v>
      </c>
      <c r="AG332" s="21" t="str">
        <f t="shared" ca="1" si="170"/>
        <v/>
      </c>
      <c r="AH332" s="6">
        <f t="shared" ca="1" si="171"/>
        <v>379.62210659219767</v>
      </c>
      <c r="AI332" s="21" t="str">
        <f t="shared" ca="1" si="172"/>
        <v/>
      </c>
      <c r="AJ332" s="6">
        <f t="shared" ca="1" si="173"/>
        <v>1527.5638431791435</v>
      </c>
      <c r="AL332" s="6">
        <f t="shared" ca="1" si="174"/>
        <v>1137.1863614422912</v>
      </c>
      <c r="AN332" s="6">
        <f t="shared" ca="1" si="175"/>
        <v>860.3823610535818</v>
      </c>
      <c r="AP332" s="6">
        <f t="shared" ca="1" si="176"/>
        <v>623.34657838170881</v>
      </c>
      <c r="AR332" s="6">
        <f t="shared" ca="1" si="185"/>
        <v>0</v>
      </c>
      <c r="AT332" s="6">
        <f t="shared" ca="1" si="185"/>
        <v>2</v>
      </c>
      <c r="AV332" s="6">
        <f t="shared" ca="1" si="185"/>
        <v>0</v>
      </c>
      <c r="AX332" s="6">
        <f t="shared" ca="1" si="185"/>
        <v>0</v>
      </c>
      <c r="AZ332" s="6">
        <f t="shared" ca="1" si="186"/>
        <v>0</v>
      </c>
      <c r="BB332" s="6">
        <f t="shared" ca="1" si="187"/>
        <v>0</v>
      </c>
      <c r="BE332" s="32" t="str">
        <f t="shared" ca="1" si="196"/>
        <v>-</v>
      </c>
      <c r="BF332" s="37"/>
      <c r="BG332" s="32">
        <f t="shared" ca="1" si="196"/>
        <v>4</v>
      </c>
      <c r="BH332" s="37"/>
      <c r="BI332" s="32" t="str">
        <f t="shared" ca="1" si="196"/>
        <v>-</v>
      </c>
      <c r="BJ332" s="37"/>
      <c r="BK332" s="32" t="str">
        <f t="shared" ca="1" si="196"/>
        <v>-</v>
      </c>
      <c r="BL332" s="37"/>
      <c r="BM332" s="32" t="str">
        <f t="shared" ca="1" si="197"/>
        <v>-</v>
      </c>
      <c r="BN332" s="37"/>
      <c r="BO332" s="32" t="str">
        <f t="shared" ca="1" si="198"/>
        <v>-</v>
      </c>
      <c r="BQ332" s="32">
        <f t="shared" ca="1" si="189"/>
        <v>2</v>
      </c>
      <c r="BR332" s="37"/>
      <c r="BS332" s="32">
        <f t="shared" ca="1" si="190"/>
        <v>0</v>
      </c>
      <c r="BT332" s="37"/>
      <c r="BU332" s="32">
        <f t="shared" ca="1" si="191"/>
        <v>2</v>
      </c>
      <c r="BV332" s="37"/>
      <c r="BW332" s="32">
        <f t="shared" ca="1" si="192"/>
        <v>2</v>
      </c>
      <c r="BX332" s="37"/>
      <c r="BY332" s="32">
        <f t="shared" ca="1" si="193"/>
        <v>2</v>
      </c>
      <c r="BZ332" s="37"/>
      <c r="CA332" s="32">
        <f t="shared" ca="1" si="194"/>
        <v>2</v>
      </c>
    </row>
    <row r="333" spans="1:79" x14ac:dyDescent="0.25">
      <c r="A333" s="5">
        <v>313</v>
      </c>
      <c r="C333" s="6">
        <f t="shared" ca="1" si="178"/>
        <v>64.39231957597093</v>
      </c>
      <c r="E333" s="6">
        <f t="shared" ca="1" si="179"/>
        <v>520</v>
      </c>
      <c r="F333" s="21"/>
      <c r="G333" s="6">
        <f t="shared" ca="1" si="180"/>
        <v>477.8142336367934</v>
      </c>
      <c r="I333" s="6">
        <f t="shared" ca="1" si="181"/>
        <v>327.97691519408698</v>
      </c>
      <c r="K333" s="6">
        <f t="shared" ca="1" si="182"/>
        <v>394.46039238283907</v>
      </c>
      <c r="L333" s="21"/>
      <c r="M333" s="6">
        <f t="shared" ca="1" si="183"/>
        <v>41.465480268159581</v>
      </c>
      <c r="N333" s="7">
        <f t="shared" ca="1" si="199"/>
        <v>11090.079514466532</v>
      </c>
      <c r="O333" s="6" t="str">
        <f ca="1">HLOOKUP(P333,C333:$M$521,A833,0)</f>
        <v>F</v>
      </c>
      <c r="P333" s="6">
        <f t="shared" ca="1" si="162"/>
        <v>41.465480268159581</v>
      </c>
      <c r="Q333" s="6" t="str">
        <f t="shared" ca="1" si="195"/>
        <v>PM</v>
      </c>
      <c r="R333" s="32">
        <f t="shared" ca="1" si="184"/>
        <v>7.5</v>
      </c>
      <c r="S333" s="17"/>
      <c r="T333" s="6">
        <f t="shared" ca="1" si="163"/>
        <v>22.926839307811349</v>
      </c>
      <c r="U333" s="21"/>
      <c r="V333" s="6">
        <f t="shared" ca="1" si="164"/>
        <v>478.53451973184042</v>
      </c>
      <c r="X333" s="6">
        <f t="shared" ca="1" si="165"/>
        <v>436.34875336863382</v>
      </c>
      <c r="Z333" s="6">
        <f t="shared" ca="1" si="166"/>
        <v>286.5114349259274</v>
      </c>
      <c r="AB333" s="6">
        <f t="shared" ca="1" si="167"/>
        <v>352.99491211467949</v>
      </c>
      <c r="AD333" s="6">
        <f t="shared" ca="1" si="168"/>
        <v>0</v>
      </c>
      <c r="AF333" s="6">
        <f t="shared" ca="1" si="169"/>
        <v>871.67697521106436</v>
      </c>
      <c r="AG333" s="21" t="str">
        <f t="shared" ca="1" si="170"/>
        <v/>
      </c>
      <c r="AH333" s="6">
        <f t="shared" ca="1" si="171"/>
        <v>1312.0319237300428</v>
      </c>
      <c r="AI333" s="21" t="str">
        <f t="shared" ca="1" si="172"/>
        <v/>
      </c>
      <c r="AJ333" s="6">
        <f t="shared" ca="1" si="173"/>
        <v>1276.9075352547654</v>
      </c>
      <c r="AL333" s="6">
        <f t="shared" ca="1" si="174"/>
        <v>886.00682702672498</v>
      </c>
      <c r="AN333" s="6">
        <f t="shared" ca="1" si="175"/>
        <v>1595.4105149727645</v>
      </c>
      <c r="AP333" s="6">
        <f t="shared" ca="1" si="176"/>
        <v>1000.4951641570916</v>
      </c>
      <c r="AR333" s="6">
        <f t="shared" ca="1" si="185"/>
        <v>0</v>
      </c>
      <c r="AT333" s="6">
        <f t="shared" ca="1" si="185"/>
        <v>0</v>
      </c>
      <c r="AV333" s="6">
        <f t="shared" ca="1" si="185"/>
        <v>0</v>
      </c>
      <c r="AX333" s="6">
        <f t="shared" ca="1" si="185"/>
        <v>0</v>
      </c>
      <c r="AZ333" s="6">
        <f t="shared" ca="1" si="186"/>
        <v>0</v>
      </c>
      <c r="BB333" s="6">
        <f t="shared" ca="1" si="187"/>
        <v>2</v>
      </c>
      <c r="BE333" s="32" t="str">
        <f t="shared" ca="1" si="196"/>
        <v>-</v>
      </c>
      <c r="BF333" s="37"/>
      <c r="BG333" s="32" t="str">
        <f t="shared" ca="1" si="196"/>
        <v>-</v>
      </c>
      <c r="BH333" s="37"/>
      <c r="BI333" s="32" t="str">
        <f t="shared" ca="1" si="196"/>
        <v>-</v>
      </c>
      <c r="BJ333" s="37"/>
      <c r="BK333" s="32" t="str">
        <f t="shared" ca="1" si="196"/>
        <v>-</v>
      </c>
      <c r="BL333" s="37"/>
      <c r="BM333" s="32" t="str">
        <f t="shared" ca="1" si="197"/>
        <v>-</v>
      </c>
      <c r="BN333" s="37"/>
      <c r="BO333" s="32">
        <f t="shared" ca="1" si="198"/>
        <v>7.5</v>
      </c>
      <c r="BQ333" s="32">
        <f t="shared" ca="1" si="189"/>
        <v>2</v>
      </c>
      <c r="BR333" s="37"/>
      <c r="BS333" s="32">
        <f t="shared" ca="1" si="190"/>
        <v>2</v>
      </c>
      <c r="BT333" s="37"/>
      <c r="BU333" s="32">
        <f t="shared" ca="1" si="191"/>
        <v>2</v>
      </c>
      <c r="BV333" s="37"/>
      <c r="BW333" s="32">
        <f t="shared" ca="1" si="192"/>
        <v>2</v>
      </c>
      <c r="BX333" s="37"/>
      <c r="BY333" s="32">
        <f t="shared" ca="1" si="193"/>
        <v>2</v>
      </c>
      <c r="BZ333" s="37"/>
      <c r="CA333" s="32">
        <f t="shared" ca="1" si="194"/>
        <v>0</v>
      </c>
    </row>
    <row r="334" spans="1:79" x14ac:dyDescent="0.25">
      <c r="A334" s="5">
        <v>314</v>
      </c>
      <c r="C334" s="6">
        <f t="shared" ca="1" si="178"/>
        <v>22.926839307811349</v>
      </c>
      <c r="E334" s="6">
        <f t="shared" ca="1" si="179"/>
        <v>478.53451973184042</v>
      </c>
      <c r="F334" s="21"/>
      <c r="G334" s="6">
        <f t="shared" ca="1" si="180"/>
        <v>436.34875336863382</v>
      </c>
      <c r="I334" s="6">
        <f t="shared" ca="1" si="181"/>
        <v>286.5114349259274</v>
      </c>
      <c r="K334" s="6">
        <f t="shared" ca="1" si="182"/>
        <v>352.99491211467949</v>
      </c>
      <c r="L334" s="21"/>
      <c r="M334" s="6">
        <f t="shared" ca="1" si="183"/>
        <v>710</v>
      </c>
      <c r="N334" s="7">
        <f t="shared" ca="1" si="199"/>
        <v>11113.006353774343</v>
      </c>
      <c r="O334" s="6" t="str">
        <f ca="1">HLOOKUP(P334,C334:$M$521,A834,0)</f>
        <v>A</v>
      </c>
      <c r="P334" s="6">
        <f t="shared" ca="1" si="162"/>
        <v>22.926839307811349</v>
      </c>
      <c r="Q334" s="6" t="str">
        <f t="shared" ca="1" si="195"/>
        <v>PM</v>
      </c>
      <c r="R334" s="32">
        <f t="shared" ca="1" si="184"/>
        <v>5</v>
      </c>
      <c r="S334" s="17"/>
      <c r="T334" s="6">
        <f t="shared" ca="1" si="163"/>
        <v>0</v>
      </c>
      <c r="U334" s="21"/>
      <c r="V334" s="6">
        <f t="shared" ca="1" si="164"/>
        <v>455.60768042402907</v>
      </c>
      <c r="X334" s="6">
        <f t="shared" ca="1" si="165"/>
        <v>413.42191406082247</v>
      </c>
      <c r="Z334" s="6">
        <f t="shared" ca="1" si="166"/>
        <v>263.58459561811605</v>
      </c>
      <c r="AB334" s="6">
        <f t="shared" ca="1" si="167"/>
        <v>330.06807280686814</v>
      </c>
      <c r="AD334" s="6">
        <f t="shared" ca="1" si="168"/>
        <v>687.07316069218859</v>
      </c>
      <c r="AF334" s="6">
        <f t="shared" ca="1" si="169"/>
        <v>431.30990468241203</v>
      </c>
      <c r="AG334" s="21" t="str">
        <f t="shared" ca="1" si="170"/>
        <v/>
      </c>
      <c r="AH334" s="6">
        <f t="shared" ca="1" si="171"/>
        <v>993.65917135061591</v>
      </c>
      <c r="AI334" s="21" t="str">
        <f t="shared" ca="1" si="172"/>
        <v/>
      </c>
      <c r="AJ334" s="6">
        <f t="shared" ca="1" si="173"/>
        <v>1463.0303240405578</v>
      </c>
      <c r="AL334" s="6">
        <f t="shared" ca="1" si="174"/>
        <v>1224.269138098995</v>
      </c>
      <c r="AN334" s="6">
        <f t="shared" ca="1" si="175"/>
        <v>707.32794987917214</v>
      </c>
      <c r="AP334" s="6">
        <f t="shared" ca="1" si="176"/>
        <v>1273.1292256677784</v>
      </c>
      <c r="AR334" s="6">
        <f t="shared" ca="1" si="185"/>
        <v>2</v>
      </c>
      <c r="AT334" s="6">
        <f t="shared" ca="1" si="185"/>
        <v>0</v>
      </c>
      <c r="AV334" s="6">
        <f t="shared" ca="1" si="185"/>
        <v>0</v>
      </c>
      <c r="AX334" s="6">
        <f t="shared" ca="1" si="185"/>
        <v>0</v>
      </c>
      <c r="AZ334" s="6">
        <f t="shared" ca="1" si="186"/>
        <v>0</v>
      </c>
      <c r="BB334" s="6">
        <f t="shared" ca="1" si="187"/>
        <v>0</v>
      </c>
      <c r="BE334" s="32">
        <f t="shared" ca="1" si="196"/>
        <v>5</v>
      </c>
      <c r="BF334" s="37"/>
      <c r="BG334" s="32" t="str">
        <f t="shared" ca="1" si="196"/>
        <v>-</v>
      </c>
      <c r="BH334" s="37"/>
      <c r="BI334" s="32" t="str">
        <f t="shared" ca="1" si="196"/>
        <v>-</v>
      </c>
      <c r="BJ334" s="37"/>
      <c r="BK334" s="32" t="str">
        <f t="shared" ca="1" si="196"/>
        <v>-</v>
      </c>
      <c r="BL334" s="37"/>
      <c r="BM334" s="32" t="str">
        <f t="shared" ca="1" si="197"/>
        <v>-</v>
      </c>
      <c r="BN334" s="37"/>
      <c r="BO334" s="32" t="str">
        <f t="shared" ca="1" si="198"/>
        <v>-</v>
      </c>
      <c r="BQ334" s="32">
        <f t="shared" ca="1" si="189"/>
        <v>0</v>
      </c>
      <c r="BR334" s="37"/>
      <c r="BS334" s="32">
        <f t="shared" ca="1" si="190"/>
        <v>2</v>
      </c>
      <c r="BT334" s="37"/>
      <c r="BU334" s="32">
        <f t="shared" ca="1" si="191"/>
        <v>2</v>
      </c>
      <c r="BV334" s="37"/>
      <c r="BW334" s="32">
        <f t="shared" ca="1" si="192"/>
        <v>2</v>
      </c>
      <c r="BX334" s="37"/>
      <c r="BY334" s="32">
        <f t="shared" ca="1" si="193"/>
        <v>2</v>
      </c>
      <c r="BZ334" s="37"/>
      <c r="CA334" s="32">
        <f t="shared" ca="1" si="194"/>
        <v>2</v>
      </c>
    </row>
    <row r="335" spans="1:79" x14ac:dyDescent="0.25">
      <c r="A335" s="5">
        <v>315</v>
      </c>
      <c r="C335" s="6">
        <f t="shared" ca="1" si="178"/>
        <v>470</v>
      </c>
      <c r="E335" s="6">
        <f t="shared" ca="1" si="179"/>
        <v>455.60768042402907</v>
      </c>
      <c r="F335" s="21"/>
      <c r="G335" s="6">
        <f t="shared" ca="1" si="180"/>
        <v>413.42191406082247</v>
      </c>
      <c r="I335" s="6">
        <f t="shared" ca="1" si="181"/>
        <v>263.58459561811605</v>
      </c>
      <c r="K335" s="6">
        <f t="shared" ca="1" si="182"/>
        <v>330.06807280686814</v>
      </c>
      <c r="L335" s="21"/>
      <c r="M335" s="6">
        <f t="shared" ca="1" si="183"/>
        <v>687.07316069218859</v>
      </c>
      <c r="N335" s="7">
        <f t="shared" ca="1" si="199"/>
        <v>11376.590949392459</v>
      </c>
      <c r="O335" s="6" t="str">
        <f ca="1">HLOOKUP(P335,C335:$M$521,A835,0)</f>
        <v>D</v>
      </c>
      <c r="P335" s="6">
        <f t="shared" ca="1" si="162"/>
        <v>263.58459561811605</v>
      </c>
      <c r="Q335" s="6" t="str">
        <f t="shared" ca="1" si="195"/>
        <v>PM</v>
      </c>
      <c r="R335" s="32">
        <f t="shared" ca="1" si="184"/>
        <v>2.5</v>
      </c>
      <c r="S335" s="17"/>
      <c r="T335" s="6">
        <f t="shared" ca="1" si="163"/>
        <v>206.41540438188395</v>
      </c>
      <c r="U335" s="21"/>
      <c r="V335" s="6">
        <f t="shared" ca="1" si="164"/>
        <v>192.02308480591302</v>
      </c>
      <c r="X335" s="6">
        <f t="shared" ca="1" si="165"/>
        <v>149.83731844270642</v>
      </c>
      <c r="Z335" s="6">
        <f t="shared" ca="1" si="166"/>
        <v>0</v>
      </c>
      <c r="AB335" s="6">
        <f t="shared" ca="1" si="167"/>
        <v>66.48347718875209</v>
      </c>
      <c r="AD335" s="6">
        <f t="shared" ca="1" si="168"/>
        <v>423.48856507407254</v>
      </c>
      <c r="AF335" s="6">
        <f t="shared" ca="1" si="169"/>
        <v>561.09229521495229</v>
      </c>
      <c r="AG335" s="21" t="str">
        <f t="shared" ca="1" si="170"/>
        <v/>
      </c>
      <c r="AH335" s="6">
        <f t="shared" ca="1" si="171"/>
        <v>819.09920806071852</v>
      </c>
      <c r="AI335" s="21" t="str">
        <f t="shared" ca="1" si="172"/>
        <v/>
      </c>
      <c r="AJ335" s="6">
        <f t="shared" ca="1" si="173"/>
        <v>207.08970079833102</v>
      </c>
      <c r="AL335" s="6">
        <f t="shared" ca="1" si="174"/>
        <v>1298.0757506206089</v>
      </c>
      <c r="AN335" s="6">
        <f t="shared" ca="1" si="175"/>
        <v>918.84978926500355</v>
      </c>
      <c r="AP335" s="6">
        <f t="shared" ca="1" si="176"/>
        <v>1083.4887034947435</v>
      </c>
      <c r="AR335" s="6">
        <f t="shared" ca="1" si="185"/>
        <v>0</v>
      </c>
      <c r="AT335" s="6">
        <f t="shared" ca="1" si="185"/>
        <v>0</v>
      </c>
      <c r="AV335" s="6">
        <f t="shared" ca="1" si="185"/>
        <v>0</v>
      </c>
      <c r="AX335" s="6">
        <f t="shared" ca="1" si="185"/>
        <v>2</v>
      </c>
      <c r="AZ335" s="6">
        <f t="shared" ca="1" si="186"/>
        <v>0</v>
      </c>
      <c r="BB335" s="6">
        <f t="shared" ca="1" si="187"/>
        <v>0</v>
      </c>
      <c r="BE335" s="32" t="str">
        <f t="shared" ca="1" si="196"/>
        <v>-</v>
      </c>
      <c r="BF335" s="37"/>
      <c r="BG335" s="32" t="str">
        <f t="shared" ca="1" si="196"/>
        <v>-</v>
      </c>
      <c r="BH335" s="37"/>
      <c r="BI335" s="32" t="str">
        <f t="shared" ca="1" si="196"/>
        <v>-</v>
      </c>
      <c r="BJ335" s="37"/>
      <c r="BK335" s="32">
        <f t="shared" ca="1" si="196"/>
        <v>2.5</v>
      </c>
      <c r="BL335" s="37"/>
      <c r="BM335" s="32" t="str">
        <f t="shared" ca="1" si="197"/>
        <v>-</v>
      </c>
      <c r="BN335" s="37"/>
      <c r="BO335" s="32" t="str">
        <f t="shared" ca="1" si="198"/>
        <v>-</v>
      </c>
      <c r="BQ335" s="32">
        <f t="shared" ca="1" si="189"/>
        <v>2</v>
      </c>
      <c r="BR335" s="37"/>
      <c r="BS335" s="32">
        <f t="shared" ca="1" si="190"/>
        <v>2</v>
      </c>
      <c r="BT335" s="37"/>
      <c r="BU335" s="32">
        <f t="shared" ca="1" si="191"/>
        <v>2</v>
      </c>
      <c r="BV335" s="37"/>
      <c r="BW335" s="32">
        <f t="shared" ca="1" si="192"/>
        <v>0</v>
      </c>
      <c r="BX335" s="37"/>
      <c r="BY335" s="32">
        <f t="shared" ca="1" si="193"/>
        <v>2</v>
      </c>
      <c r="BZ335" s="37"/>
      <c r="CA335" s="32">
        <f t="shared" ca="1" si="194"/>
        <v>2</v>
      </c>
    </row>
    <row r="336" spans="1:79" x14ac:dyDescent="0.25">
      <c r="A336" s="5">
        <v>316</v>
      </c>
      <c r="C336" s="6">
        <f t="shared" ca="1" si="178"/>
        <v>206.41540438188395</v>
      </c>
      <c r="E336" s="6">
        <f t="shared" ca="1" si="179"/>
        <v>192.02308480591302</v>
      </c>
      <c r="F336" s="21"/>
      <c r="G336" s="6">
        <f t="shared" ca="1" si="180"/>
        <v>149.83731844270642</v>
      </c>
      <c r="I336" s="6">
        <f t="shared" ca="1" si="181"/>
        <v>610</v>
      </c>
      <c r="K336" s="6">
        <f t="shared" ca="1" si="182"/>
        <v>66.48347718875209</v>
      </c>
      <c r="L336" s="21"/>
      <c r="M336" s="6">
        <f t="shared" ca="1" si="183"/>
        <v>423.48856507407254</v>
      </c>
      <c r="N336" s="7">
        <f t="shared" ca="1" si="199"/>
        <v>11443.074426581212</v>
      </c>
      <c r="O336" s="6" t="str">
        <f ca="1">HLOOKUP(P336,C336:$M$521,A836,0)</f>
        <v>E</v>
      </c>
      <c r="P336" s="6">
        <f t="shared" ca="1" si="162"/>
        <v>66.48347718875209</v>
      </c>
      <c r="Q336" s="6" t="str">
        <f t="shared" ca="1" si="195"/>
        <v>PM</v>
      </c>
      <c r="R336" s="32">
        <f t="shared" ca="1" si="184"/>
        <v>6</v>
      </c>
      <c r="S336" s="17"/>
      <c r="T336" s="6">
        <f t="shared" ca="1" si="163"/>
        <v>139.93192719313186</v>
      </c>
      <c r="U336" s="21"/>
      <c r="V336" s="6">
        <f t="shared" ca="1" si="164"/>
        <v>125.53960761716093</v>
      </c>
      <c r="X336" s="6">
        <f t="shared" ca="1" si="165"/>
        <v>83.353841253954329</v>
      </c>
      <c r="Z336" s="6">
        <f t="shared" ca="1" si="166"/>
        <v>543.51652281124791</v>
      </c>
      <c r="AB336" s="6">
        <f t="shared" ca="1" si="167"/>
        <v>0</v>
      </c>
      <c r="AD336" s="6">
        <f t="shared" ca="1" si="168"/>
        <v>357.00508788532045</v>
      </c>
      <c r="AF336" s="6">
        <f t="shared" ca="1" si="169"/>
        <v>593.33949482240348</v>
      </c>
      <c r="AG336" s="21" t="str">
        <f t="shared" ca="1" si="170"/>
        <v/>
      </c>
      <c r="AH336" s="6">
        <f t="shared" ca="1" si="171"/>
        <v>769.18753671144623</v>
      </c>
      <c r="AI336" s="21" t="str">
        <f t="shared" ca="1" si="172"/>
        <v/>
      </c>
      <c r="AJ336" s="6">
        <f t="shared" ca="1" si="173"/>
        <v>399.04287254552099</v>
      </c>
      <c r="AL336" s="6">
        <f t="shared" ca="1" si="174"/>
        <v>1751.2613454918981</v>
      </c>
      <c r="AN336" s="6">
        <f t="shared" ca="1" si="175"/>
        <v>317.0680244726895</v>
      </c>
      <c r="AP336" s="6">
        <f t="shared" ca="1" si="176"/>
        <v>617.88050675723912</v>
      </c>
      <c r="AR336" s="6">
        <f t="shared" ca="1" si="185"/>
        <v>0</v>
      </c>
      <c r="AT336" s="6">
        <f t="shared" ca="1" si="185"/>
        <v>0</v>
      </c>
      <c r="AV336" s="6">
        <f t="shared" ca="1" si="185"/>
        <v>0</v>
      </c>
      <c r="AX336" s="6">
        <f t="shared" ca="1" si="185"/>
        <v>0</v>
      </c>
      <c r="AZ336" s="6">
        <f t="shared" ca="1" si="186"/>
        <v>2</v>
      </c>
      <c r="BB336" s="6">
        <f t="shared" ca="1" si="187"/>
        <v>0</v>
      </c>
      <c r="BE336" s="32" t="str">
        <f t="shared" ca="1" si="196"/>
        <v>-</v>
      </c>
      <c r="BF336" s="37"/>
      <c r="BG336" s="32" t="str">
        <f t="shared" ca="1" si="196"/>
        <v>-</v>
      </c>
      <c r="BH336" s="37"/>
      <c r="BI336" s="32" t="str">
        <f t="shared" ca="1" si="196"/>
        <v>-</v>
      </c>
      <c r="BJ336" s="37"/>
      <c r="BK336" s="32" t="str">
        <f t="shared" ca="1" si="196"/>
        <v>-</v>
      </c>
      <c r="BL336" s="37"/>
      <c r="BM336" s="32">
        <f t="shared" ca="1" si="197"/>
        <v>6</v>
      </c>
      <c r="BN336" s="37"/>
      <c r="BO336" s="32" t="str">
        <f t="shared" ca="1" si="198"/>
        <v>-</v>
      </c>
      <c r="BQ336" s="32">
        <f t="shared" ca="1" si="189"/>
        <v>2</v>
      </c>
      <c r="BR336" s="37"/>
      <c r="BS336" s="32">
        <f t="shared" ca="1" si="190"/>
        <v>2</v>
      </c>
      <c r="BT336" s="37"/>
      <c r="BU336" s="32">
        <f t="shared" ca="1" si="191"/>
        <v>2</v>
      </c>
      <c r="BV336" s="37"/>
      <c r="BW336" s="32">
        <f t="shared" ca="1" si="192"/>
        <v>2</v>
      </c>
      <c r="BX336" s="37"/>
      <c r="BY336" s="32">
        <f t="shared" ca="1" si="193"/>
        <v>0</v>
      </c>
      <c r="BZ336" s="37"/>
      <c r="CA336" s="32">
        <f t="shared" ca="1" si="194"/>
        <v>2</v>
      </c>
    </row>
    <row r="337" spans="1:79" x14ac:dyDescent="0.25">
      <c r="A337" s="5">
        <v>317</v>
      </c>
      <c r="C337" s="6">
        <f t="shared" ca="1" si="178"/>
        <v>139.93192719313186</v>
      </c>
      <c r="E337" s="6">
        <f t="shared" ca="1" si="179"/>
        <v>125.53960761716093</v>
      </c>
      <c r="F337" s="21"/>
      <c r="G337" s="6">
        <f t="shared" ca="1" si="180"/>
        <v>83.353841253954329</v>
      </c>
      <c r="I337" s="6">
        <f t="shared" ca="1" si="181"/>
        <v>543.51652281124791</v>
      </c>
      <c r="K337" s="6">
        <f t="shared" ca="1" si="182"/>
        <v>660</v>
      </c>
      <c r="L337" s="21"/>
      <c r="M337" s="6">
        <f t="shared" ca="1" si="183"/>
        <v>357.00508788532045</v>
      </c>
      <c r="N337" s="7">
        <f t="shared" ca="1" si="199"/>
        <v>11526.428267835166</v>
      </c>
      <c r="O337" s="6" t="str">
        <f ca="1">HLOOKUP(P337,C337:$M$521,A837,0)</f>
        <v>C</v>
      </c>
      <c r="P337" s="6">
        <f t="shared" ca="1" si="162"/>
        <v>83.353841253954329</v>
      </c>
      <c r="Q337" s="6" t="str">
        <f t="shared" ca="1" si="195"/>
        <v>PM</v>
      </c>
      <c r="R337" s="32">
        <f t="shared" ca="1" si="184"/>
        <v>3</v>
      </c>
      <c r="S337" s="17"/>
      <c r="T337" s="6">
        <f t="shared" ca="1" si="163"/>
        <v>56.578085939177527</v>
      </c>
      <c r="U337" s="21"/>
      <c r="V337" s="6">
        <f t="shared" ca="1" si="164"/>
        <v>42.185766363206596</v>
      </c>
      <c r="X337" s="6">
        <f t="shared" ca="1" si="165"/>
        <v>0</v>
      </c>
      <c r="Z337" s="6">
        <f t="shared" ca="1" si="166"/>
        <v>460.16268155729358</v>
      </c>
      <c r="AB337" s="6">
        <f t="shared" ca="1" si="167"/>
        <v>576.64615874604567</v>
      </c>
      <c r="AD337" s="6">
        <f t="shared" ca="1" si="168"/>
        <v>273.65124663136612</v>
      </c>
      <c r="AF337" s="6">
        <f t="shared" ca="1" si="169"/>
        <v>938.95475653203607</v>
      </c>
      <c r="AG337" s="21" t="str">
        <f t="shared" ca="1" si="170"/>
        <v/>
      </c>
      <c r="AH337" s="6">
        <f t="shared" ca="1" si="171"/>
        <v>812.56223004125695</v>
      </c>
      <c r="AI337" s="21" t="str">
        <f t="shared" ca="1" si="172"/>
        <v/>
      </c>
      <c r="AJ337" s="6">
        <f t="shared" ca="1" si="173"/>
        <v>1739.3516032417272</v>
      </c>
      <c r="AL337" s="6">
        <f t="shared" ca="1" si="174"/>
        <v>371.72800657513653</v>
      </c>
      <c r="AN337" s="6">
        <f t="shared" ca="1" si="175"/>
        <v>945.23587758518579</v>
      </c>
      <c r="AP337" s="6">
        <f t="shared" ca="1" si="176"/>
        <v>1459.3824717194475</v>
      </c>
      <c r="AR337" s="6">
        <f t="shared" ca="1" si="185"/>
        <v>0</v>
      </c>
      <c r="AT337" s="6">
        <f t="shared" ca="1" si="185"/>
        <v>0</v>
      </c>
      <c r="AV337" s="6">
        <f t="shared" ca="1" si="185"/>
        <v>2</v>
      </c>
      <c r="AX337" s="6">
        <f t="shared" ca="1" si="185"/>
        <v>0</v>
      </c>
      <c r="AZ337" s="6">
        <f t="shared" ca="1" si="186"/>
        <v>0</v>
      </c>
      <c r="BB337" s="6">
        <f t="shared" ca="1" si="187"/>
        <v>0</v>
      </c>
      <c r="BE337" s="32" t="str">
        <f t="shared" ca="1" si="196"/>
        <v>-</v>
      </c>
      <c r="BF337" s="37"/>
      <c r="BG337" s="32" t="str">
        <f t="shared" ca="1" si="196"/>
        <v>-</v>
      </c>
      <c r="BH337" s="37"/>
      <c r="BI337" s="32">
        <f t="shared" ca="1" si="196"/>
        <v>3</v>
      </c>
      <c r="BJ337" s="37"/>
      <c r="BK337" s="32" t="str">
        <f t="shared" ca="1" si="196"/>
        <v>-</v>
      </c>
      <c r="BL337" s="37"/>
      <c r="BM337" s="32" t="str">
        <f t="shared" ca="1" si="197"/>
        <v>-</v>
      </c>
      <c r="BN337" s="37"/>
      <c r="BO337" s="32" t="str">
        <f t="shared" ca="1" si="198"/>
        <v>-</v>
      </c>
      <c r="BQ337" s="32">
        <f t="shared" ca="1" si="189"/>
        <v>2</v>
      </c>
      <c r="BR337" s="37"/>
      <c r="BS337" s="32">
        <f t="shared" ca="1" si="190"/>
        <v>2</v>
      </c>
      <c r="BT337" s="37"/>
      <c r="BU337" s="32">
        <f t="shared" ca="1" si="191"/>
        <v>0</v>
      </c>
      <c r="BV337" s="37"/>
      <c r="BW337" s="32">
        <f t="shared" ca="1" si="192"/>
        <v>2</v>
      </c>
      <c r="BX337" s="37"/>
      <c r="BY337" s="32">
        <f t="shared" ca="1" si="193"/>
        <v>2</v>
      </c>
      <c r="BZ337" s="37"/>
      <c r="CA337" s="32">
        <f t="shared" ca="1" si="194"/>
        <v>2</v>
      </c>
    </row>
    <row r="338" spans="1:79" x14ac:dyDescent="0.25">
      <c r="A338" s="5">
        <v>318</v>
      </c>
      <c r="C338" s="6">
        <f t="shared" ca="1" si="178"/>
        <v>56.578085939177527</v>
      </c>
      <c r="E338" s="6">
        <f t="shared" ca="1" si="179"/>
        <v>42.185766363206596</v>
      </c>
      <c r="F338" s="21"/>
      <c r="G338" s="6">
        <f t="shared" ca="1" si="180"/>
        <v>570</v>
      </c>
      <c r="I338" s="6">
        <f t="shared" ca="1" si="181"/>
        <v>460.16268155729358</v>
      </c>
      <c r="K338" s="6">
        <f t="shared" ca="1" si="182"/>
        <v>576.64615874604567</v>
      </c>
      <c r="L338" s="21"/>
      <c r="M338" s="6">
        <f t="shared" ca="1" si="183"/>
        <v>273.65124663136612</v>
      </c>
      <c r="N338" s="7">
        <f t="shared" ca="1" si="199"/>
        <v>11568.614034198374</v>
      </c>
      <c r="O338" s="6" t="str">
        <f ca="1">HLOOKUP(P338,C338:$M$521,A838,0)</f>
        <v>B</v>
      </c>
      <c r="P338" s="6">
        <f t="shared" ca="1" si="162"/>
        <v>42.185766363206596</v>
      </c>
      <c r="Q338" s="6" t="str">
        <f t="shared" ca="1" si="195"/>
        <v>PM</v>
      </c>
      <c r="R338" s="32">
        <f t="shared" ca="1" si="184"/>
        <v>4</v>
      </c>
      <c r="S338" s="17"/>
      <c r="T338" s="6">
        <f t="shared" ca="1" si="163"/>
        <v>14.39231957597093</v>
      </c>
      <c r="U338" s="21"/>
      <c r="V338" s="6">
        <f t="shared" ca="1" si="164"/>
        <v>0</v>
      </c>
      <c r="X338" s="6">
        <f t="shared" ca="1" si="165"/>
        <v>527.81423363679346</v>
      </c>
      <c r="Z338" s="6">
        <f t="shared" ca="1" si="166"/>
        <v>417.97691519408698</v>
      </c>
      <c r="AB338" s="6">
        <f t="shared" ca="1" si="167"/>
        <v>534.46039238283902</v>
      </c>
      <c r="AD338" s="6">
        <f t="shared" ca="1" si="168"/>
        <v>231.46548026815952</v>
      </c>
      <c r="AF338" s="6">
        <f t="shared" ca="1" si="169"/>
        <v>970.33197788053167</v>
      </c>
      <c r="AG338" s="21" t="str">
        <f t="shared" ca="1" si="170"/>
        <v/>
      </c>
      <c r="AH338" s="6">
        <f t="shared" ca="1" si="171"/>
        <v>1472.0128369707379</v>
      </c>
      <c r="AI338" s="21" t="str">
        <f t="shared" ca="1" si="172"/>
        <v/>
      </c>
      <c r="AJ338" s="6">
        <f t="shared" ca="1" si="173"/>
        <v>1161.956871689589</v>
      </c>
      <c r="AL338" s="6">
        <f t="shared" ca="1" si="174"/>
        <v>1092.994514554623</v>
      </c>
      <c r="AN338" s="6">
        <f t="shared" ca="1" si="175"/>
        <v>995.35242313255435</v>
      </c>
      <c r="AP338" s="6">
        <f t="shared" ca="1" si="176"/>
        <v>699.99415628400425</v>
      </c>
      <c r="AR338" s="6">
        <f t="shared" ca="1" si="185"/>
        <v>0</v>
      </c>
      <c r="AT338" s="6">
        <f t="shared" ca="1" si="185"/>
        <v>2</v>
      </c>
      <c r="AV338" s="6">
        <f t="shared" ca="1" si="185"/>
        <v>0</v>
      </c>
      <c r="AX338" s="6">
        <f t="shared" ca="1" si="185"/>
        <v>0</v>
      </c>
      <c r="AZ338" s="6">
        <f t="shared" ca="1" si="186"/>
        <v>0</v>
      </c>
      <c r="BB338" s="6">
        <f t="shared" ca="1" si="187"/>
        <v>0</v>
      </c>
      <c r="BE338" s="32" t="str">
        <f t="shared" ca="1" si="196"/>
        <v>-</v>
      </c>
      <c r="BF338" s="37"/>
      <c r="BG338" s="32">
        <f t="shared" ca="1" si="196"/>
        <v>4</v>
      </c>
      <c r="BH338" s="37"/>
      <c r="BI338" s="32" t="str">
        <f t="shared" ca="1" si="196"/>
        <v>-</v>
      </c>
      <c r="BJ338" s="37"/>
      <c r="BK338" s="32" t="str">
        <f t="shared" ca="1" si="196"/>
        <v>-</v>
      </c>
      <c r="BL338" s="37"/>
      <c r="BM338" s="32" t="str">
        <f t="shared" ca="1" si="197"/>
        <v>-</v>
      </c>
      <c r="BN338" s="37"/>
      <c r="BO338" s="32" t="str">
        <f t="shared" ca="1" si="198"/>
        <v>-</v>
      </c>
      <c r="BQ338" s="32">
        <f t="shared" ca="1" si="189"/>
        <v>2</v>
      </c>
      <c r="BR338" s="37"/>
      <c r="BS338" s="32">
        <f t="shared" ca="1" si="190"/>
        <v>0</v>
      </c>
      <c r="BT338" s="37"/>
      <c r="BU338" s="32">
        <f t="shared" ca="1" si="191"/>
        <v>2</v>
      </c>
      <c r="BV338" s="37"/>
      <c r="BW338" s="32">
        <f t="shared" ca="1" si="192"/>
        <v>2</v>
      </c>
      <c r="BX338" s="37"/>
      <c r="BY338" s="32">
        <f t="shared" ca="1" si="193"/>
        <v>2</v>
      </c>
      <c r="BZ338" s="37"/>
      <c r="CA338" s="32">
        <f t="shared" ca="1" si="194"/>
        <v>2</v>
      </c>
    </row>
    <row r="339" spans="1:79" x14ac:dyDescent="0.25">
      <c r="A339" s="5">
        <v>319</v>
      </c>
      <c r="C339" s="6">
        <f t="shared" ca="1" si="178"/>
        <v>14.39231957597093</v>
      </c>
      <c r="E339" s="6">
        <f t="shared" ca="1" si="179"/>
        <v>520</v>
      </c>
      <c r="F339" s="21"/>
      <c r="G339" s="6">
        <f t="shared" ca="1" si="180"/>
        <v>527.81423363679346</v>
      </c>
      <c r="I339" s="6">
        <f t="shared" ca="1" si="181"/>
        <v>417.97691519408698</v>
      </c>
      <c r="K339" s="6">
        <f t="shared" ca="1" si="182"/>
        <v>534.46039238283902</v>
      </c>
      <c r="L339" s="21"/>
      <c r="M339" s="6">
        <f t="shared" ca="1" si="183"/>
        <v>231.46548026815952</v>
      </c>
      <c r="N339" s="7">
        <f t="shared" ca="1" si="199"/>
        <v>11583.006353774344</v>
      </c>
      <c r="O339" s="6" t="str">
        <f ca="1">HLOOKUP(P339,C339:$M$521,A839,0)</f>
        <v>A</v>
      </c>
      <c r="P339" s="6">
        <f t="shared" ca="1" si="162"/>
        <v>14.39231957597093</v>
      </c>
      <c r="Q339" s="6" t="str">
        <f t="shared" ca="1" si="195"/>
        <v>PM</v>
      </c>
      <c r="R339" s="32">
        <f t="shared" ca="1" si="184"/>
        <v>5</v>
      </c>
      <c r="S339" s="17"/>
      <c r="T339" s="6">
        <f t="shared" ca="1" si="163"/>
        <v>0</v>
      </c>
      <c r="U339" s="21"/>
      <c r="V339" s="6">
        <f t="shared" ca="1" si="164"/>
        <v>505.60768042402907</v>
      </c>
      <c r="X339" s="6">
        <f t="shared" ca="1" si="165"/>
        <v>513.42191406082247</v>
      </c>
      <c r="Z339" s="6">
        <f t="shared" ca="1" si="166"/>
        <v>403.58459561811605</v>
      </c>
      <c r="AB339" s="6">
        <f t="shared" ca="1" si="167"/>
        <v>520.06807280686803</v>
      </c>
      <c r="AD339" s="6">
        <f t="shared" ca="1" si="168"/>
        <v>217.07316069218859</v>
      </c>
      <c r="AF339" s="6">
        <f t="shared" ca="1" si="169"/>
        <v>637.67295534217965</v>
      </c>
      <c r="AG339" s="21" t="str">
        <f t="shared" ca="1" si="170"/>
        <v/>
      </c>
      <c r="AH339" s="6">
        <f t="shared" ca="1" si="171"/>
        <v>841.7429758929685</v>
      </c>
      <c r="AI339" s="21" t="str">
        <f t="shared" ca="1" si="172"/>
        <v/>
      </c>
      <c r="AJ339" s="6">
        <f t="shared" ca="1" si="173"/>
        <v>1247.543547226657</v>
      </c>
      <c r="AL339" s="6">
        <f t="shared" ca="1" si="174"/>
        <v>1666.5390969452467</v>
      </c>
      <c r="AN339" s="6">
        <f t="shared" ca="1" si="175"/>
        <v>1789.162965661729</v>
      </c>
      <c r="AP339" s="6">
        <f t="shared" ca="1" si="176"/>
        <v>1599.039821367789</v>
      </c>
      <c r="AR339" s="6">
        <f t="shared" ca="1" si="185"/>
        <v>2</v>
      </c>
      <c r="AT339" s="6">
        <f t="shared" ca="1" si="185"/>
        <v>0</v>
      </c>
      <c r="AV339" s="6">
        <f t="shared" ca="1" si="185"/>
        <v>0</v>
      </c>
      <c r="AX339" s="6">
        <f t="shared" ca="1" si="185"/>
        <v>0</v>
      </c>
      <c r="AZ339" s="6">
        <f t="shared" ca="1" si="186"/>
        <v>0</v>
      </c>
      <c r="BB339" s="6">
        <f t="shared" ca="1" si="187"/>
        <v>0</v>
      </c>
      <c r="BE339" s="32">
        <f t="shared" ca="1" si="196"/>
        <v>5</v>
      </c>
      <c r="BF339" s="37"/>
      <c r="BG339" s="32" t="str">
        <f t="shared" ca="1" si="196"/>
        <v>-</v>
      </c>
      <c r="BH339" s="37"/>
      <c r="BI339" s="32" t="str">
        <f t="shared" ca="1" si="196"/>
        <v>-</v>
      </c>
      <c r="BJ339" s="37"/>
      <c r="BK339" s="32" t="str">
        <f t="shared" ca="1" si="196"/>
        <v>-</v>
      </c>
      <c r="BL339" s="37"/>
      <c r="BM339" s="32" t="str">
        <f t="shared" ca="1" si="197"/>
        <v>-</v>
      </c>
      <c r="BN339" s="37"/>
      <c r="BO339" s="32" t="str">
        <f t="shared" ca="1" si="198"/>
        <v>-</v>
      </c>
      <c r="BQ339" s="32">
        <f t="shared" ca="1" si="189"/>
        <v>0</v>
      </c>
      <c r="BR339" s="37"/>
      <c r="BS339" s="32">
        <f t="shared" ca="1" si="190"/>
        <v>2</v>
      </c>
      <c r="BT339" s="37"/>
      <c r="BU339" s="32">
        <f t="shared" ca="1" si="191"/>
        <v>2</v>
      </c>
      <c r="BV339" s="37"/>
      <c r="BW339" s="32">
        <f t="shared" ca="1" si="192"/>
        <v>2</v>
      </c>
      <c r="BX339" s="37"/>
      <c r="BY339" s="32">
        <f t="shared" ca="1" si="193"/>
        <v>2</v>
      </c>
      <c r="BZ339" s="37"/>
      <c r="CA339" s="32">
        <f t="shared" ca="1" si="194"/>
        <v>2</v>
      </c>
    </row>
    <row r="340" spans="1:79" x14ac:dyDescent="0.25">
      <c r="A340" s="5">
        <v>320</v>
      </c>
      <c r="C340" s="6">
        <f t="shared" ca="1" si="178"/>
        <v>99.065040923802414</v>
      </c>
      <c r="E340" s="6">
        <f t="shared" ca="1" si="179"/>
        <v>505.60768042402907</v>
      </c>
      <c r="F340" s="21"/>
      <c r="G340" s="6">
        <f t="shared" ca="1" si="180"/>
        <v>513.42191406082247</v>
      </c>
      <c r="I340" s="6">
        <f t="shared" ca="1" si="181"/>
        <v>403.58459561811605</v>
      </c>
      <c r="K340" s="6">
        <f t="shared" ca="1" si="182"/>
        <v>520.06807280686803</v>
      </c>
      <c r="L340" s="21"/>
      <c r="M340" s="6">
        <f t="shared" ca="1" si="183"/>
        <v>217.07316069218859</v>
      </c>
      <c r="N340" s="7">
        <f t="shared" ca="1" si="199"/>
        <v>11682.071394698147</v>
      </c>
      <c r="O340" s="6" t="str">
        <f ca="1">HLOOKUP(P340,C340:$M$521,A840,0)</f>
        <v>A</v>
      </c>
      <c r="P340" s="6">
        <f t="shared" ca="1" si="162"/>
        <v>99.065040923802414</v>
      </c>
      <c r="Q340" s="6" t="str">
        <f t="shared" ca="1" si="195"/>
        <v>CM</v>
      </c>
      <c r="R340" s="32">
        <f t="shared" ca="1" si="184"/>
        <v>0</v>
      </c>
      <c r="S340" s="17"/>
      <c r="T340" s="6">
        <f t="shared" ca="1" si="163"/>
        <v>0</v>
      </c>
      <c r="U340" s="21"/>
      <c r="V340" s="6">
        <f t="shared" ca="1" si="164"/>
        <v>406.54263950022664</v>
      </c>
      <c r="X340" s="6">
        <f t="shared" ca="1" si="165"/>
        <v>414.35687313702005</v>
      </c>
      <c r="Z340" s="6">
        <f t="shared" ca="1" si="166"/>
        <v>304.51955469431363</v>
      </c>
      <c r="AB340" s="6">
        <f t="shared" ca="1" si="167"/>
        <v>421.0030318830656</v>
      </c>
      <c r="AD340" s="6">
        <f t="shared" ca="1" si="168"/>
        <v>118.00811976838618</v>
      </c>
      <c r="AF340" s="6">
        <f t="shared" ca="1" si="169"/>
        <v>99.065040923802414</v>
      </c>
      <c r="AG340" s="21" t="str">
        <f t="shared" ca="1" si="170"/>
        <v/>
      </c>
      <c r="AH340" s="6">
        <f t="shared" ca="1" si="171"/>
        <v>880.97785425429561</v>
      </c>
      <c r="AI340" s="21" t="str">
        <f t="shared" ca="1" si="172"/>
        <v/>
      </c>
      <c r="AJ340" s="6">
        <f t="shared" ca="1" si="173"/>
        <v>1520.7850962064606</v>
      </c>
      <c r="AL340" s="6">
        <f t="shared" ca="1" si="174"/>
        <v>1445.4001538562359</v>
      </c>
      <c r="AN340" s="6">
        <f t="shared" ca="1" si="175"/>
        <v>1633.553233027098</v>
      </c>
      <c r="AP340" s="6">
        <f t="shared" ca="1" si="176"/>
        <v>1052.5810501508504</v>
      </c>
      <c r="AR340" s="6">
        <f t="shared" ca="1" si="185"/>
        <v>0</v>
      </c>
      <c r="AT340" s="6">
        <f t="shared" ca="1" si="185"/>
        <v>0</v>
      </c>
      <c r="AV340" s="6">
        <f t="shared" ca="1" si="185"/>
        <v>0</v>
      </c>
      <c r="AX340" s="6">
        <f t="shared" ca="1" si="185"/>
        <v>0</v>
      </c>
      <c r="AZ340" s="6">
        <f t="shared" ca="1" si="186"/>
        <v>0</v>
      </c>
      <c r="BB340" s="6">
        <f t="shared" ca="1" si="187"/>
        <v>0</v>
      </c>
      <c r="BE340" s="32" t="str">
        <f t="shared" ca="1" si="196"/>
        <v>-</v>
      </c>
      <c r="BF340" s="37"/>
      <c r="BG340" s="32" t="str">
        <f t="shared" ca="1" si="196"/>
        <v>-</v>
      </c>
      <c r="BH340" s="37"/>
      <c r="BI340" s="32" t="str">
        <f t="shared" ca="1" si="196"/>
        <v>-</v>
      </c>
      <c r="BJ340" s="37"/>
      <c r="BK340" s="32" t="str">
        <f t="shared" ca="1" si="196"/>
        <v>-</v>
      </c>
      <c r="BL340" s="37"/>
      <c r="BM340" s="32" t="str">
        <f t="shared" ca="1" si="197"/>
        <v>-</v>
      </c>
      <c r="BN340" s="37"/>
      <c r="BO340" s="32" t="str">
        <f t="shared" ca="1" si="198"/>
        <v>-</v>
      </c>
      <c r="BQ340" s="32">
        <f t="shared" ca="1" si="189"/>
        <v>1</v>
      </c>
      <c r="BR340" s="37"/>
      <c r="BS340" s="32">
        <f t="shared" ca="1" si="190"/>
        <v>2</v>
      </c>
      <c r="BT340" s="37"/>
      <c r="BU340" s="32">
        <f t="shared" ca="1" si="191"/>
        <v>2</v>
      </c>
      <c r="BV340" s="37"/>
      <c r="BW340" s="32">
        <f t="shared" ca="1" si="192"/>
        <v>2</v>
      </c>
      <c r="BX340" s="37"/>
      <c r="BY340" s="32">
        <f t="shared" ca="1" si="193"/>
        <v>2</v>
      </c>
      <c r="BZ340" s="37"/>
      <c r="CA340" s="32">
        <f t="shared" ca="1" si="194"/>
        <v>2</v>
      </c>
    </row>
    <row r="341" spans="1:79" x14ac:dyDescent="0.25">
      <c r="A341" s="5">
        <v>321</v>
      </c>
      <c r="C341" s="6">
        <f t="shared" ca="1" si="178"/>
        <v>470</v>
      </c>
      <c r="E341" s="6">
        <f t="shared" ca="1" si="179"/>
        <v>406.54263950022664</v>
      </c>
      <c r="F341" s="21"/>
      <c r="G341" s="6">
        <f t="shared" ca="1" si="180"/>
        <v>414.35687313702005</v>
      </c>
      <c r="I341" s="6">
        <f t="shared" ca="1" si="181"/>
        <v>304.51955469431363</v>
      </c>
      <c r="K341" s="6">
        <f t="shared" ca="1" si="182"/>
        <v>421.0030318830656</v>
      </c>
      <c r="L341" s="21"/>
      <c r="M341" s="6">
        <f t="shared" ca="1" si="183"/>
        <v>118.00811976838618</v>
      </c>
      <c r="N341" s="7">
        <f t="shared" ca="1" si="199"/>
        <v>11800.079514466534</v>
      </c>
      <c r="O341" s="6" t="str">
        <f ca="1">HLOOKUP(P341,C341:$M$521,A841,0)</f>
        <v>F</v>
      </c>
      <c r="P341" s="6">
        <f t="shared" ref="P341:P404" ca="1" si="200">MIN(C341:M341)</f>
        <v>118.00811976838618</v>
      </c>
      <c r="Q341" s="6" t="str">
        <f t="shared" ca="1" si="195"/>
        <v>PM</v>
      </c>
      <c r="R341" s="32">
        <f t="shared" ca="1" si="184"/>
        <v>7.5</v>
      </c>
      <c r="S341" s="17"/>
      <c r="T341" s="6">
        <f t="shared" ref="T341:T404" ca="1" si="201">IF(OR(C$3="",C$4=""),"",IF(AND(C341=C$5,$O341=T$20),0,C341-$P341))</f>
        <v>351.99188023161383</v>
      </c>
      <c r="U341" s="21"/>
      <c r="V341" s="6">
        <f t="shared" ref="V341:V404" ca="1" si="202">IF(OR(E$3="",E$4=""),"",IF(AND(E341=E$5,$O341=V$20),0,E341-$P341))</f>
        <v>288.53451973184048</v>
      </c>
      <c r="X341" s="6">
        <f t="shared" ref="X341:X404" ca="1" si="203">IF(OR(G$3="",G$4=""),"",IF(AND(G341=G$5,$O341=X$20),0,G341-$P341))</f>
        <v>296.34875336863388</v>
      </c>
      <c r="Z341" s="6">
        <f t="shared" ref="Z341:Z404" ca="1" si="204">IF(OR(I$3="",I$4=""),"",IF(AND(I341=I$5,$O341=Z$20),0,I341-$P341))</f>
        <v>186.51143492592746</v>
      </c>
      <c r="AB341" s="6">
        <f t="shared" ref="AB341:AB404" ca="1" si="205">IF(OR(K$3="",K$4=""),"",IF(AND(K341=K$5,$O341=AB$20),0,K341-$P341))</f>
        <v>302.99491211467944</v>
      </c>
      <c r="AD341" s="6">
        <f t="shared" ref="AD341:AD404" ca="1" si="206">IF(OR(M$3="",M$4=""),"",IF(AND(M341=M$5,$O341=AD$20),0,M341-$P341))</f>
        <v>0</v>
      </c>
      <c r="AF341" s="6">
        <f t="shared" ref="AF341:AF404" ca="1" si="207">IF(OR(C$3="",C$4=""),"",C$2+C$4*(LN(1/(1-RAND())))^(1/C$3))</f>
        <v>526.00932744883357</v>
      </c>
      <c r="AG341" s="21" t="str">
        <f t="shared" ref="AG341:AG404" ca="1" si="208">IF(OR(D$3="",D$4=""),"",D$2+D$4*(LN(1/(1-RAND())))^(1/D$3))</f>
        <v/>
      </c>
      <c r="AH341" s="6">
        <f t="shared" ref="AH341:AH404" ca="1" si="209">IF(OR(E$3="",E$4=""),"",E$2+E$4*(LN(1/(1-RAND())))^(1/E$3))</f>
        <v>1446.9274114168334</v>
      </c>
      <c r="AI341" s="21" t="str">
        <f t="shared" ref="AI341:AI404" ca="1" si="210">IF(OR(F$3="",F$4=""),"",F$2+F$4*(LN(1/(1-RAND())))^(1/F$3))</f>
        <v/>
      </c>
      <c r="AJ341" s="6">
        <f t="shared" ref="AJ341:AJ404" ca="1" si="211">IF(OR(G$3="",G$4=""),"",G$2+G$4*(LN(1/(1-RAND())))^(1/G$3))</f>
        <v>1383.2917443273204</v>
      </c>
      <c r="AL341" s="6">
        <f t="shared" ref="AL341:AL404" ca="1" si="212">IF(OR(I$3="",I$4=""),"",I$2+I$4*(LN(1/(1-RAND())))^(1/I$3))</f>
        <v>984.49146630981477</v>
      </c>
      <c r="AN341" s="6">
        <f t="shared" ref="AN341:AN404" ca="1" si="213">IF(OR(K$3="",K$4=""),"",K$2+K$4*(LN(1/(1-RAND())))^(1/K$3))</f>
        <v>792.81844310967563</v>
      </c>
      <c r="AP341" s="6">
        <f t="shared" ref="AP341:AP404" ca="1" si="214">IF(OR(M$3="",M$4=""),"",M$2+M$4*(LN(1/(1-RAND())))^(1/M$3))</f>
        <v>556.65384129347365</v>
      </c>
      <c r="AR341" s="6">
        <f t="shared" ca="1" si="185"/>
        <v>0</v>
      </c>
      <c r="AT341" s="6">
        <f t="shared" ca="1" si="185"/>
        <v>0</v>
      </c>
      <c r="AV341" s="6">
        <f t="shared" ca="1" si="185"/>
        <v>0</v>
      </c>
      <c r="AX341" s="6">
        <f t="shared" ref="AX341" ca="1" si="215">IF(AND(BW340=2,BW341=0),2,IF(AND(BW340=1,BW341=0),1,0))</f>
        <v>0</v>
      </c>
      <c r="AZ341" s="6">
        <f t="shared" ca="1" si="186"/>
        <v>0</v>
      </c>
      <c r="BB341" s="6">
        <f t="shared" ca="1" si="187"/>
        <v>2</v>
      </c>
      <c r="BE341" s="32" t="str">
        <f t="shared" ca="1" si="196"/>
        <v>-</v>
      </c>
      <c r="BF341" s="37"/>
      <c r="BG341" s="32" t="str">
        <f t="shared" ca="1" si="196"/>
        <v>-</v>
      </c>
      <c r="BH341" s="37"/>
      <c r="BI341" s="32" t="str">
        <f t="shared" ca="1" si="196"/>
        <v>-</v>
      </c>
      <c r="BJ341" s="37"/>
      <c r="BK341" s="32" t="str">
        <f t="shared" ca="1" si="196"/>
        <v>-</v>
      </c>
      <c r="BL341" s="37"/>
      <c r="BM341" s="32" t="str">
        <f t="shared" ca="1" si="197"/>
        <v>-</v>
      </c>
      <c r="BN341" s="37"/>
      <c r="BO341" s="32">
        <f t="shared" ca="1" si="198"/>
        <v>7.5</v>
      </c>
      <c r="BQ341" s="32">
        <f t="shared" ca="1" si="189"/>
        <v>2</v>
      </c>
      <c r="BR341" s="37"/>
      <c r="BS341" s="32">
        <f t="shared" ca="1" si="190"/>
        <v>2</v>
      </c>
      <c r="BT341" s="37"/>
      <c r="BU341" s="32">
        <f t="shared" ca="1" si="191"/>
        <v>2</v>
      </c>
      <c r="BV341" s="37"/>
      <c r="BW341" s="32">
        <f t="shared" ca="1" si="192"/>
        <v>2</v>
      </c>
      <c r="BX341" s="37"/>
      <c r="BY341" s="32">
        <f t="shared" ca="1" si="193"/>
        <v>2</v>
      </c>
      <c r="BZ341" s="37"/>
      <c r="CA341" s="32">
        <f t="shared" ca="1" si="194"/>
        <v>0</v>
      </c>
    </row>
    <row r="342" spans="1:79" x14ac:dyDescent="0.25">
      <c r="A342" s="5">
        <v>322</v>
      </c>
      <c r="C342" s="6">
        <f t="shared" ref="C342:C405" ca="1" si="216">IF(OR(C$3="",C$4=""),"",IF(T341=0,IF(AF342&lt;C$5,AF342,C$5),T341))</f>
        <v>351.99188023161383</v>
      </c>
      <c r="E342" s="6">
        <f t="shared" ref="E342:E405" ca="1" si="217">IF(OR(E$3="",E$4=""),"",IF(V341=0,IF(AH342&lt;E$5,AH342,E$5),V341))</f>
        <v>288.53451973184048</v>
      </c>
      <c r="F342" s="21"/>
      <c r="G342" s="6">
        <f t="shared" ref="G342:G405" ca="1" si="218">IF(OR(G$3="",G$4=""),"",IF(X341=0,IF(AJ342&lt;G$5,AJ342,G$5),X341))</f>
        <v>296.34875336863388</v>
      </c>
      <c r="I342" s="6">
        <f t="shared" ref="I342:I405" ca="1" si="219">IF(OR(I$3="",I$4=""),"",IF(Z341=0,IF(AL342&lt;I$5,AL342,I$5),Z341))</f>
        <v>186.51143492592746</v>
      </c>
      <c r="K342" s="6">
        <f t="shared" ref="K342:K405" ca="1" si="220">IF(OR(K$3="",K$4=""),"",IF(AB341=0,IF(AN342&lt;K$5,AN342,K$5),AB341))</f>
        <v>302.99491211467944</v>
      </c>
      <c r="L342" s="21"/>
      <c r="M342" s="6">
        <f t="shared" ref="M342:M405" ca="1" si="221">IF(OR(M$3="",M$4=""),"",IF(AD341=0,IF(AP342&lt;M$5,AP342,M$5),AD341))</f>
        <v>710</v>
      </c>
      <c r="N342" s="7">
        <f t="shared" ca="1" si="199"/>
        <v>11986.590949392461</v>
      </c>
      <c r="O342" s="6" t="str">
        <f ca="1">HLOOKUP(P342,C342:$M$521,A842,0)</f>
        <v>D</v>
      </c>
      <c r="P342" s="6">
        <f t="shared" ca="1" si="200"/>
        <v>186.51143492592746</v>
      </c>
      <c r="Q342" s="6" t="str">
        <f t="shared" ca="1" si="195"/>
        <v>PM</v>
      </c>
      <c r="R342" s="32">
        <f t="shared" ref="R342:R405" ca="1" si="222">SUM(BE342:BO342)</f>
        <v>2.5</v>
      </c>
      <c r="S342" s="17"/>
      <c r="T342" s="6">
        <f t="shared" ca="1" si="201"/>
        <v>165.48044530568637</v>
      </c>
      <c r="U342" s="21"/>
      <c r="V342" s="6">
        <f t="shared" ca="1" si="202"/>
        <v>102.02308480591302</v>
      </c>
      <c r="X342" s="6">
        <f t="shared" ca="1" si="203"/>
        <v>109.83731844270642</v>
      </c>
      <c r="Z342" s="6">
        <f t="shared" ca="1" si="204"/>
        <v>0</v>
      </c>
      <c r="AB342" s="6">
        <f t="shared" ca="1" si="205"/>
        <v>116.48347718875198</v>
      </c>
      <c r="AD342" s="6">
        <f t="shared" ca="1" si="206"/>
        <v>523.48856507407254</v>
      </c>
      <c r="AF342" s="6">
        <f t="shared" ca="1" si="207"/>
        <v>880.5522398453794</v>
      </c>
      <c r="AG342" s="21" t="str">
        <f t="shared" ca="1" si="208"/>
        <v/>
      </c>
      <c r="AH342" s="6">
        <f t="shared" ca="1" si="209"/>
        <v>1251.2675790048472</v>
      </c>
      <c r="AI342" s="21" t="str">
        <f t="shared" ca="1" si="210"/>
        <v/>
      </c>
      <c r="AJ342" s="6">
        <f t="shared" ca="1" si="211"/>
        <v>1048.0891944025902</v>
      </c>
      <c r="AL342" s="6">
        <f t="shared" ca="1" si="212"/>
        <v>1314.9076951919862</v>
      </c>
      <c r="AN342" s="6">
        <f t="shared" ca="1" si="213"/>
        <v>2004.6533721518144</v>
      </c>
      <c r="AP342" s="6">
        <f t="shared" ca="1" si="214"/>
        <v>1967.4223552571762</v>
      </c>
      <c r="AR342" s="6">
        <f t="shared" ref="AR342:AX405" ca="1" si="223">IF(AND(BQ341=2,BQ342=0),2,IF(AND(BQ341=1,BQ342=0),1,0))</f>
        <v>0</v>
      </c>
      <c r="AT342" s="6">
        <f t="shared" ca="1" si="223"/>
        <v>0</v>
      </c>
      <c r="AV342" s="6">
        <f t="shared" ca="1" si="223"/>
        <v>0</v>
      </c>
      <c r="AX342" s="6">
        <f t="shared" ca="1" si="223"/>
        <v>2</v>
      </c>
      <c r="AZ342" s="6">
        <f t="shared" ref="AZ342:AZ405" ca="1" si="224">IF(AND(BY341=2,BY342=0),2,IF(AND(BY341=1,BY342=0),1,0))</f>
        <v>0</v>
      </c>
      <c r="BB342" s="6">
        <f t="shared" ref="BB342:BB405" ca="1" si="225">IF(AND(CA341=2,CA342=0),2,IF(AND(CA341=1,CA342=0),1,0))</f>
        <v>0</v>
      </c>
      <c r="BE342" s="32" t="str">
        <f t="shared" ca="1" si="196"/>
        <v>-</v>
      </c>
      <c r="BF342" s="37"/>
      <c r="BG342" s="32" t="str">
        <f t="shared" ca="1" si="196"/>
        <v>-</v>
      </c>
      <c r="BH342" s="37"/>
      <c r="BI342" s="32" t="str">
        <f t="shared" ca="1" si="196"/>
        <v>-</v>
      </c>
      <c r="BJ342" s="37"/>
      <c r="BK342" s="32">
        <f t="shared" ref="BK342" ca="1" si="226">IF(OR(I$3="",I$4=""),"",IF(AX342=0,"-",IF(AX342=2,I$9,I$8)))</f>
        <v>2.5</v>
      </c>
      <c r="BL342" s="37"/>
      <c r="BM342" s="32" t="str">
        <f t="shared" ca="1" si="197"/>
        <v>-</v>
      </c>
      <c r="BN342" s="37"/>
      <c r="BO342" s="32" t="str">
        <f t="shared" ca="1" si="198"/>
        <v>-</v>
      </c>
      <c r="BQ342" s="32">
        <f t="shared" ref="BQ342:BQ405" ca="1" si="227">IF(C342=C$5,2,IF(C342=AF342,1,IF(AND(BQ341=2,C343&lt;C342),2,IF(AND(BQ341=1,C343&lt;C342),1,0))))</f>
        <v>2</v>
      </c>
      <c r="BR342" s="37"/>
      <c r="BS342" s="32">
        <f t="shared" ref="BS342:BS405" ca="1" si="228">IF(E342=E$5,2,IF(E342=AH342,1,IF(AND(BS341=2,E343&lt;E342),2,IF(AND(BS341=1,E343&lt;E342),1,0))))</f>
        <v>2</v>
      </c>
      <c r="BT342" s="37"/>
      <c r="BU342" s="32">
        <f t="shared" ref="BU342:BU405" ca="1" si="229">IF(G342=G$5,2,IF(G342=AJ342,1,IF(AND(BU341=2,G343&lt;G342),2,IF(AND(BU341=1,G343&lt;G342),1,0))))</f>
        <v>2</v>
      </c>
      <c r="BV342" s="37"/>
      <c r="BW342" s="32">
        <f t="shared" ref="BW342:BW405" ca="1" si="230">IF(I342=I$5,2,IF(I342=AL342,1,IF(AND(BW341=2,I343&lt;I342),2,IF(AND(BW341=1,I343&lt;I342),1,0))))</f>
        <v>0</v>
      </c>
      <c r="BX342" s="37"/>
      <c r="BY342" s="32">
        <f t="shared" ref="BY342:BY405" ca="1" si="231">IF(K342=K$5,2,IF(K342=AN342,1,IF(AND(BY341=2,K343&lt;K342),2,IF(AND(BY341=1,K343&lt;K342),1,0))))</f>
        <v>2</v>
      </c>
      <c r="BZ342" s="37"/>
      <c r="CA342" s="32">
        <f t="shared" ref="CA342:CA405" ca="1" si="232">IF(M342=M$5,2,IF(M342=AP342,1,IF(AND(CA341=2,M343&lt;M342),2,IF(AND(CA341=1,M343&lt;M342),1,0))))</f>
        <v>2</v>
      </c>
    </row>
    <row r="343" spans="1:79" x14ac:dyDescent="0.25">
      <c r="A343" s="5">
        <v>323</v>
      </c>
      <c r="C343" s="6">
        <f t="shared" ca="1" si="216"/>
        <v>165.48044530568637</v>
      </c>
      <c r="E343" s="6">
        <f t="shared" ca="1" si="217"/>
        <v>102.02308480591302</v>
      </c>
      <c r="F343" s="21"/>
      <c r="G343" s="6">
        <f t="shared" ca="1" si="218"/>
        <v>109.83731844270642</v>
      </c>
      <c r="I343" s="6">
        <f t="shared" ca="1" si="219"/>
        <v>610</v>
      </c>
      <c r="K343" s="6">
        <f t="shared" ca="1" si="220"/>
        <v>116.48347718875198</v>
      </c>
      <c r="L343" s="21"/>
      <c r="M343" s="6">
        <f t="shared" ca="1" si="221"/>
        <v>523.48856507407254</v>
      </c>
      <c r="N343" s="7">
        <f t="shared" ca="1" si="199"/>
        <v>12088.614034198374</v>
      </c>
      <c r="O343" s="6" t="str">
        <f ca="1">HLOOKUP(P343,C343:$M$521,A843,0)</f>
        <v>B</v>
      </c>
      <c r="P343" s="6">
        <f t="shared" ca="1" si="200"/>
        <v>102.02308480591302</v>
      </c>
      <c r="Q343" s="6" t="str">
        <f t="shared" ref="Q343:Q406" ca="1" si="233">IF(SUM(AR343:BB343)=2,"PM","CM")</f>
        <v>PM</v>
      </c>
      <c r="R343" s="32">
        <f t="shared" ca="1" si="222"/>
        <v>4</v>
      </c>
      <c r="S343" s="17"/>
      <c r="T343" s="6">
        <f t="shared" ca="1" si="201"/>
        <v>63.457360499773358</v>
      </c>
      <c r="U343" s="21"/>
      <c r="V343" s="6">
        <f t="shared" ca="1" si="202"/>
        <v>0</v>
      </c>
      <c r="X343" s="6">
        <f t="shared" ca="1" si="203"/>
        <v>7.8142336367934035</v>
      </c>
      <c r="Z343" s="6">
        <f t="shared" ca="1" si="204"/>
        <v>507.97691519408698</v>
      </c>
      <c r="AB343" s="6">
        <f t="shared" ca="1" si="205"/>
        <v>14.460392382838961</v>
      </c>
      <c r="AD343" s="6">
        <f t="shared" ca="1" si="206"/>
        <v>421.46548026815952</v>
      </c>
      <c r="AF343" s="6">
        <f t="shared" ca="1" si="207"/>
        <v>784.23319762317055</v>
      </c>
      <c r="AG343" s="21" t="str">
        <f t="shared" ca="1" si="208"/>
        <v/>
      </c>
      <c r="AH343" s="6">
        <f t="shared" ca="1" si="209"/>
        <v>1291.6431915365324</v>
      </c>
      <c r="AI343" s="21" t="str">
        <f t="shared" ca="1" si="210"/>
        <v/>
      </c>
      <c r="AJ343" s="6">
        <f t="shared" ca="1" si="211"/>
        <v>631.56635451743227</v>
      </c>
      <c r="AL343" s="6">
        <f t="shared" ca="1" si="212"/>
        <v>1754.6430560327121</v>
      </c>
      <c r="AN343" s="6">
        <f t="shared" ca="1" si="213"/>
        <v>1698.3491360345645</v>
      </c>
      <c r="AP343" s="6">
        <f t="shared" ca="1" si="214"/>
        <v>1273.6756656660441</v>
      </c>
      <c r="AR343" s="6">
        <f t="shared" ca="1" si="223"/>
        <v>0</v>
      </c>
      <c r="AT343" s="6">
        <f t="shared" ca="1" si="223"/>
        <v>2</v>
      </c>
      <c r="AV343" s="6">
        <f t="shared" ca="1" si="223"/>
        <v>0</v>
      </c>
      <c r="AX343" s="6">
        <f t="shared" ca="1" si="223"/>
        <v>0</v>
      </c>
      <c r="AZ343" s="6">
        <f t="shared" ca="1" si="224"/>
        <v>0</v>
      </c>
      <c r="BB343" s="6">
        <f t="shared" ca="1" si="225"/>
        <v>0</v>
      </c>
      <c r="BE343" s="32" t="str">
        <f t="shared" ref="BE343:BK406" ca="1" si="234">IF(OR(C$3="",C$4=""),"",IF(AR343=0,"-",IF(AR343=2,C$9,C$8)))</f>
        <v>-</v>
      </c>
      <c r="BF343" s="37"/>
      <c r="BG343" s="32">
        <f t="shared" ca="1" si="234"/>
        <v>4</v>
      </c>
      <c r="BH343" s="37"/>
      <c r="BI343" s="32" t="str">
        <f t="shared" ca="1" si="234"/>
        <v>-</v>
      </c>
      <c r="BJ343" s="37"/>
      <c r="BK343" s="32" t="str">
        <f t="shared" ca="1" si="234"/>
        <v>-</v>
      </c>
      <c r="BL343" s="37"/>
      <c r="BM343" s="32" t="str">
        <f t="shared" ref="BM343:BM406" ca="1" si="235">IF(OR(K$3="",K$4=""),"",IF(AZ343=0,"-",IF(AZ343=2,K$9,K$8)))</f>
        <v>-</v>
      </c>
      <c r="BN343" s="37"/>
      <c r="BO343" s="32" t="str">
        <f t="shared" ref="BO343:BO406" ca="1" si="236">IF(OR(M$3="",M$4=""),"",IF(BB343=0,"-",IF(BB343=2,M$9,M$8)))</f>
        <v>-</v>
      </c>
      <c r="BQ343" s="32">
        <f t="shared" ca="1" si="227"/>
        <v>2</v>
      </c>
      <c r="BR343" s="37"/>
      <c r="BS343" s="32">
        <f t="shared" ca="1" si="228"/>
        <v>0</v>
      </c>
      <c r="BT343" s="37"/>
      <c r="BU343" s="32">
        <f t="shared" ca="1" si="229"/>
        <v>2</v>
      </c>
      <c r="BV343" s="37"/>
      <c r="BW343" s="32">
        <f t="shared" ca="1" si="230"/>
        <v>2</v>
      </c>
      <c r="BX343" s="37"/>
      <c r="BY343" s="32">
        <f t="shared" ca="1" si="231"/>
        <v>2</v>
      </c>
      <c r="BZ343" s="37"/>
      <c r="CA343" s="32">
        <f t="shared" ca="1" si="232"/>
        <v>2</v>
      </c>
    </row>
    <row r="344" spans="1:79" x14ac:dyDescent="0.25">
      <c r="A344" s="5">
        <v>324</v>
      </c>
      <c r="C344" s="6">
        <f t="shared" ca="1" si="216"/>
        <v>63.457360499773358</v>
      </c>
      <c r="E344" s="6">
        <f t="shared" ca="1" si="217"/>
        <v>520</v>
      </c>
      <c r="F344" s="21"/>
      <c r="G344" s="6">
        <f t="shared" ca="1" si="218"/>
        <v>7.8142336367934035</v>
      </c>
      <c r="I344" s="6">
        <f t="shared" ca="1" si="219"/>
        <v>507.97691519408698</v>
      </c>
      <c r="K344" s="6">
        <f t="shared" ca="1" si="220"/>
        <v>14.460392382838961</v>
      </c>
      <c r="L344" s="21"/>
      <c r="M344" s="6">
        <f t="shared" ca="1" si="221"/>
        <v>421.46548026815952</v>
      </c>
      <c r="N344" s="7">
        <f t="shared" ca="1" si="199"/>
        <v>12096.428267835166</v>
      </c>
      <c r="O344" s="6" t="str">
        <f ca="1">HLOOKUP(P344,C344:$M$521,A844,0)</f>
        <v>C</v>
      </c>
      <c r="P344" s="6">
        <f t="shared" ca="1" si="200"/>
        <v>7.8142336367934035</v>
      </c>
      <c r="Q344" s="6" t="str">
        <f t="shared" ca="1" si="233"/>
        <v>PM</v>
      </c>
      <c r="R344" s="32">
        <f t="shared" ca="1" si="222"/>
        <v>3</v>
      </c>
      <c r="S344" s="17"/>
      <c r="T344" s="6">
        <f t="shared" ca="1" si="201"/>
        <v>55.643126862979955</v>
      </c>
      <c r="U344" s="21"/>
      <c r="V344" s="6">
        <f t="shared" ca="1" si="202"/>
        <v>512.18576636320654</v>
      </c>
      <c r="X344" s="6">
        <f t="shared" ca="1" si="203"/>
        <v>0</v>
      </c>
      <c r="Z344" s="6">
        <f t="shared" ca="1" si="204"/>
        <v>500.16268155729358</v>
      </c>
      <c r="AB344" s="6">
        <f t="shared" ca="1" si="205"/>
        <v>6.6461587460455576</v>
      </c>
      <c r="AD344" s="6">
        <f t="shared" ca="1" si="206"/>
        <v>413.65124663136612</v>
      </c>
      <c r="AF344" s="6">
        <f t="shared" ca="1" si="207"/>
        <v>1176.6048982154534</v>
      </c>
      <c r="AG344" s="21" t="str">
        <f t="shared" ca="1" si="208"/>
        <v/>
      </c>
      <c r="AH344" s="6">
        <f t="shared" ca="1" si="209"/>
        <v>853.6796162665521</v>
      </c>
      <c r="AI344" s="21" t="str">
        <f t="shared" ca="1" si="210"/>
        <v/>
      </c>
      <c r="AJ344" s="6">
        <f t="shared" ca="1" si="211"/>
        <v>810.35009457576371</v>
      </c>
      <c r="AL344" s="6">
        <f t="shared" ca="1" si="212"/>
        <v>2406.1823045189522</v>
      </c>
      <c r="AN344" s="6">
        <f t="shared" ca="1" si="213"/>
        <v>488.23642124679947</v>
      </c>
      <c r="AP344" s="6">
        <f t="shared" ca="1" si="214"/>
        <v>942.57088392040225</v>
      </c>
      <c r="AR344" s="6">
        <f t="shared" ca="1" si="223"/>
        <v>0</v>
      </c>
      <c r="AT344" s="6">
        <f t="shared" ca="1" si="223"/>
        <v>0</v>
      </c>
      <c r="AV344" s="6">
        <f t="shared" ca="1" si="223"/>
        <v>2</v>
      </c>
      <c r="AX344" s="6">
        <f t="shared" ca="1" si="223"/>
        <v>0</v>
      </c>
      <c r="AZ344" s="6">
        <f t="shared" ca="1" si="224"/>
        <v>0</v>
      </c>
      <c r="BB344" s="6">
        <f t="shared" ca="1" si="225"/>
        <v>0</v>
      </c>
      <c r="BE344" s="32" t="str">
        <f t="shared" ca="1" si="234"/>
        <v>-</v>
      </c>
      <c r="BF344" s="37"/>
      <c r="BG344" s="32" t="str">
        <f t="shared" ca="1" si="234"/>
        <v>-</v>
      </c>
      <c r="BH344" s="37"/>
      <c r="BI344" s="32">
        <f t="shared" ca="1" si="234"/>
        <v>3</v>
      </c>
      <c r="BJ344" s="37"/>
      <c r="BK344" s="32" t="str">
        <f t="shared" ca="1" si="234"/>
        <v>-</v>
      </c>
      <c r="BL344" s="37"/>
      <c r="BM344" s="32" t="str">
        <f t="shared" ca="1" si="235"/>
        <v>-</v>
      </c>
      <c r="BN344" s="37"/>
      <c r="BO344" s="32" t="str">
        <f t="shared" ca="1" si="236"/>
        <v>-</v>
      </c>
      <c r="BQ344" s="32">
        <f t="shared" ca="1" si="227"/>
        <v>2</v>
      </c>
      <c r="BR344" s="37"/>
      <c r="BS344" s="32">
        <f t="shared" ca="1" si="228"/>
        <v>2</v>
      </c>
      <c r="BT344" s="37"/>
      <c r="BU344" s="32">
        <f t="shared" ca="1" si="229"/>
        <v>0</v>
      </c>
      <c r="BV344" s="37"/>
      <c r="BW344" s="32">
        <f t="shared" ca="1" si="230"/>
        <v>2</v>
      </c>
      <c r="BX344" s="37"/>
      <c r="BY344" s="32">
        <f t="shared" ca="1" si="231"/>
        <v>2</v>
      </c>
      <c r="BZ344" s="37"/>
      <c r="CA344" s="32">
        <f t="shared" ca="1" si="232"/>
        <v>2</v>
      </c>
    </row>
    <row r="345" spans="1:79" x14ac:dyDescent="0.25">
      <c r="A345" s="5">
        <v>325</v>
      </c>
      <c r="C345" s="6">
        <f t="shared" ca="1" si="216"/>
        <v>55.643126862979955</v>
      </c>
      <c r="E345" s="6">
        <f t="shared" ca="1" si="217"/>
        <v>512.18576636320654</v>
      </c>
      <c r="F345" s="21"/>
      <c r="G345" s="6">
        <f t="shared" ca="1" si="218"/>
        <v>570</v>
      </c>
      <c r="I345" s="6">
        <f t="shared" ca="1" si="219"/>
        <v>500.16268155729358</v>
      </c>
      <c r="K345" s="6">
        <f t="shared" ca="1" si="220"/>
        <v>6.6461587460455576</v>
      </c>
      <c r="L345" s="21"/>
      <c r="M345" s="6">
        <f t="shared" ca="1" si="221"/>
        <v>413.65124663136612</v>
      </c>
      <c r="N345" s="7">
        <f t="shared" ca="1" si="199"/>
        <v>12103.074426581212</v>
      </c>
      <c r="O345" s="6" t="str">
        <f ca="1">HLOOKUP(P345,C345:$M$521,A845,0)</f>
        <v>E</v>
      </c>
      <c r="P345" s="6">
        <f t="shared" ca="1" si="200"/>
        <v>6.6461587460455576</v>
      </c>
      <c r="Q345" s="6" t="str">
        <f t="shared" ca="1" si="233"/>
        <v>PM</v>
      </c>
      <c r="R345" s="32">
        <f t="shared" ca="1" si="222"/>
        <v>6</v>
      </c>
      <c r="S345" s="17"/>
      <c r="T345" s="6">
        <f t="shared" ca="1" si="201"/>
        <v>48.996968116934397</v>
      </c>
      <c r="U345" s="21"/>
      <c r="V345" s="6">
        <f t="shared" ca="1" si="202"/>
        <v>505.53960761716098</v>
      </c>
      <c r="X345" s="6">
        <f t="shared" ca="1" si="203"/>
        <v>563.35384125395444</v>
      </c>
      <c r="Z345" s="6">
        <f t="shared" ca="1" si="204"/>
        <v>493.51652281124802</v>
      </c>
      <c r="AB345" s="6">
        <f t="shared" ca="1" si="205"/>
        <v>0</v>
      </c>
      <c r="AD345" s="6">
        <f t="shared" ca="1" si="206"/>
        <v>407.00508788532056</v>
      </c>
      <c r="AF345" s="6">
        <f t="shared" ca="1" si="207"/>
        <v>1085.5920023279266</v>
      </c>
      <c r="AG345" s="21" t="str">
        <f t="shared" ca="1" si="208"/>
        <v/>
      </c>
      <c r="AH345" s="6">
        <f t="shared" ca="1" si="209"/>
        <v>664.52862079326053</v>
      </c>
      <c r="AI345" s="21" t="str">
        <f t="shared" ca="1" si="210"/>
        <v/>
      </c>
      <c r="AJ345" s="6">
        <f t="shared" ca="1" si="211"/>
        <v>1555.1597904475016</v>
      </c>
      <c r="AL345" s="6">
        <f t="shared" ca="1" si="212"/>
        <v>1279.5630268019027</v>
      </c>
      <c r="AN345" s="6">
        <f t="shared" ca="1" si="213"/>
        <v>1694.9568618493861</v>
      </c>
      <c r="AP345" s="6">
        <f t="shared" ca="1" si="214"/>
        <v>1847.0855305468185</v>
      </c>
      <c r="AR345" s="6">
        <f t="shared" ca="1" si="223"/>
        <v>0</v>
      </c>
      <c r="AT345" s="6">
        <f t="shared" ca="1" si="223"/>
        <v>0</v>
      </c>
      <c r="AV345" s="6">
        <f t="shared" ca="1" si="223"/>
        <v>0</v>
      </c>
      <c r="AX345" s="6">
        <f t="shared" ca="1" si="223"/>
        <v>0</v>
      </c>
      <c r="AZ345" s="6">
        <f t="shared" ca="1" si="224"/>
        <v>2</v>
      </c>
      <c r="BB345" s="6">
        <f t="shared" ca="1" si="225"/>
        <v>0</v>
      </c>
      <c r="BE345" s="32" t="str">
        <f t="shared" ca="1" si="234"/>
        <v>-</v>
      </c>
      <c r="BF345" s="37"/>
      <c r="BG345" s="32" t="str">
        <f t="shared" ca="1" si="234"/>
        <v>-</v>
      </c>
      <c r="BH345" s="37"/>
      <c r="BI345" s="32" t="str">
        <f t="shared" ca="1" si="234"/>
        <v>-</v>
      </c>
      <c r="BJ345" s="37"/>
      <c r="BK345" s="32" t="str">
        <f t="shared" ca="1" si="234"/>
        <v>-</v>
      </c>
      <c r="BL345" s="37"/>
      <c r="BM345" s="32">
        <f t="shared" ca="1" si="235"/>
        <v>6</v>
      </c>
      <c r="BN345" s="37"/>
      <c r="BO345" s="32" t="str">
        <f t="shared" ca="1" si="236"/>
        <v>-</v>
      </c>
      <c r="BQ345" s="32">
        <f t="shared" ca="1" si="227"/>
        <v>2</v>
      </c>
      <c r="BR345" s="37"/>
      <c r="BS345" s="32">
        <f t="shared" ca="1" si="228"/>
        <v>2</v>
      </c>
      <c r="BT345" s="37"/>
      <c r="BU345" s="32">
        <f t="shared" ca="1" si="229"/>
        <v>2</v>
      </c>
      <c r="BV345" s="37"/>
      <c r="BW345" s="32">
        <f t="shared" ca="1" si="230"/>
        <v>2</v>
      </c>
      <c r="BX345" s="37"/>
      <c r="BY345" s="32">
        <f t="shared" ca="1" si="231"/>
        <v>0</v>
      </c>
      <c r="BZ345" s="37"/>
      <c r="CA345" s="32">
        <f t="shared" ca="1" si="232"/>
        <v>2</v>
      </c>
    </row>
    <row r="346" spans="1:79" x14ac:dyDescent="0.25">
      <c r="A346" s="5">
        <v>326</v>
      </c>
      <c r="C346" s="6">
        <f t="shared" ca="1" si="216"/>
        <v>48.996968116934397</v>
      </c>
      <c r="E346" s="6">
        <f t="shared" ca="1" si="217"/>
        <v>505.53960761716098</v>
      </c>
      <c r="F346" s="21"/>
      <c r="G346" s="6">
        <f t="shared" ca="1" si="218"/>
        <v>563.35384125395444</v>
      </c>
      <c r="I346" s="6">
        <f t="shared" ca="1" si="219"/>
        <v>493.51652281124802</v>
      </c>
      <c r="K346" s="6">
        <f t="shared" ca="1" si="220"/>
        <v>660</v>
      </c>
      <c r="L346" s="21"/>
      <c r="M346" s="6">
        <f t="shared" ca="1" si="221"/>
        <v>407.00508788532056</v>
      </c>
      <c r="N346" s="7">
        <f t="shared" ref="N346:N409" ca="1" si="237">N345+P346</f>
        <v>12152.071394698147</v>
      </c>
      <c r="O346" s="6" t="str">
        <f ca="1">HLOOKUP(P346,C346:$M$521,A846,0)</f>
        <v>A</v>
      </c>
      <c r="P346" s="6">
        <f t="shared" ca="1" si="200"/>
        <v>48.996968116934397</v>
      </c>
      <c r="Q346" s="6" t="str">
        <f t="shared" ca="1" si="233"/>
        <v>PM</v>
      </c>
      <c r="R346" s="32">
        <f t="shared" ca="1" si="222"/>
        <v>5</v>
      </c>
      <c r="S346" s="17"/>
      <c r="T346" s="6">
        <f t="shared" ca="1" si="201"/>
        <v>0</v>
      </c>
      <c r="U346" s="21"/>
      <c r="V346" s="6">
        <f t="shared" ca="1" si="202"/>
        <v>456.54263950022658</v>
      </c>
      <c r="X346" s="6">
        <f t="shared" ca="1" si="203"/>
        <v>514.3568731370201</v>
      </c>
      <c r="Z346" s="6">
        <f t="shared" ca="1" si="204"/>
        <v>444.51955469431363</v>
      </c>
      <c r="AB346" s="6">
        <f t="shared" ca="1" si="205"/>
        <v>611.00303188306566</v>
      </c>
      <c r="AD346" s="6">
        <f t="shared" ca="1" si="206"/>
        <v>358.00811976838617</v>
      </c>
      <c r="AF346" s="6">
        <f t="shared" ca="1" si="207"/>
        <v>580.02848527611661</v>
      </c>
      <c r="AG346" s="21" t="str">
        <f t="shared" ca="1" si="208"/>
        <v/>
      </c>
      <c r="AH346" s="6">
        <f t="shared" ca="1" si="209"/>
        <v>1384.9494661115896</v>
      </c>
      <c r="AI346" s="21" t="str">
        <f t="shared" ca="1" si="210"/>
        <v/>
      </c>
      <c r="AJ346" s="6">
        <f t="shared" ca="1" si="211"/>
        <v>1245.8029992649335</v>
      </c>
      <c r="AL346" s="6">
        <f t="shared" ca="1" si="212"/>
        <v>1327.8245828672671</v>
      </c>
      <c r="AN346" s="6">
        <f t="shared" ca="1" si="213"/>
        <v>1375.7738953740527</v>
      </c>
      <c r="AP346" s="6">
        <f t="shared" ca="1" si="214"/>
        <v>1376.4703147137222</v>
      </c>
      <c r="AR346" s="6">
        <f t="shared" ca="1" si="223"/>
        <v>2</v>
      </c>
      <c r="AT346" s="6">
        <f t="shared" ca="1" si="223"/>
        <v>0</v>
      </c>
      <c r="AV346" s="6">
        <f t="shared" ca="1" si="223"/>
        <v>0</v>
      </c>
      <c r="AX346" s="6">
        <f t="shared" ca="1" si="223"/>
        <v>0</v>
      </c>
      <c r="AZ346" s="6">
        <f t="shared" ca="1" si="224"/>
        <v>0</v>
      </c>
      <c r="BB346" s="6">
        <f t="shared" ca="1" si="225"/>
        <v>0</v>
      </c>
      <c r="BE346" s="32">
        <f t="shared" ca="1" si="234"/>
        <v>5</v>
      </c>
      <c r="BF346" s="37"/>
      <c r="BG346" s="32" t="str">
        <f t="shared" ca="1" si="234"/>
        <v>-</v>
      </c>
      <c r="BH346" s="37"/>
      <c r="BI346" s="32" t="str">
        <f t="shared" ca="1" si="234"/>
        <v>-</v>
      </c>
      <c r="BJ346" s="37"/>
      <c r="BK346" s="32" t="str">
        <f t="shared" ca="1" si="234"/>
        <v>-</v>
      </c>
      <c r="BL346" s="37"/>
      <c r="BM346" s="32" t="str">
        <f t="shared" ca="1" si="235"/>
        <v>-</v>
      </c>
      <c r="BN346" s="37"/>
      <c r="BO346" s="32" t="str">
        <f t="shared" ca="1" si="236"/>
        <v>-</v>
      </c>
      <c r="BQ346" s="32">
        <f t="shared" ca="1" si="227"/>
        <v>0</v>
      </c>
      <c r="BR346" s="37"/>
      <c r="BS346" s="32">
        <f t="shared" ca="1" si="228"/>
        <v>2</v>
      </c>
      <c r="BT346" s="37"/>
      <c r="BU346" s="32">
        <f t="shared" ca="1" si="229"/>
        <v>2</v>
      </c>
      <c r="BV346" s="37"/>
      <c r="BW346" s="32">
        <f t="shared" ca="1" si="230"/>
        <v>2</v>
      </c>
      <c r="BX346" s="37"/>
      <c r="BY346" s="32">
        <f t="shared" ca="1" si="231"/>
        <v>2</v>
      </c>
      <c r="BZ346" s="37"/>
      <c r="CA346" s="32">
        <f t="shared" ca="1" si="232"/>
        <v>2</v>
      </c>
    </row>
    <row r="347" spans="1:79" x14ac:dyDescent="0.25">
      <c r="A347" s="5">
        <v>327</v>
      </c>
      <c r="C347" s="6">
        <f t="shared" ca="1" si="216"/>
        <v>470</v>
      </c>
      <c r="E347" s="6">
        <f t="shared" ca="1" si="217"/>
        <v>456.54263950022658</v>
      </c>
      <c r="F347" s="21"/>
      <c r="G347" s="6">
        <f t="shared" ca="1" si="218"/>
        <v>514.3568731370201</v>
      </c>
      <c r="I347" s="6">
        <f t="shared" ca="1" si="219"/>
        <v>444.51955469431363</v>
      </c>
      <c r="K347" s="6">
        <f t="shared" ca="1" si="220"/>
        <v>611.00303188306566</v>
      </c>
      <c r="L347" s="21"/>
      <c r="M347" s="6">
        <f t="shared" ca="1" si="221"/>
        <v>358.00811976838617</v>
      </c>
      <c r="N347" s="7">
        <f t="shared" ca="1" si="237"/>
        <v>12510.079514466534</v>
      </c>
      <c r="O347" s="6" t="str">
        <f ca="1">HLOOKUP(P347,C347:$M$521,A847,0)</f>
        <v>F</v>
      </c>
      <c r="P347" s="6">
        <f t="shared" ca="1" si="200"/>
        <v>358.00811976838617</v>
      </c>
      <c r="Q347" s="6" t="str">
        <f t="shared" ca="1" si="233"/>
        <v>PM</v>
      </c>
      <c r="R347" s="32">
        <f t="shared" ca="1" si="222"/>
        <v>7.5</v>
      </c>
      <c r="S347" s="17"/>
      <c r="T347" s="6">
        <f t="shared" ca="1" si="201"/>
        <v>111.99188023161383</v>
      </c>
      <c r="U347" s="21"/>
      <c r="V347" s="6">
        <f t="shared" ca="1" si="202"/>
        <v>98.534519731840419</v>
      </c>
      <c r="X347" s="6">
        <f t="shared" ca="1" si="203"/>
        <v>156.34875336863394</v>
      </c>
      <c r="Z347" s="6">
        <f t="shared" ca="1" si="204"/>
        <v>86.51143492592746</v>
      </c>
      <c r="AB347" s="6">
        <f t="shared" ca="1" si="205"/>
        <v>252.99491211467949</v>
      </c>
      <c r="AD347" s="6">
        <f t="shared" ca="1" si="206"/>
        <v>0</v>
      </c>
      <c r="AF347" s="6">
        <f t="shared" ca="1" si="207"/>
        <v>827.82386346217163</v>
      </c>
      <c r="AG347" s="21" t="str">
        <f t="shared" ca="1" si="208"/>
        <v/>
      </c>
      <c r="AH347" s="6">
        <f t="shared" ca="1" si="209"/>
        <v>335.81106442742953</v>
      </c>
      <c r="AI347" s="21" t="str">
        <f t="shared" ca="1" si="210"/>
        <v/>
      </c>
      <c r="AJ347" s="6">
        <f t="shared" ca="1" si="211"/>
        <v>1081.6841098009645</v>
      </c>
      <c r="AL347" s="6">
        <f t="shared" ca="1" si="212"/>
        <v>1334.2454460170095</v>
      </c>
      <c r="AN347" s="6">
        <f t="shared" ca="1" si="213"/>
        <v>1659.6583612070986</v>
      </c>
      <c r="AP347" s="6">
        <f t="shared" ca="1" si="214"/>
        <v>2054.4221298700895</v>
      </c>
      <c r="AR347" s="6">
        <f t="shared" ca="1" si="223"/>
        <v>0</v>
      </c>
      <c r="AT347" s="6">
        <f t="shared" ca="1" si="223"/>
        <v>0</v>
      </c>
      <c r="AV347" s="6">
        <f t="shared" ca="1" si="223"/>
        <v>0</v>
      </c>
      <c r="AX347" s="6">
        <f t="shared" ca="1" si="223"/>
        <v>0</v>
      </c>
      <c r="AZ347" s="6">
        <f t="shared" ca="1" si="224"/>
        <v>0</v>
      </c>
      <c r="BB347" s="6">
        <f t="shared" ca="1" si="225"/>
        <v>2</v>
      </c>
      <c r="BE347" s="32" t="str">
        <f t="shared" ca="1" si="234"/>
        <v>-</v>
      </c>
      <c r="BF347" s="37"/>
      <c r="BG347" s="32" t="str">
        <f t="shared" ca="1" si="234"/>
        <v>-</v>
      </c>
      <c r="BH347" s="37"/>
      <c r="BI347" s="32" t="str">
        <f t="shared" ca="1" si="234"/>
        <v>-</v>
      </c>
      <c r="BJ347" s="37"/>
      <c r="BK347" s="32" t="str">
        <f t="shared" ca="1" si="234"/>
        <v>-</v>
      </c>
      <c r="BL347" s="37"/>
      <c r="BM347" s="32" t="str">
        <f t="shared" ca="1" si="235"/>
        <v>-</v>
      </c>
      <c r="BN347" s="37"/>
      <c r="BO347" s="32">
        <f t="shared" ca="1" si="236"/>
        <v>7.5</v>
      </c>
      <c r="BQ347" s="32">
        <f t="shared" ca="1" si="227"/>
        <v>2</v>
      </c>
      <c r="BR347" s="37"/>
      <c r="BS347" s="32">
        <f t="shared" ca="1" si="228"/>
        <v>2</v>
      </c>
      <c r="BT347" s="37"/>
      <c r="BU347" s="32">
        <f t="shared" ca="1" si="229"/>
        <v>2</v>
      </c>
      <c r="BV347" s="37"/>
      <c r="BW347" s="32">
        <f t="shared" ca="1" si="230"/>
        <v>2</v>
      </c>
      <c r="BX347" s="37"/>
      <c r="BY347" s="32">
        <f t="shared" ca="1" si="231"/>
        <v>2</v>
      </c>
      <c r="BZ347" s="37"/>
      <c r="CA347" s="32">
        <f t="shared" ca="1" si="232"/>
        <v>0</v>
      </c>
    </row>
    <row r="348" spans="1:79" x14ac:dyDescent="0.25">
      <c r="A348" s="5">
        <v>328</v>
      </c>
      <c r="C348" s="6">
        <f t="shared" ca="1" si="216"/>
        <v>111.99188023161383</v>
      </c>
      <c r="E348" s="6">
        <f t="shared" ca="1" si="217"/>
        <v>98.534519731840419</v>
      </c>
      <c r="F348" s="21"/>
      <c r="G348" s="6">
        <f t="shared" ca="1" si="218"/>
        <v>156.34875336863394</v>
      </c>
      <c r="I348" s="6">
        <f t="shared" ca="1" si="219"/>
        <v>86.51143492592746</v>
      </c>
      <c r="K348" s="6">
        <f t="shared" ca="1" si="220"/>
        <v>252.99491211467949</v>
      </c>
      <c r="L348" s="21"/>
      <c r="M348" s="6">
        <f t="shared" ca="1" si="221"/>
        <v>710</v>
      </c>
      <c r="N348" s="7">
        <f t="shared" ca="1" si="237"/>
        <v>12596.590949392461</v>
      </c>
      <c r="O348" s="6" t="str">
        <f ca="1">HLOOKUP(P348,C348:$M$521,A848,0)</f>
        <v>D</v>
      </c>
      <c r="P348" s="6">
        <f t="shared" ca="1" si="200"/>
        <v>86.51143492592746</v>
      </c>
      <c r="Q348" s="6" t="str">
        <f t="shared" ca="1" si="233"/>
        <v>PM</v>
      </c>
      <c r="R348" s="32">
        <f t="shared" ca="1" si="222"/>
        <v>2.5</v>
      </c>
      <c r="S348" s="17"/>
      <c r="T348" s="6">
        <f t="shared" ca="1" si="201"/>
        <v>25.480445305686374</v>
      </c>
      <c r="U348" s="21"/>
      <c r="V348" s="6">
        <f t="shared" ca="1" si="202"/>
        <v>12.023084805912958</v>
      </c>
      <c r="X348" s="6">
        <f t="shared" ca="1" si="203"/>
        <v>69.837318442706476</v>
      </c>
      <c r="Z348" s="6">
        <f t="shared" ca="1" si="204"/>
        <v>0</v>
      </c>
      <c r="AB348" s="6">
        <f t="shared" ca="1" si="205"/>
        <v>166.48347718875203</v>
      </c>
      <c r="AD348" s="6">
        <f t="shared" ca="1" si="206"/>
        <v>623.48856507407254</v>
      </c>
      <c r="AF348" s="6">
        <f t="shared" ca="1" si="207"/>
        <v>658.74205993601913</v>
      </c>
      <c r="AG348" s="21" t="str">
        <f t="shared" ca="1" si="208"/>
        <v/>
      </c>
      <c r="AH348" s="6">
        <f t="shared" ca="1" si="209"/>
        <v>1515.0121765674778</v>
      </c>
      <c r="AI348" s="21" t="str">
        <f t="shared" ca="1" si="210"/>
        <v/>
      </c>
      <c r="AJ348" s="6">
        <f t="shared" ca="1" si="211"/>
        <v>740.60726103477975</v>
      </c>
      <c r="AL348" s="6">
        <f t="shared" ca="1" si="212"/>
        <v>1420.4427949565338</v>
      </c>
      <c r="AN348" s="6">
        <f t="shared" ca="1" si="213"/>
        <v>1261.4871326458078</v>
      </c>
      <c r="AP348" s="6">
        <f t="shared" ca="1" si="214"/>
        <v>1730.0004059839794</v>
      </c>
      <c r="AR348" s="6">
        <f t="shared" ca="1" si="223"/>
        <v>0</v>
      </c>
      <c r="AT348" s="6">
        <f t="shared" ca="1" si="223"/>
        <v>0</v>
      </c>
      <c r="AV348" s="6">
        <f t="shared" ca="1" si="223"/>
        <v>0</v>
      </c>
      <c r="AX348" s="6">
        <f t="shared" ca="1" si="223"/>
        <v>2</v>
      </c>
      <c r="AZ348" s="6">
        <f t="shared" ca="1" si="224"/>
        <v>0</v>
      </c>
      <c r="BB348" s="6">
        <f t="shared" ca="1" si="225"/>
        <v>0</v>
      </c>
      <c r="BE348" s="32" t="str">
        <f t="shared" ca="1" si="234"/>
        <v>-</v>
      </c>
      <c r="BF348" s="37"/>
      <c r="BG348" s="32" t="str">
        <f t="shared" ca="1" si="234"/>
        <v>-</v>
      </c>
      <c r="BH348" s="37"/>
      <c r="BI348" s="32" t="str">
        <f t="shared" ca="1" si="234"/>
        <v>-</v>
      </c>
      <c r="BJ348" s="37"/>
      <c r="BK348" s="32">
        <f t="shared" ca="1" si="234"/>
        <v>2.5</v>
      </c>
      <c r="BL348" s="37"/>
      <c r="BM348" s="32" t="str">
        <f t="shared" ca="1" si="235"/>
        <v>-</v>
      </c>
      <c r="BN348" s="37"/>
      <c r="BO348" s="32" t="str">
        <f t="shared" ca="1" si="236"/>
        <v>-</v>
      </c>
      <c r="BQ348" s="32">
        <f t="shared" ca="1" si="227"/>
        <v>2</v>
      </c>
      <c r="BR348" s="37"/>
      <c r="BS348" s="32">
        <f t="shared" ca="1" si="228"/>
        <v>2</v>
      </c>
      <c r="BT348" s="37"/>
      <c r="BU348" s="32">
        <f t="shared" ca="1" si="229"/>
        <v>2</v>
      </c>
      <c r="BV348" s="37"/>
      <c r="BW348" s="32">
        <f t="shared" ca="1" si="230"/>
        <v>0</v>
      </c>
      <c r="BX348" s="37"/>
      <c r="BY348" s="32">
        <f t="shared" ca="1" si="231"/>
        <v>2</v>
      </c>
      <c r="BZ348" s="37"/>
      <c r="CA348" s="32">
        <f t="shared" ca="1" si="232"/>
        <v>2</v>
      </c>
    </row>
    <row r="349" spans="1:79" x14ac:dyDescent="0.25">
      <c r="A349" s="5">
        <v>329</v>
      </c>
      <c r="C349" s="6">
        <f t="shared" ca="1" si="216"/>
        <v>25.480445305686374</v>
      </c>
      <c r="E349" s="6">
        <f t="shared" ca="1" si="217"/>
        <v>12.023084805912958</v>
      </c>
      <c r="F349" s="21"/>
      <c r="G349" s="6">
        <f t="shared" ca="1" si="218"/>
        <v>69.837318442706476</v>
      </c>
      <c r="I349" s="6">
        <f t="shared" ca="1" si="219"/>
        <v>610</v>
      </c>
      <c r="K349" s="6">
        <f t="shared" ca="1" si="220"/>
        <v>166.48347718875203</v>
      </c>
      <c r="L349" s="21"/>
      <c r="M349" s="6">
        <f t="shared" ca="1" si="221"/>
        <v>623.48856507407254</v>
      </c>
      <c r="N349" s="7">
        <f t="shared" ca="1" si="237"/>
        <v>12608.614034198374</v>
      </c>
      <c r="O349" s="6" t="str">
        <f ca="1">HLOOKUP(P349,C349:$M$521,A849,0)</f>
        <v>B</v>
      </c>
      <c r="P349" s="6">
        <f t="shared" ca="1" si="200"/>
        <v>12.023084805912958</v>
      </c>
      <c r="Q349" s="6" t="str">
        <f t="shared" ca="1" si="233"/>
        <v>PM</v>
      </c>
      <c r="R349" s="32">
        <f t="shared" ca="1" si="222"/>
        <v>4</v>
      </c>
      <c r="S349" s="17"/>
      <c r="T349" s="6">
        <f t="shared" ca="1" si="201"/>
        <v>13.457360499773415</v>
      </c>
      <c r="U349" s="21"/>
      <c r="V349" s="6">
        <f t="shared" ca="1" si="202"/>
        <v>0</v>
      </c>
      <c r="X349" s="6">
        <f t="shared" ca="1" si="203"/>
        <v>57.814233636793517</v>
      </c>
      <c r="Z349" s="6">
        <f t="shared" ca="1" si="204"/>
        <v>597.97691519408704</v>
      </c>
      <c r="AB349" s="6">
        <f t="shared" ca="1" si="205"/>
        <v>154.46039238283907</v>
      </c>
      <c r="AD349" s="6">
        <f t="shared" ca="1" si="206"/>
        <v>611.46548026815958</v>
      </c>
      <c r="AF349" s="6">
        <f t="shared" ca="1" si="207"/>
        <v>899.29257528226799</v>
      </c>
      <c r="AG349" s="21" t="str">
        <f t="shared" ca="1" si="208"/>
        <v/>
      </c>
      <c r="AH349" s="6">
        <f t="shared" ca="1" si="209"/>
        <v>877.42766792843906</v>
      </c>
      <c r="AI349" s="21" t="str">
        <f t="shared" ca="1" si="210"/>
        <v/>
      </c>
      <c r="AJ349" s="6">
        <f t="shared" ca="1" si="211"/>
        <v>1399.2809946309924</v>
      </c>
      <c r="AL349" s="6">
        <f t="shared" ca="1" si="212"/>
        <v>1347.4521892141083</v>
      </c>
      <c r="AN349" s="6">
        <f t="shared" ca="1" si="213"/>
        <v>1612.4110843872313</v>
      </c>
      <c r="AP349" s="6">
        <f t="shared" ca="1" si="214"/>
        <v>882.82222519880406</v>
      </c>
      <c r="AR349" s="6">
        <f t="shared" ca="1" si="223"/>
        <v>0</v>
      </c>
      <c r="AT349" s="6">
        <f t="shared" ca="1" si="223"/>
        <v>2</v>
      </c>
      <c r="AV349" s="6">
        <f t="shared" ca="1" si="223"/>
        <v>0</v>
      </c>
      <c r="AX349" s="6">
        <f t="shared" ca="1" si="223"/>
        <v>0</v>
      </c>
      <c r="AZ349" s="6">
        <f t="shared" ca="1" si="224"/>
        <v>0</v>
      </c>
      <c r="BB349" s="6">
        <f t="shared" ca="1" si="225"/>
        <v>0</v>
      </c>
      <c r="BE349" s="32" t="str">
        <f t="shared" ca="1" si="234"/>
        <v>-</v>
      </c>
      <c r="BF349" s="37"/>
      <c r="BG349" s="32">
        <f t="shared" ca="1" si="234"/>
        <v>4</v>
      </c>
      <c r="BH349" s="37"/>
      <c r="BI349" s="32" t="str">
        <f t="shared" ca="1" si="234"/>
        <v>-</v>
      </c>
      <c r="BJ349" s="37"/>
      <c r="BK349" s="32" t="str">
        <f t="shared" ca="1" si="234"/>
        <v>-</v>
      </c>
      <c r="BL349" s="37"/>
      <c r="BM349" s="32" t="str">
        <f t="shared" ca="1" si="235"/>
        <v>-</v>
      </c>
      <c r="BN349" s="37"/>
      <c r="BO349" s="32" t="str">
        <f t="shared" ca="1" si="236"/>
        <v>-</v>
      </c>
      <c r="BQ349" s="32">
        <f t="shared" ca="1" si="227"/>
        <v>2</v>
      </c>
      <c r="BR349" s="37"/>
      <c r="BS349" s="32">
        <f t="shared" ca="1" si="228"/>
        <v>0</v>
      </c>
      <c r="BT349" s="37"/>
      <c r="BU349" s="32">
        <f t="shared" ca="1" si="229"/>
        <v>2</v>
      </c>
      <c r="BV349" s="37"/>
      <c r="BW349" s="32">
        <f t="shared" ca="1" si="230"/>
        <v>2</v>
      </c>
      <c r="BX349" s="37"/>
      <c r="BY349" s="32">
        <f t="shared" ca="1" si="231"/>
        <v>2</v>
      </c>
      <c r="BZ349" s="37"/>
      <c r="CA349" s="32">
        <f t="shared" ca="1" si="232"/>
        <v>2</v>
      </c>
    </row>
    <row r="350" spans="1:79" x14ac:dyDescent="0.25">
      <c r="A350" s="5">
        <v>330</v>
      </c>
      <c r="C350" s="6">
        <f t="shared" ca="1" si="216"/>
        <v>13.457360499773415</v>
      </c>
      <c r="E350" s="6">
        <f t="shared" ca="1" si="217"/>
        <v>520</v>
      </c>
      <c r="F350" s="21"/>
      <c r="G350" s="6">
        <f t="shared" ca="1" si="218"/>
        <v>57.814233636793517</v>
      </c>
      <c r="I350" s="6">
        <f t="shared" ca="1" si="219"/>
        <v>597.97691519408704</v>
      </c>
      <c r="K350" s="6">
        <f t="shared" ca="1" si="220"/>
        <v>154.46039238283907</v>
      </c>
      <c r="L350" s="21"/>
      <c r="M350" s="6">
        <f t="shared" ca="1" si="221"/>
        <v>611.46548026815958</v>
      </c>
      <c r="N350" s="7">
        <f t="shared" ca="1" si="237"/>
        <v>12622.071394698147</v>
      </c>
      <c r="O350" s="6" t="str">
        <f ca="1">HLOOKUP(P350,C350:$M$521,A850,0)</f>
        <v>A</v>
      </c>
      <c r="P350" s="6">
        <f t="shared" ca="1" si="200"/>
        <v>13.457360499773415</v>
      </c>
      <c r="Q350" s="6" t="str">
        <f t="shared" ca="1" si="233"/>
        <v>PM</v>
      </c>
      <c r="R350" s="32">
        <f t="shared" ca="1" si="222"/>
        <v>5</v>
      </c>
      <c r="S350" s="17"/>
      <c r="T350" s="6">
        <f t="shared" ca="1" si="201"/>
        <v>0</v>
      </c>
      <c r="U350" s="21"/>
      <c r="V350" s="6">
        <f t="shared" ca="1" si="202"/>
        <v>506.54263950022658</v>
      </c>
      <c r="X350" s="6">
        <f t="shared" ca="1" si="203"/>
        <v>44.356873137020102</v>
      </c>
      <c r="Z350" s="6">
        <f t="shared" ca="1" si="204"/>
        <v>584.51955469431368</v>
      </c>
      <c r="AB350" s="6">
        <f t="shared" ca="1" si="205"/>
        <v>141.00303188306566</v>
      </c>
      <c r="AD350" s="6">
        <f t="shared" ca="1" si="206"/>
        <v>598.00811976838622</v>
      </c>
      <c r="AF350" s="6">
        <f t="shared" ca="1" si="207"/>
        <v>1343.1616929271124</v>
      </c>
      <c r="AG350" s="21" t="str">
        <f t="shared" ca="1" si="208"/>
        <v/>
      </c>
      <c r="AH350" s="6">
        <f t="shared" ca="1" si="209"/>
        <v>973.91262829828361</v>
      </c>
      <c r="AI350" s="21" t="str">
        <f t="shared" ca="1" si="210"/>
        <v/>
      </c>
      <c r="AJ350" s="6">
        <f t="shared" ca="1" si="211"/>
        <v>1734.2004974418082</v>
      </c>
      <c r="AL350" s="6">
        <f t="shared" ca="1" si="212"/>
        <v>1755.6448062550251</v>
      </c>
      <c r="AN350" s="6">
        <f t="shared" ca="1" si="213"/>
        <v>469.14909722344817</v>
      </c>
      <c r="AP350" s="6">
        <f t="shared" ca="1" si="214"/>
        <v>722.75371707887007</v>
      </c>
      <c r="AR350" s="6">
        <f t="shared" ca="1" si="223"/>
        <v>2</v>
      </c>
      <c r="AT350" s="6">
        <f t="shared" ca="1" si="223"/>
        <v>0</v>
      </c>
      <c r="AV350" s="6">
        <f t="shared" ca="1" si="223"/>
        <v>0</v>
      </c>
      <c r="AX350" s="6">
        <f t="shared" ca="1" si="223"/>
        <v>0</v>
      </c>
      <c r="AZ350" s="6">
        <f t="shared" ca="1" si="224"/>
        <v>0</v>
      </c>
      <c r="BB350" s="6">
        <f t="shared" ca="1" si="225"/>
        <v>0</v>
      </c>
      <c r="BE350" s="32">
        <f t="shared" ca="1" si="234"/>
        <v>5</v>
      </c>
      <c r="BF350" s="37"/>
      <c r="BG350" s="32" t="str">
        <f t="shared" ca="1" si="234"/>
        <v>-</v>
      </c>
      <c r="BH350" s="37"/>
      <c r="BI350" s="32" t="str">
        <f t="shared" ca="1" si="234"/>
        <v>-</v>
      </c>
      <c r="BJ350" s="37"/>
      <c r="BK350" s="32" t="str">
        <f t="shared" ca="1" si="234"/>
        <v>-</v>
      </c>
      <c r="BL350" s="37"/>
      <c r="BM350" s="32" t="str">
        <f t="shared" ca="1" si="235"/>
        <v>-</v>
      </c>
      <c r="BN350" s="37"/>
      <c r="BO350" s="32" t="str">
        <f t="shared" ca="1" si="236"/>
        <v>-</v>
      </c>
      <c r="BQ350" s="32">
        <f t="shared" ca="1" si="227"/>
        <v>0</v>
      </c>
      <c r="BR350" s="37"/>
      <c r="BS350" s="32">
        <f t="shared" ca="1" si="228"/>
        <v>2</v>
      </c>
      <c r="BT350" s="37"/>
      <c r="BU350" s="32">
        <f t="shared" ca="1" si="229"/>
        <v>2</v>
      </c>
      <c r="BV350" s="37"/>
      <c r="BW350" s="32">
        <f t="shared" ca="1" si="230"/>
        <v>2</v>
      </c>
      <c r="BX350" s="37"/>
      <c r="BY350" s="32">
        <f t="shared" ca="1" si="231"/>
        <v>2</v>
      </c>
      <c r="BZ350" s="37"/>
      <c r="CA350" s="32">
        <f t="shared" ca="1" si="232"/>
        <v>2</v>
      </c>
    </row>
    <row r="351" spans="1:79" x14ac:dyDescent="0.25">
      <c r="A351" s="5">
        <v>331</v>
      </c>
      <c r="C351" s="6">
        <f t="shared" ca="1" si="216"/>
        <v>455.82291968331998</v>
      </c>
      <c r="E351" s="6">
        <f t="shared" ca="1" si="217"/>
        <v>506.54263950022658</v>
      </c>
      <c r="F351" s="21"/>
      <c r="G351" s="6">
        <f t="shared" ca="1" si="218"/>
        <v>44.356873137020102</v>
      </c>
      <c r="I351" s="6">
        <f t="shared" ca="1" si="219"/>
        <v>584.51955469431368</v>
      </c>
      <c r="K351" s="6">
        <f t="shared" ca="1" si="220"/>
        <v>141.00303188306566</v>
      </c>
      <c r="L351" s="21"/>
      <c r="M351" s="6">
        <f t="shared" ca="1" si="221"/>
        <v>598.00811976838622</v>
      </c>
      <c r="N351" s="7">
        <f t="shared" ca="1" si="237"/>
        <v>12666.428267835166</v>
      </c>
      <c r="O351" s="6" t="str">
        <f ca="1">HLOOKUP(P351,C351:$M$521,A851,0)</f>
        <v>C</v>
      </c>
      <c r="P351" s="6">
        <f t="shared" ca="1" si="200"/>
        <v>44.356873137020102</v>
      </c>
      <c r="Q351" s="6" t="str">
        <f t="shared" ca="1" si="233"/>
        <v>PM</v>
      </c>
      <c r="R351" s="32">
        <f t="shared" ca="1" si="222"/>
        <v>3</v>
      </c>
      <c r="S351" s="17"/>
      <c r="T351" s="6">
        <f t="shared" ca="1" si="201"/>
        <v>411.46604654629988</v>
      </c>
      <c r="U351" s="21"/>
      <c r="V351" s="6">
        <f t="shared" ca="1" si="202"/>
        <v>462.18576636320648</v>
      </c>
      <c r="X351" s="6">
        <f t="shared" ca="1" si="203"/>
        <v>0</v>
      </c>
      <c r="Z351" s="6">
        <f t="shared" ca="1" si="204"/>
        <v>540.16268155729358</v>
      </c>
      <c r="AB351" s="6">
        <f t="shared" ca="1" si="205"/>
        <v>96.646158746045558</v>
      </c>
      <c r="AD351" s="6">
        <f t="shared" ca="1" si="206"/>
        <v>553.65124663136612</v>
      </c>
      <c r="AF351" s="6">
        <f t="shared" ca="1" si="207"/>
        <v>455.82291968331998</v>
      </c>
      <c r="AG351" s="21" t="str">
        <f t="shared" ca="1" si="208"/>
        <v/>
      </c>
      <c r="AH351" s="6">
        <f t="shared" ca="1" si="209"/>
        <v>1401.2104564201939</v>
      </c>
      <c r="AI351" s="21" t="str">
        <f t="shared" ca="1" si="210"/>
        <v/>
      </c>
      <c r="AJ351" s="6">
        <f t="shared" ca="1" si="211"/>
        <v>801.78714583635906</v>
      </c>
      <c r="AL351" s="6">
        <f t="shared" ca="1" si="212"/>
        <v>1086.9663066418932</v>
      </c>
      <c r="AN351" s="6">
        <f t="shared" ca="1" si="213"/>
        <v>685.11966083711104</v>
      </c>
      <c r="AP351" s="6">
        <f t="shared" ca="1" si="214"/>
        <v>1337.1306969235618</v>
      </c>
      <c r="AR351" s="6">
        <f t="shared" ca="1" si="223"/>
        <v>0</v>
      </c>
      <c r="AT351" s="6">
        <f t="shared" ca="1" si="223"/>
        <v>0</v>
      </c>
      <c r="AV351" s="6">
        <f t="shared" ca="1" si="223"/>
        <v>2</v>
      </c>
      <c r="AX351" s="6">
        <f t="shared" ca="1" si="223"/>
        <v>0</v>
      </c>
      <c r="AZ351" s="6">
        <f t="shared" ca="1" si="224"/>
        <v>0</v>
      </c>
      <c r="BB351" s="6">
        <f t="shared" ca="1" si="225"/>
        <v>0</v>
      </c>
      <c r="BE351" s="32" t="str">
        <f t="shared" ca="1" si="234"/>
        <v>-</v>
      </c>
      <c r="BF351" s="37"/>
      <c r="BG351" s="32" t="str">
        <f t="shared" ca="1" si="234"/>
        <v>-</v>
      </c>
      <c r="BH351" s="37"/>
      <c r="BI351" s="32">
        <f t="shared" ca="1" si="234"/>
        <v>3</v>
      </c>
      <c r="BJ351" s="37"/>
      <c r="BK351" s="32" t="str">
        <f t="shared" ca="1" si="234"/>
        <v>-</v>
      </c>
      <c r="BL351" s="37"/>
      <c r="BM351" s="32" t="str">
        <f t="shared" ca="1" si="235"/>
        <v>-</v>
      </c>
      <c r="BN351" s="37"/>
      <c r="BO351" s="32" t="str">
        <f t="shared" ca="1" si="236"/>
        <v>-</v>
      </c>
      <c r="BQ351" s="32">
        <f t="shared" ca="1" si="227"/>
        <v>1</v>
      </c>
      <c r="BR351" s="37"/>
      <c r="BS351" s="32">
        <f t="shared" ca="1" si="228"/>
        <v>2</v>
      </c>
      <c r="BT351" s="37"/>
      <c r="BU351" s="32">
        <f t="shared" ca="1" si="229"/>
        <v>0</v>
      </c>
      <c r="BV351" s="37"/>
      <c r="BW351" s="32">
        <f t="shared" ca="1" si="230"/>
        <v>2</v>
      </c>
      <c r="BX351" s="37"/>
      <c r="BY351" s="32">
        <f t="shared" ca="1" si="231"/>
        <v>2</v>
      </c>
      <c r="BZ351" s="37"/>
      <c r="CA351" s="32">
        <f t="shared" ca="1" si="232"/>
        <v>2</v>
      </c>
    </row>
    <row r="352" spans="1:79" x14ac:dyDescent="0.25">
      <c r="A352" s="5">
        <v>332</v>
      </c>
      <c r="C352" s="6">
        <f t="shared" ca="1" si="216"/>
        <v>411.46604654629988</v>
      </c>
      <c r="E352" s="6">
        <f t="shared" ca="1" si="217"/>
        <v>462.18576636320648</v>
      </c>
      <c r="F352" s="21"/>
      <c r="G352" s="6">
        <f t="shared" ca="1" si="218"/>
        <v>570</v>
      </c>
      <c r="I352" s="6">
        <f t="shared" ca="1" si="219"/>
        <v>540.16268155729358</v>
      </c>
      <c r="K352" s="6">
        <f t="shared" ca="1" si="220"/>
        <v>96.646158746045558</v>
      </c>
      <c r="L352" s="21"/>
      <c r="M352" s="6">
        <f t="shared" ca="1" si="221"/>
        <v>553.65124663136612</v>
      </c>
      <c r="N352" s="7">
        <f t="shared" ca="1" si="237"/>
        <v>12763.074426581212</v>
      </c>
      <c r="O352" s="6" t="str">
        <f ca="1">HLOOKUP(P352,C352:$M$521,A852,0)</f>
        <v>E</v>
      </c>
      <c r="P352" s="6">
        <f t="shared" ca="1" si="200"/>
        <v>96.646158746045558</v>
      </c>
      <c r="Q352" s="6" t="str">
        <f t="shared" ca="1" si="233"/>
        <v>PM</v>
      </c>
      <c r="R352" s="32">
        <f t="shared" ca="1" si="222"/>
        <v>6</v>
      </c>
      <c r="S352" s="17"/>
      <c r="T352" s="6">
        <f t="shared" ca="1" si="201"/>
        <v>314.81988780025432</v>
      </c>
      <c r="U352" s="21"/>
      <c r="V352" s="6">
        <f t="shared" ca="1" si="202"/>
        <v>365.53960761716093</v>
      </c>
      <c r="X352" s="6">
        <f t="shared" ca="1" si="203"/>
        <v>473.35384125395444</v>
      </c>
      <c r="Z352" s="6">
        <f t="shared" ca="1" si="204"/>
        <v>443.51652281124802</v>
      </c>
      <c r="AB352" s="6">
        <f t="shared" ca="1" si="205"/>
        <v>0</v>
      </c>
      <c r="AD352" s="6">
        <f t="shared" ca="1" si="206"/>
        <v>457.00508788532056</v>
      </c>
      <c r="AF352" s="6">
        <f t="shared" ca="1" si="207"/>
        <v>1112.4393184636046</v>
      </c>
      <c r="AG352" s="21" t="str">
        <f t="shared" ca="1" si="208"/>
        <v/>
      </c>
      <c r="AH352" s="6">
        <f t="shared" ca="1" si="209"/>
        <v>770.61398193608022</v>
      </c>
      <c r="AI352" s="21" t="str">
        <f t="shared" ca="1" si="210"/>
        <v/>
      </c>
      <c r="AJ352" s="6">
        <f t="shared" ca="1" si="211"/>
        <v>1393.4766455807871</v>
      </c>
      <c r="AL352" s="6">
        <f t="shared" ca="1" si="212"/>
        <v>1198.9906738152531</v>
      </c>
      <c r="AN352" s="6">
        <f t="shared" ca="1" si="213"/>
        <v>1756.4362796302091</v>
      </c>
      <c r="AP352" s="6">
        <f t="shared" ca="1" si="214"/>
        <v>1359.5346126555403</v>
      </c>
      <c r="AR352" s="6">
        <f t="shared" ca="1" si="223"/>
        <v>0</v>
      </c>
      <c r="AT352" s="6">
        <f t="shared" ca="1" si="223"/>
        <v>0</v>
      </c>
      <c r="AV352" s="6">
        <f t="shared" ca="1" si="223"/>
        <v>0</v>
      </c>
      <c r="AX352" s="6">
        <f t="shared" ca="1" si="223"/>
        <v>0</v>
      </c>
      <c r="AZ352" s="6">
        <f t="shared" ca="1" si="224"/>
        <v>2</v>
      </c>
      <c r="BB352" s="6">
        <f t="shared" ca="1" si="225"/>
        <v>0</v>
      </c>
      <c r="BE352" s="32" t="str">
        <f t="shared" ca="1" si="234"/>
        <v>-</v>
      </c>
      <c r="BF352" s="37"/>
      <c r="BG352" s="32" t="str">
        <f t="shared" ca="1" si="234"/>
        <v>-</v>
      </c>
      <c r="BH352" s="37"/>
      <c r="BI352" s="32" t="str">
        <f t="shared" ca="1" si="234"/>
        <v>-</v>
      </c>
      <c r="BJ352" s="37"/>
      <c r="BK352" s="32" t="str">
        <f t="shared" ca="1" si="234"/>
        <v>-</v>
      </c>
      <c r="BL352" s="37"/>
      <c r="BM352" s="32">
        <f t="shared" ca="1" si="235"/>
        <v>6</v>
      </c>
      <c r="BN352" s="37"/>
      <c r="BO352" s="32" t="str">
        <f t="shared" ca="1" si="236"/>
        <v>-</v>
      </c>
      <c r="BQ352" s="32">
        <f t="shared" ca="1" si="227"/>
        <v>1</v>
      </c>
      <c r="BR352" s="37"/>
      <c r="BS352" s="32">
        <f t="shared" ca="1" si="228"/>
        <v>2</v>
      </c>
      <c r="BT352" s="37"/>
      <c r="BU352" s="32">
        <f t="shared" ca="1" si="229"/>
        <v>2</v>
      </c>
      <c r="BV352" s="37"/>
      <c r="BW352" s="32">
        <f t="shared" ca="1" si="230"/>
        <v>2</v>
      </c>
      <c r="BX352" s="37"/>
      <c r="BY352" s="32">
        <f t="shared" ca="1" si="231"/>
        <v>0</v>
      </c>
      <c r="BZ352" s="37"/>
      <c r="CA352" s="32">
        <f t="shared" ca="1" si="232"/>
        <v>2</v>
      </c>
    </row>
    <row r="353" spans="1:79" x14ac:dyDescent="0.25">
      <c r="A353" s="5">
        <v>333</v>
      </c>
      <c r="C353" s="6">
        <f t="shared" ca="1" si="216"/>
        <v>314.81988780025432</v>
      </c>
      <c r="E353" s="6">
        <f t="shared" ca="1" si="217"/>
        <v>365.53960761716093</v>
      </c>
      <c r="F353" s="21"/>
      <c r="G353" s="6">
        <f t="shared" ca="1" si="218"/>
        <v>473.35384125395444</v>
      </c>
      <c r="I353" s="6">
        <f t="shared" ca="1" si="219"/>
        <v>443.51652281124802</v>
      </c>
      <c r="K353" s="6">
        <f t="shared" ca="1" si="220"/>
        <v>660</v>
      </c>
      <c r="L353" s="21"/>
      <c r="M353" s="6">
        <f t="shared" ca="1" si="221"/>
        <v>457.00508788532056</v>
      </c>
      <c r="N353" s="7">
        <f t="shared" ca="1" si="237"/>
        <v>13077.894314381467</v>
      </c>
      <c r="O353" s="6" t="str">
        <f ca="1">HLOOKUP(P353,C353:$M$521,A853,0)</f>
        <v>A</v>
      </c>
      <c r="P353" s="6">
        <f t="shared" ca="1" si="200"/>
        <v>314.81988780025432</v>
      </c>
      <c r="Q353" s="6" t="str">
        <f t="shared" ca="1" si="233"/>
        <v>CM</v>
      </c>
      <c r="R353" s="32">
        <f t="shared" ca="1" si="222"/>
        <v>10</v>
      </c>
      <c r="S353" s="17"/>
      <c r="T353" s="6">
        <f t="shared" ca="1" si="201"/>
        <v>0</v>
      </c>
      <c r="U353" s="21"/>
      <c r="V353" s="6">
        <f t="shared" ca="1" si="202"/>
        <v>50.719719816906604</v>
      </c>
      <c r="X353" s="6">
        <f t="shared" ca="1" si="203"/>
        <v>158.53395345370012</v>
      </c>
      <c r="Z353" s="6">
        <f t="shared" ca="1" si="204"/>
        <v>128.6966350109937</v>
      </c>
      <c r="AB353" s="6">
        <f t="shared" ca="1" si="205"/>
        <v>345.18011219974568</v>
      </c>
      <c r="AD353" s="6">
        <f t="shared" ca="1" si="206"/>
        <v>142.18520008506624</v>
      </c>
      <c r="AF353" s="6">
        <f t="shared" ca="1" si="207"/>
        <v>544.66679811879828</v>
      </c>
      <c r="AG353" s="21" t="str">
        <f t="shared" ca="1" si="208"/>
        <v/>
      </c>
      <c r="AH353" s="6">
        <f t="shared" ca="1" si="209"/>
        <v>1060.6251728172094</v>
      </c>
      <c r="AI353" s="21" t="str">
        <f t="shared" ca="1" si="210"/>
        <v/>
      </c>
      <c r="AJ353" s="6">
        <f t="shared" ca="1" si="211"/>
        <v>1054.4797442442123</v>
      </c>
      <c r="AL353" s="6">
        <f t="shared" ca="1" si="212"/>
        <v>1159.9222439018163</v>
      </c>
      <c r="AN353" s="6">
        <f t="shared" ca="1" si="213"/>
        <v>1017.1390399573248</v>
      </c>
      <c r="AP353" s="6">
        <f t="shared" ca="1" si="214"/>
        <v>1198.7827610248301</v>
      </c>
      <c r="AR353" s="6">
        <f t="shared" ca="1" si="223"/>
        <v>1</v>
      </c>
      <c r="AT353" s="6">
        <f t="shared" ca="1" si="223"/>
        <v>0</v>
      </c>
      <c r="AV353" s="6">
        <f t="shared" ca="1" si="223"/>
        <v>0</v>
      </c>
      <c r="AX353" s="6">
        <f t="shared" ca="1" si="223"/>
        <v>0</v>
      </c>
      <c r="AZ353" s="6">
        <f t="shared" ca="1" si="224"/>
        <v>0</v>
      </c>
      <c r="BB353" s="6">
        <f t="shared" ca="1" si="225"/>
        <v>0</v>
      </c>
      <c r="BE353" s="32">
        <f t="shared" ca="1" si="234"/>
        <v>10</v>
      </c>
      <c r="BF353" s="37"/>
      <c r="BG353" s="32" t="str">
        <f t="shared" ca="1" si="234"/>
        <v>-</v>
      </c>
      <c r="BH353" s="37"/>
      <c r="BI353" s="32" t="str">
        <f t="shared" ca="1" si="234"/>
        <v>-</v>
      </c>
      <c r="BJ353" s="37"/>
      <c r="BK353" s="32" t="str">
        <f t="shared" ca="1" si="234"/>
        <v>-</v>
      </c>
      <c r="BL353" s="37"/>
      <c r="BM353" s="32" t="str">
        <f t="shared" ca="1" si="235"/>
        <v>-</v>
      </c>
      <c r="BN353" s="37"/>
      <c r="BO353" s="32" t="str">
        <f t="shared" ca="1" si="236"/>
        <v>-</v>
      </c>
      <c r="BQ353" s="32">
        <f t="shared" ca="1" si="227"/>
        <v>0</v>
      </c>
      <c r="BR353" s="37"/>
      <c r="BS353" s="32">
        <f t="shared" ca="1" si="228"/>
        <v>2</v>
      </c>
      <c r="BT353" s="37"/>
      <c r="BU353" s="32">
        <f t="shared" ca="1" si="229"/>
        <v>2</v>
      </c>
      <c r="BV353" s="37"/>
      <c r="BW353" s="32">
        <f t="shared" ca="1" si="230"/>
        <v>2</v>
      </c>
      <c r="BX353" s="37"/>
      <c r="BY353" s="32">
        <f t="shared" ca="1" si="231"/>
        <v>2</v>
      </c>
      <c r="BZ353" s="37"/>
      <c r="CA353" s="32">
        <f t="shared" ca="1" si="232"/>
        <v>2</v>
      </c>
    </row>
    <row r="354" spans="1:79" x14ac:dyDescent="0.25">
      <c r="A354" s="5">
        <v>334</v>
      </c>
      <c r="C354" s="6">
        <f t="shared" ca="1" si="216"/>
        <v>470</v>
      </c>
      <c r="E354" s="6">
        <f t="shared" ca="1" si="217"/>
        <v>50.719719816906604</v>
      </c>
      <c r="F354" s="21"/>
      <c r="G354" s="6">
        <f t="shared" ca="1" si="218"/>
        <v>158.53395345370012</v>
      </c>
      <c r="I354" s="6">
        <f t="shared" ca="1" si="219"/>
        <v>128.6966350109937</v>
      </c>
      <c r="K354" s="6">
        <f t="shared" ca="1" si="220"/>
        <v>345.18011219974568</v>
      </c>
      <c r="L354" s="21"/>
      <c r="M354" s="6">
        <f t="shared" ca="1" si="221"/>
        <v>142.18520008506624</v>
      </c>
      <c r="N354" s="7">
        <f t="shared" ca="1" si="237"/>
        <v>13128.614034198374</v>
      </c>
      <c r="O354" s="6" t="str">
        <f ca="1">HLOOKUP(P354,C354:$M$521,A854,0)</f>
        <v>B</v>
      </c>
      <c r="P354" s="6">
        <f t="shared" ca="1" si="200"/>
        <v>50.719719816906604</v>
      </c>
      <c r="Q354" s="6" t="str">
        <f t="shared" ca="1" si="233"/>
        <v>PM</v>
      </c>
      <c r="R354" s="32">
        <f t="shared" ca="1" si="222"/>
        <v>4</v>
      </c>
      <c r="S354" s="17"/>
      <c r="T354" s="6">
        <f t="shared" ca="1" si="201"/>
        <v>419.2802801830934</v>
      </c>
      <c r="U354" s="21"/>
      <c r="V354" s="6">
        <f t="shared" ca="1" si="202"/>
        <v>0</v>
      </c>
      <c r="X354" s="6">
        <f t="shared" ca="1" si="203"/>
        <v>107.81423363679352</v>
      </c>
      <c r="Z354" s="6">
        <f t="shared" ca="1" si="204"/>
        <v>77.976915194087098</v>
      </c>
      <c r="AB354" s="6">
        <f t="shared" ca="1" si="205"/>
        <v>294.46039238283907</v>
      </c>
      <c r="AD354" s="6">
        <f t="shared" ca="1" si="206"/>
        <v>91.465480268159638</v>
      </c>
      <c r="AF354" s="6">
        <f t="shared" ca="1" si="207"/>
        <v>1279.6320931775906</v>
      </c>
      <c r="AG354" s="21" t="str">
        <f t="shared" ca="1" si="208"/>
        <v/>
      </c>
      <c r="AH354" s="6">
        <f t="shared" ca="1" si="209"/>
        <v>700.0075698306149</v>
      </c>
      <c r="AI354" s="21" t="str">
        <f t="shared" ca="1" si="210"/>
        <v/>
      </c>
      <c r="AJ354" s="6">
        <f t="shared" ca="1" si="211"/>
        <v>1519.565534416299</v>
      </c>
      <c r="AL354" s="6">
        <f t="shared" ca="1" si="212"/>
        <v>234.89234363178772</v>
      </c>
      <c r="AN354" s="6">
        <f t="shared" ca="1" si="213"/>
        <v>1728.2311645599775</v>
      </c>
      <c r="AP354" s="6">
        <f t="shared" ca="1" si="214"/>
        <v>1321.1067058709823</v>
      </c>
      <c r="AR354" s="6">
        <f t="shared" ca="1" si="223"/>
        <v>0</v>
      </c>
      <c r="AT354" s="6">
        <f t="shared" ca="1" si="223"/>
        <v>2</v>
      </c>
      <c r="AV354" s="6">
        <f t="shared" ca="1" si="223"/>
        <v>0</v>
      </c>
      <c r="AX354" s="6">
        <f t="shared" ca="1" si="223"/>
        <v>0</v>
      </c>
      <c r="AZ354" s="6">
        <f t="shared" ca="1" si="224"/>
        <v>0</v>
      </c>
      <c r="BB354" s="6">
        <f t="shared" ca="1" si="225"/>
        <v>0</v>
      </c>
      <c r="BE354" s="32" t="str">
        <f t="shared" ca="1" si="234"/>
        <v>-</v>
      </c>
      <c r="BF354" s="37"/>
      <c r="BG354" s="32">
        <f t="shared" ca="1" si="234"/>
        <v>4</v>
      </c>
      <c r="BH354" s="37"/>
      <c r="BI354" s="32" t="str">
        <f t="shared" ca="1" si="234"/>
        <v>-</v>
      </c>
      <c r="BJ354" s="37"/>
      <c r="BK354" s="32" t="str">
        <f t="shared" ca="1" si="234"/>
        <v>-</v>
      </c>
      <c r="BL354" s="37"/>
      <c r="BM354" s="32" t="str">
        <f t="shared" ca="1" si="235"/>
        <v>-</v>
      </c>
      <c r="BN354" s="37"/>
      <c r="BO354" s="32" t="str">
        <f t="shared" ca="1" si="236"/>
        <v>-</v>
      </c>
      <c r="BQ354" s="32">
        <f t="shared" ca="1" si="227"/>
        <v>2</v>
      </c>
      <c r="BR354" s="37"/>
      <c r="BS354" s="32">
        <f t="shared" ca="1" si="228"/>
        <v>0</v>
      </c>
      <c r="BT354" s="37"/>
      <c r="BU354" s="32">
        <f t="shared" ca="1" si="229"/>
        <v>2</v>
      </c>
      <c r="BV354" s="37"/>
      <c r="BW354" s="32">
        <f t="shared" ca="1" si="230"/>
        <v>2</v>
      </c>
      <c r="BX354" s="37"/>
      <c r="BY354" s="32">
        <f t="shared" ca="1" si="231"/>
        <v>2</v>
      </c>
      <c r="BZ354" s="37"/>
      <c r="CA354" s="32">
        <f t="shared" ca="1" si="232"/>
        <v>2</v>
      </c>
    </row>
    <row r="355" spans="1:79" x14ac:dyDescent="0.25">
      <c r="A355" s="5">
        <v>335</v>
      </c>
      <c r="C355" s="6">
        <f t="shared" ca="1" si="216"/>
        <v>419.2802801830934</v>
      </c>
      <c r="E355" s="6">
        <f t="shared" ca="1" si="217"/>
        <v>520</v>
      </c>
      <c r="F355" s="21"/>
      <c r="G355" s="6">
        <f t="shared" ca="1" si="218"/>
        <v>107.81423363679352</v>
      </c>
      <c r="I355" s="6">
        <f t="shared" ca="1" si="219"/>
        <v>77.976915194087098</v>
      </c>
      <c r="K355" s="6">
        <f t="shared" ca="1" si="220"/>
        <v>294.46039238283907</v>
      </c>
      <c r="L355" s="21"/>
      <c r="M355" s="6">
        <f t="shared" ca="1" si="221"/>
        <v>91.465480268159638</v>
      </c>
      <c r="N355" s="7">
        <f t="shared" ca="1" si="237"/>
        <v>13206.590949392461</v>
      </c>
      <c r="O355" s="6" t="str">
        <f ca="1">HLOOKUP(P355,C355:$M$521,A855,0)</f>
        <v>D</v>
      </c>
      <c r="P355" s="6">
        <f t="shared" ca="1" si="200"/>
        <v>77.976915194087098</v>
      </c>
      <c r="Q355" s="6" t="str">
        <f t="shared" ca="1" si="233"/>
        <v>PM</v>
      </c>
      <c r="R355" s="32">
        <f t="shared" ca="1" si="222"/>
        <v>2.5</v>
      </c>
      <c r="S355" s="17"/>
      <c r="T355" s="6">
        <f t="shared" ca="1" si="201"/>
        <v>341.3033649890063</v>
      </c>
      <c r="U355" s="21"/>
      <c r="V355" s="6">
        <f t="shared" ca="1" si="202"/>
        <v>442.0230848059129</v>
      </c>
      <c r="X355" s="6">
        <f t="shared" ca="1" si="203"/>
        <v>29.837318442706419</v>
      </c>
      <c r="Z355" s="6">
        <f t="shared" ca="1" si="204"/>
        <v>0</v>
      </c>
      <c r="AB355" s="6">
        <f t="shared" ca="1" si="205"/>
        <v>216.48347718875198</v>
      </c>
      <c r="AD355" s="6">
        <f t="shared" ca="1" si="206"/>
        <v>13.48856507407254</v>
      </c>
      <c r="AF355" s="6">
        <f t="shared" ca="1" si="207"/>
        <v>1211.8824345806809</v>
      </c>
      <c r="AG355" s="21" t="str">
        <f t="shared" ca="1" si="208"/>
        <v/>
      </c>
      <c r="AH355" s="6">
        <f t="shared" ca="1" si="209"/>
        <v>1008.9074455351014</v>
      </c>
      <c r="AI355" s="21" t="str">
        <f t="shared" ca="1" si="210"/>
        <v/>
      </c>
      <c r="AJ355" s="6">
        <f t="shared" ca="1" si="211"/>
        <v>1145.2823048998139</v>
      </c>
      <c r="AL355" s="6">
        <f t="shared" ca="1" si="212"/>
        <v>1634.2447980938175</v>
      </c>
      <c r="AN355" s="6">
        <f t="shared" ca="1" si="213"/>
        <v>1193.8838088667178</v>
      </c>
      <c r="AP355" s="6">
        <f t="shared" ca="1" si="214"/>
        <v>1833.2293101030666</v>
      </c>
      <c r="AR355" s="6">
        <f t="shared" ca="1" si="223"/>
        <v>0</v>
      </c>
      <c r="AT355" s="6">
        <f t="shared" ca="1" si="223"/>
        <v>0</v>
      </c>
      <c r="AV355" s="6">
        <f t="shared" ca="1" si="223"/>
        <v>0</v>
      </c>
      <c r="AX355" s="6">
        <f t="shared" ca="1" si="223"/>
        <v>2</v>
      </c>
      <c r="AZ355" s="6">
        <f t="shared" ca="1" si="224"/>
        <v>0</v>
      </c>
      <c r="BB355" s="6">
        <f t="shared" ca="1" si="225"/>
        <v>0</v>
      </c>
      <c r="BE355" s="32" t="str">
        <f t="shared" ca="1" si="234"/>
        <v>-</v>
      </c>
      <c r="BF355" s="37"/>
      <c r="BG355" s="32" t="str">
        <f t="shared" ca="1" si="234"/>
        <v>-</v>
      </c>
      <c r="BH355" s="37"/>
      <c r="BI355" s="32" t="str">
        <f t="shared" ca="1" si="234"/>
        <v>-</v>
      </c>
      <c r="BJ355" s="37"/>
      <c r="BK355" s="32">
        <f t="shared" ca="1" si="234"/>
        <v>2.5</v>
      </c>
      <c r="BL355" s="37"/>
      <c r="BM355" s="32" t="str">
        <f t="shared" ca="1" si="235"/>
        <v>-</v>
      </c>
      <c r="BN355" s="37"/>
      <c r="BO355" s="32" t="str">
        <f t="shared" ca="1" si="236"/>
        <v>-</v>
      </c>
      <c r="BQ355" s="32">
        <f t="shared" ca="1" si="227"/>
        <v>2</v>
      </c>
      <c r="BR355" s="37"/>
      <c r="BS355" s="32">
        <f t="shared" ca="1" si="228"/>
        <v>2</v>
      </c>
      <c r="BT355" s="37"/>
      <c r="BU355" s="32">
        <f t="shared" ca="1" si="229"/>
        <v>2</v>
      </c>
      <c r="BV355" s="37"/>
      <c r="BW355" s="32">
        <f t="shared" ca="1" si="230"/>
        <v>0</v>
      </c>
      <c r="BX355" s="37"/>
      <c r="BY355" s="32">
        <f t="shared" ca="1" si="231"/>
        <v>2</v>
      </c>
      <c r="BZ355" s="37"/>
      <c r="CA355" s="32">
        <f t="shared" ca="1" si="232"/>
        <v>2</v>
      </c>
    </row>
    <row r="356" spans="1:79" x14ac:dyDescent="0.25">
      <c r="A356" s="5">
        <v>336</v>
      </c>
      <c r="C356" s="6">
        <f t="shared" ca="1" si="216"/>
        <v>341.3033649890063</v>
      </c>
      <c r="E356" s="6">
        <f t="shared" ca="1" si="217"/>
        <v>442.0230848059129</v>
      </c>
      <c r="F356" s="21"/>
      <c r="G356" s="6">
        <f t="shared" ca="1" si="218"/>
        <v>29.837318442706419</v>
      </c>
      <c r="I356" s="6">
        <f t="shared" ca="1" si="219"/>
        <v>610</v>
      </c>
      <c r="K356" s="6">
        <f t="shared" ca="1" si="220"/>
        <v>216.48347718875198</v>
      </c>
      <c r="L356" s="21"/>
      <c r="M356" s="6">
        <f t="shared" ca="1" si="221"/>
        <v>13.48856507407254</v>
      </c>
      <c r="N356" s="7">
        <f t="shared" ca="1" si="237"/>
        <v>13220.079514466534</v>
      </c>
      <c r="O356" s="6" t="str">
        <f ca="1">HLOOKUP(P356,C356:$M$521,A856,0)</f>
        <v>F</v>
      </c>
      <c r="P356" s="6">
        <f t="shared" ca="1" si="200"/>
        <v>13.48856507407254</v>
      </c>
      <c r="Q356" s="6" t="str">
        <f t="shared" ca="1" si="233"/>
        <v>PM</v>
      </c>
      <c r="R356" s="32">
        <f t="shared" ca="1" si="222"/>
        <v>7.5</v>
      </c>
      <c r="S356" s="17"/>
      <c r="T356" s="6">
        <f t="shared" ca="1" si="201"/>
        <v>327.81479991493376</v>
      </c>
      <c r="U356" s="21"/>
      <c r="V356" s="6">
        <f t="shared" ca="1" si="202"/>
        <v>428.53451973184036</v>
      </c>
      <c r="X356" s="6">
        <f t="shared" ca="1" si="203"/>
        <v>16.348753368633879</v>
      </c>
      <c r="Z356" s="6">
        <f t="shared" ca="1" si="204"/>
        <v>596.51143492592746</v>
      </c>
      <c r="AB356" s="6">
        <f t="shared" ca="1" si="205"/>
        <v>202.99491211467944</v>
      </c>
      <c r="AD356" s="6">
        <f t="shared" ca="1" si="206"/>
        <v>0</v>
      </c>
      <c r="AF356" s="6">
        <f t="shared" ca="1" si="207"/>
        <v>834.08708230441903</v>
      </c>
      <c r="AG356" s="21" t="str">
        <f t="shared" ca="1" si="208"/>
        <v/>
      </c>
      <c r="AH356" s="6">
        <f t="shared" ca="1" si="209"/>
        <v>1478.4113948458948</v>
      </c>
      <c r="AI356" s="21" t="str">
        <f t="shared" ca="1" si="210"/>
        <v/>
      </c>
      <c r="AJ356" s="6">
        <f t="shared" ca="1" si="211"/>
        <v>929.23247631370157</v>
      </c>
      <c r="AL356" s="6">
        <f t="shared" ca="1" si="212"/>
        <v>1081.4936996640645</v>
      </c>
      <c r="AN356" s="6">
        <f t="shared" ca="1" si="213"/>
        <v>814.19555617424328</v>
      </c>
      <c r="AP356" s="6">
        <f t="shared" ca="1" si="214"/>
        <v>1443.7759137970022</v>
      </c>
      <c r="AR356" s="6">
        <f t="shared" ca="1" si="223"/>
        <v>0</v>
      </c>
      <c r="AT356" s="6">
        <f t="shared" ca="1" si="223"/>
        <v>0</v>
      </c>
      <c r="AV356" s="6">
        <f t="shared" ca="1" si="223"/>
        <v>0</v>
      </c>
      <c r="AX356" s="6">
        <f t="shared" ca="1" si="223"/>
        <v>0</v>
      </c>
      <c r="AZ356" s="6">
        <f t="shared" ca="1" si="224"/>
        <v>0</v>
      </c>
      <c r="BB356" s="6">
        <f t="shared" ca="1" si="225"/>
        <v>2</v>
      </c>
      <c r="BE356" s="32" t="str">
        <f t="shared" ca="1" si="234"/>
        <v>-</v>
      </c>
      <c r="BF356" s="37"/>
      <c r="BG356" s="32" t="str">
        <f t="shared" ca="1" si="234"/>
        <v>-</v>
      </c>
      <c r="BH356" s="37"/>
      <c r="BI356" s="32" t="str">
        <f t="shared" ca="1" si="234"/>
        <v>-</v>
      </c>
      <c r="BJ356" s="37"/>
      <c r="BK356" s="32" t="str">
        <f t="shared" ca="1" si="234"/>
        <v>-</v>
      </c>
      <c r="BL356" s="37"/>
      <c r="BM356" s="32" t="str">
        <f t="shared" ca="1" si="235"/>
        <v>-</v>
      </c>
      <c r="BN356" s="37"/>
      <c r="BO356" s="32">
        <f t="shared" ca="1" si="236"/>
        <v>7.5</v>
      </c>
      <c r="BQ356" s="32">
        <f t="shared" ca="1" si="227"/>
        <v>2</v>
      </c>
      <c r="BR356" s="37"/>
      <c r="BS356" s="32">
        <f t="shared" ca="1" si="228"/>
        <v>2</v>
      </c>
      <c r="BT356" s="37"/>
      <c r="BU356" s="32">
        <f t="shared" ca="1" si="229"/>
        <v>2</v>
      </c>
      <c r="BV356" s="37"/>
      <c r="BW356" s="32">
        <f t="shared" ca="1" si="230"/>
        <v>2</v>
      </c>
      <c r="BX356" s="37"/>
      <c r="BY356" s="32">
        <f t="shared" ca="1" si="231"/>
        <v>2</v>
      </c>
      <c r="BZ356" s="37"/>
      <c r="CA356" s="32">
        <f t="shared" ca="1" si="232"/>
        <v>0</v>
      </c>
    </row>
    <row r="357" spans="1:79" x14ac:dyDescent="0.25">
      <c r="A357" s="5">
        <v>337</v>
      </c>
      <c r="C357" s="6">
        <f t="shared" ca="1" si="216"/>
        <v>327.81479991493376</v>
      </c>
      <c r="E357" s="6">
        <f t="shared" ca="1" si="217"/>
        <v>428.53451973184036</v>
      </c>
      <c r="F357" s="21"/>
      <c r="G357" s="6">
        <f t="shared" ca="1" si="218"/>
        <v>16.348753368633879</v>
      </c>
      <c r="I357" s="6">
        <f t="shared" ca="1" si="219"/>
        <v>596.51143492592746</v>
      </c>
      <c r="K357" s="6">
        <f t="shared" ca="1" si="220"/>
        <v>202.99491211467944</v>
      </c>
      <c r="L357" s="21"/>
      <c r="M357" s="6">
        <f t="shared" ca="1" si="221"/>
        <v>710</v>
      </c>
      <c r="N357" s="7">
        <f t="shared" ca="1" si="237"/>
        <v>13236.428267835166</v>
      </c>
      <c r="O357" s="6" t="str">
        <f ca="1">HLOOKUP(P357,C357:$M$521,A857,0)</f>
        <v>C</v>
      </c>
      <c r="P357" s="6">
        <f t="shared" ca="1" si="200"/>
        <v>16.348753368633879</v>
      </c>
      <c r="Q357" s="6" t="str">
        <f t="shared" ca="1" si="233"/>
        <v>PM</v>
      </c>
      <c r="R357" s="32">
        <f t="shared" ca="1" si="222"/>
        <v>3</v>
      </c>
      <c r="S357" s="17"/>
      <c r="T357" s="6">
        <f t="shared" ca="1" si="201"/>
        <v>311.46604654629988</v>
      </c>
      <c r="U357" s="21"/>
      <c r="V357" s="6">
        <f t="shared" ca="1" si="202"/>
        <v>412.18576636320648</v>
      </c>
      <c r="X357" s="6">
        <f t="shared" ca="1" si="203"/>
        <v>0</v>
      </c>
      <c r="Z357" s="6">
        <f t="shared" ca="1" si="204"/>
        <v>580.16268155729358</v>
      </c>
      <c r="AB357" s="6">
        <f t="shared" ca="1" si="205"/>
        <v>186.64615874604556</v>
      </c>
      <c r="AD357" s="6">
        <f t="shared" ca="1" si="206"/>
        <v>693.65124663136612</v>
      </c>
      <c r="AF357" s="6">
        <f t="shared" ca="1" si="207"/>
        <v>631.33200567829931</v>
      </c>
      <c r="AG357" s="21" t="str">
        <f t="shared" ca="1" si="208"/>
        <v/>
      </c>
      <c r="AH357" s="6">
        <f t="shared" ca="1" si="209"/>
        <v>1329.3199720464336</v>
      </c>
      <c r="AI357" s="21" t="str">
        <f t="shared" ca="1" si="210"/>
        <v/>
      </c>
      <c r="AJ357" s="6">
        <f t="shared" ca="1" si="211"/>
        <v>1093.0549320564749</v>
      </c>
      <c r="AL357" s="6">
        <f t="shared" ca="1" si="212"/>
        <v>956.55241612725047</v>
      </c>
      <c r="AN357" s="6">
        <f t="shared" ca="1" si="213"/>
        <v>962.7846471265143</v>
      </c>
      <c r="AP357" s="6">
        <f t="shared" ca="1" si="214"/>
        <v>1688.8515735843257</v>
      </c>
      <c r="AR357" s="6">
        <f t="shared" ca="1" si="223"/>
        <v>0</v>
      </c>
      <c r="AT357" s="6">
        <f t="shared" ca="1" si="223"/>
        <v>0</v>
      </c>
      <c r="AV357" s="6">
        <f t="shared" ca="1" si="223"/>
        <v>2</v>
      </c>
      <c r="AX357" s="6">
        <f t="shared" ca="1" si="223"/>
        <v>0</v>
      </c>
      <c r="AZ357" s="6">
        <f t="shared" ca="1" si="224"/>
        <v>0</v>
      </c>
      <c r="BB357" s="6">
        <f t="shared" ca="1" si="225"/>
        <v>0</v>
      </c>
      <c r="BE357" s="32" t="str">
        <f t="shared" ca="1" si="234"/>
        <v>-</v>
      </c>
      <c r="BF357" s="37"/>
      <c r="BG357" s="32" t="str">
        <f t="shared" ca="1" si="234"/>
        <v>-</v>
      </c>
      <c r="BH357" s="37"/>
      <c r="BI357" s="32">
        <f t="shared" ca="1" si="234"/>
        <v>3</v>
      </c>
      <c r="BJ357" s="37"/>
      <c r="BK357" s="32" t="str">
        <f t="shared" ca="1" si="234"/>
        <v>-</v>
      </c>
      <c r="BL357" s="37"/>
      <c r="BM357" s="32" t="str">
        <f t="shared" ca="1" si="235"/>
        <v>-</v>
      </c>
      <c r="BN357" s="37"/>
      <c r="BO357" s="32" t="str">
        <f t="shared" ca="1" si="236"/>
        <v>-</v>
      </c>
      <c r="BQ357" s="32">
        <f t="shared" ca="1" si="227"/>
        <v>2</v>
      </c>
      <c r="BR357" s="37"/>
      <c r="BS357" s="32">
        <f t="shared" ca="1" si="228"/>
        <v>2</v>
      </c>
      <c r="BT357" s="37"/>
      <c r="BU357" s="32">
        <f t="shared" ca="1" si="229"/>
        <v>0</v>
      </c>
      <c r="BV357" s="37"/>
      <c r="BW357" s="32">
        <f t="shared" ca="1" si="230"/>
        <v>2</v>
      </c>
      <c r="BX357" s="37"/>
      <c r="BY357" s="32">
        <f t="shared" ca="1" si="231"/>
        <v>2</v>
      </c>
      <c r="BZ357" s="37"/>
      <c r="CA357" s="32">
        <f t="shared" ca="1" si="232"/>
        <v>2</v>
      </c>
    </row>
    <row r="358" spans="1:79" x14ac:dyDescent="0.25">
      <c r="A358" s="5">
        <v>338</v>
      </c>
      <c r="C358" s="6">
        <f t="shared" ca="1" si="216"/>
        <v>311.46604654629988</v>
      </c>
      <c r="E358" s="6">
        <f t="shared" ca="1" si="217"/>
        <v>412.18576636320648</v>
      </c>
      <c r="F358" s="21"/>
      <c r="G358" s="6">
        <f t="shared" ca="1" si="218"/>
        <v>570</v>
      </c>
      <c r="I358" s="6">
        <f t="shared" ca="1" si="219"/>
        <v>580.16268155729358</v>
      </c>
      <c r="K358" s="6">
        <f t="shared" ca="1" si="220"/>
        <v>186.64615874604556</v>
      </c>
      <c r="L358" s="21"/>
      <c r="M358" s="6">
        <f t="shared" ca="1" si="221"/>
        <v>693.65124663136612</v>
      </c>
      <c r="N358" s="7">
        <f t="shared" ca="1" si="237"/>
        <v>13423.074426581212</v>
      </c>
      <c r="O358" s="6" t="str">
        <f ca="1">HLOOKUP(P358,C358:$M$521,A858,0)</f>
        <v>E</v>
      </c>
      <c r="P358" s="6">
        <f t="shared" ca="1" si="200"/>
        <v>186.64615874604556</v>
      </c>
      <c r="Q358" s="6" t="str">
        <f t="shared" ca="1" si="233"/>
        <v>PM</v>
      </c>
      <c r="R358" s="32">
        <f t="shared" ca="1" si="222"/>
        <v>6</v>
      </c>
      <c r="S358" s="17"/>
      <c r="T358" s="6">
        <f t="shared" ca="1" si="201"/>
        <v>124.81988780025432</v>
      </c>
      <c r="U358" s="21"/>
      <c r="V358" s="6">
        <f t="shared" ca="1" si="202"/>
        <v>225.53960761716093</v>
      </c>
      <c r="X358" s="6">
        <f t="shared" ca="1" si="203"/>
        <v>383.35384125395444</v>
      </c>
      <c r="Z358" s="6">
        <f t="shared" ca="1" si="204"/>
        <v>393.51652281124802</v>
      </c>
      <c r="AB358" s="6">
        <f t="shared" ca="1" si="205"/>
        <v>0</v>
      </c>
      <c r="AD358" s="6">
        <f t="shared" ca="1" si="206"/>
        <v>507.00508788532056</v>
      </c>
      <c r="AF358" s="6">
        <f t="shared" ca="1" si="207"/>
        <v>780.42029364942675</v>
      </c>
      <c r="AG358" s="21" t="str">
        <f t="shared" ca="1" si="208"/>
        <v/>
      </c>
      <c r="AH358" s="6">
        <f t="shared" ca="1" si="209"/>
        <v>502.24416301376635</v>
      </c>
      <c r="AI358" s="21" t="str">
        <f t="shared" ca="1" si="210"/>
        <v/>
      </c>
      <c r="AJ358" s="6">
        <f t="shared" ca="1" si="211"/>
        <v>962.56062542339509</v>
      </c>
      <c r="AL358" s="6">
        <f t="shared" ca="1" si="212"/>
        <v>1793.7864061358525</v>
      </c>
      <c r="AN358" s="6">
        <f t="shared" ca="1" si="213"/>
        <v>902.74962032242308</v>
      </c>
      <c r="AP358" s="6">
        <f t="shared" ca="1" si="214"/>
        <v>1487.7747517065968</v>
      </c>
      <c r="AR358" s="6">
        <f t="shared" ca="1" si="223"/>
        <v>0</v>
      </c>
      <c r="AT358" s="6">
        <f t="shared" ca="1" si="223"/>
        <v>0</v>
      </c>
      <c r="AV358" s="6">
        <f t="shared" ca="1" si="223"/>
        <v>0</v>
      </c>
      <c r="AX358" s="6">
        <f t="shared" ca="1" si="223"/>
        <v>0</v>
      </c>
      <c r="AZ358" s="6">
        <f t="shared" ca="1" si="224"/>
        <v>2</v>
      </c>
      <c r="BB358" s="6">
        <f t="shared" ca="1" si="225"/>
        <v>0</v>
      </c>
      <c r="BE358" s="32" t="str">
        <f t="shared" ca="1" si="234"/>
        <v>-</v>
      </c>
      <c r="BF358" s="37"/>
      <c r="BG358" s="32" t="str">
        <f t="shared" ca="1" si="234"/>
        <v>-</v>
      </c>
      <c r="BH358" s="37"/>
      <c r="BI358" s="32" t="str">
        <f t="shared" ca="1" si="234"/>
        <v>-</v>
      </c>
      <c r="BJ358" s="37"/>
      <c r="BK358" s="32" t="str">
        <f t="shared" ca="1" si="234"/>
        <v>-</v>
      </c>
      <c r="BL358" s="37"/>
      <c r="BM358" s="32">
        <f t="shared" ca="1" si="235"/>
        <v>6</v>
      </c>
      <c r="BN358" s="37"/>
      <c r="BO358" s="32" t="str">
        <f t="shared" ca="1" si="236"/>
        <v>-</v>
      </c>
      <c r="BQ358" s="32">
        <f t="shared" ca="1" si="227"/>
        <v>2</v>
      </c>
      <c r="BR358" s="37"/>
      <c r="BS358" s="32">
        <f t="shared" ca="1" si="228"/>
        <v>2</v>
      </c>
      <c r="BT358" s="37"/>
      <c r="BU358" s="32">
        <f t="shared" ca="1" si="229"/>
        <v>2</v>
      </c>
      <c r="BV358" s="37"/>
      <c r="BW358" s="32">
        <f t="shared" ca="1" si="230"/>
        <v>2</v>
      </c>
      <c r="BX358" s="37"/>
      <c r="BY358" s="32">
        <f t="shared" ca="1" si="231"/>
        <v>0</v>
      </c>
      <c r="BZ358" s="37"/>
      <c r="CA358" s="32">
        <f t="shared" ca="1" si="232"/>
        <v>2</v>
      </c>
    </row>
    <row r="359" spans="1:79" x14ac:dyDescent="0.25">
      <c r="A359" s="5">
        <v>339</v>
      </c>
      <c r="C359" s="6">
        <f t="shared" ca="1" si="216"/>
        <v>124.81988780025432</v>
      </c>
      <c r="E359" s="6">
        <f t="shared" ca="1" si="217"/>
        <v>225.53960761716093</v>
      </c>
      <c r="F359" s="21"/>
      <c r="G359" s="6">
        <f t="shared" ca="1" si="218"/>
        <v>383.35384125395444</v>
      </c>
      <c r="I359" s="6">
        <f t="shared" ca="1" si="219"/>
        <v>393.51652281124802</v>
      </c>
      <c r="K359" s="6">
        <f t="shared" ca="1" si="220"/>
        <v>660</v>
      </c>
      <c r="L359" s="21"/>
      <c r="M359" s="6">
        <f t="shared" ca="1" si="221"/>
        <v>507.00508788532056</v>
      </c>
      <c r="N359" s="7">
        <f t="shared" ca="1" si="237"/>
        <v>13547.894314381467</v>
      </c>
      <c r="O359" s="6" t="str">
        <f ca="1">HLOOKUP(P359,C359:$M$521,A859,0)</f>
        <v>A</v>
      </c>
      <c r="P359" s="6">
        <f t="shared" ca="1" si="200"/>
        <v>124.81988780025432</v>
      </c>
      <c r="Q359" s="6" t="str">
        <f t="shared" ca="1" si="233"/>
        <v>PM</v>
      </c>
      <c r="R359" s="32">
        <f t="shared" ca="1" si="222"/>
        <v>5</v>
      </c>
      <c r="S359" s="17"/>
      <c r="T359" s="6">
        <f t="shared" ca="1" si="201"/>
        <v>0</v>
      </c>
      <c r="U359" s="21"/>
      <c r="V359" s="6">
        <f t="shared" ca="1" si="202"/>
        <v>100.7197198169066</v>
      </c>
      <c r="X359" s="6">
        <f t="shared" ca="1" si="203"/>
        <v>258.53395345370012</v>
      </c>
      <c r="Z359" s="6">
        <f t="shared" ca="1" si="204"/>
        <v>268.6966350109937</v>
      </c>
      <c r="AB359" s="6">
        <f t="shared" ca="1" si="205"/>
        <v>535.18011219974574</v>
      </c>
      <c r="AD359" s="6">
        <f t="shared" ca="1" si="206"/>
        <v>382.18520008506624</v>
      </c>
      <c r="AF359" s="6">
        <f t="shared" ca="1" si="207"/>
        <v>995.88329710097116</v>
      </c>
      <c r="AG359" s="21" t="str">
        <f t="shared" ca="1" si="208"/>
        <v/>
      </c>
      <c r="AH359" s="6">
        <f t="shared" ca="1" si="209"/>
        <v>987.45119617990667</v>
      </c>
      <c r="AI359" s="21" t="str">
        <f t="shared" ca="1" si="210"/>
        <v/>
      </c>
      <c r="AJ359" s="6">
        <f t="shared" ca="1" si="211"/>
        <v>737.1787270408945</v>
      </c>
      <c r="AL359" s="6">
        <f t="shared" ca="1" si="212"/>
        <v>852.21356905867435</v>
      </c>
      <c r="AN359" s="6">
        <f t="shared" ca="1" si="213"/>
        <v>664.71235964220296</v>
      </c>
      <c r="AP359" s="6">
        <f t="shared" ca="1" si="214"/>
        <v>1777.139256905743</v>
      </c>
      <c r="AR359" s="6">
        <f t="shared" ca="1" si="223"/>
        <v>2</v>
      </c>
      <c r="AT359" s="6">
        <f t="shared" ca="1" si="223"/>
        <v>0</v>
      </c>
      <c r="AV359" s="6">
        <f t="shared" ca="1" si="223"/>
        <v>0</v>
      </c>
      <c r="AX359" s="6">
        <f t="shared" ca="1" si="223"/>
        <v>0</v>
      </c>
      <c r="AZ359" s="6">
        <f t="shared" ca="1" si="224"/>
        <v>0</v>
      </c>
      <c r="BB359" s="6">
        <f t="shared" ca="1" si="225"/>
        <v>0</v>
      </c>
      <c r="BE359" s="32">
        <f t="shared" ca="1" si="234"/>
        <v>5</v>
      </c>
      <c r="BF359" s="37"/>
      <c r="BG359" s="32" t="str">
        <f t="shared" ca="1" si="234"/>
        <v>-</v>
      </c>
      <c r="BH359" s="37"/>
      <c r="BI359" s="32" t="str">
        <f t="shared" ca="1" si="234"/>
        <v>-</v>
      </c>
      <c r="BJ359" s="37"/>
      <c r="BK359" s="32" t="str">
        <f t="shared" ca="1" si="234"/>
        <v>-</v>
      </c>
      <c r="BL359" s="37"/>
      <c r="BM359" s="32" t="str">
        <f t="shared" ca="1" si="235"/>
        <v>-</v>
      </c>
      <c r="BN359" s="37"/>
      <c r="BO359" s="32" t="str">
        <f t="shared" ca="1" si="236"/>
        <v>-</v>
      </c>
      <c r="BQ359" s="32">
        <f t="shared" ca="1" si="227"/>
        <v>0</v>
      </c>
      <c r="BR359" s="37"/>
      <c r="BS359" s="32">
        <f t="shared" ca="1" si="228"/>
        <v>2</v>
      </c>
      <c r="BT359" s="37"/>
      <c r="BU359" s="32">
        <f t="shared" ca="1" si="229"/>
        <v>2</v>
      </c>
      <c r="BV359" s="37"/>
      <c r="BW359" s="32">
        <f t="shared" ca="1" si="230"/>
        <v>2</v>
      </c>
      <c r="BX359" s="37"/>
      <c r="BY359" s="32">
        <f t="shared" ca="1" si="231"/>
        <v>2</v>
      </c>
      <c r="BZ359" s="37"/>
      <c r="CA359" s="32">
        <f t="shared" ca="1" si="232"/>
        <v>2</v>
      </c>
    </row>
    <row r="360" spans="1:79" x14ac:dyDescent="0.25">
      <c r="A360" s="5">
        <v>340</v>
      </c>
      <c r="C360" s="6">
        <f t="shared" ca="1" si="216"/>
        <v>470</v>
      </c>
      <c r="E360" s="6">
        <f t="shared" ca="1" si="217"/>
        <v>100.7197198169066</v>
      </c>
      <c r="F360" s="21"/>
      <c r="G360" s="6">
        <f t="shared" ca="1" si="218"/>
        <v>258.53395345370012</v>
      </c>
      <c r="I360" s="6">
        <f t="shared" ca="1" si="219"/>
        <v>268.6966350109937</v>
      </c>
      <c r="K360" s="6">
        <f t="shared" ca="1" si="220"/>
        <v>535.18011219974574</v>
      </c>
      <c r="L360" s="21"/>
      <c r="M360" s="6">
        <f t="shared" ca="1" si="221"/>
        <v>382.18520008506624</v>
      </c>
      <c r="N360" s="7">
        <f t="shared" ca="1" si="237"/>
        <v>13648.614034198374</v>
      </c>
      <c r="O360" s="6" t="str">
        <f ca="1">HLOOKUP(P360,C360:$M$521,A860,0)</f>
        <v>B</v>
      </c>
      <c r="P360" s="6">
        <f t="shared" ca="1" si="200"/>
        <v>100.7197198169066</v>
      </c>
      <c r="Q360" s="6" t="str">
        <f t="shared" ca="1" si="233"/>
        <v>PM</v>
      </c>
      <c r="R360" s="32">
        <f t="shared" ca="1" si="222"/>
        <v>4</v>
      </c>
      <c r="S360" s="17"/>
      <c r="T360" s="6">
        <f t="shared" ca="1" si="201"/>
        <v>369.2802801830934</v>
      </c>
      <c r="U360" s="21"/>
      <c r="V360" s="6">
        <f t="shared" ca="1" si="202"/>
        <v>0</v>
      </c>
      <c r="X360" s="6">
        <f t="shared" ca="1" si="203"/>
        <v>157.81423363679352</v>
      </c>
      <c r="Z360" s="6">
        <f t="shared" ca="1" si="204"/>
        <v>167.9769151940871</v>
      </c>
      <c r="AB360" s="6">
        <f t="shared" ca="1" si="205"/>
        <v>434.46039238283913</v>
      </c>
      <c r="AD360" s="6">
        <f t="shared" ca="1" si="206"/>
        <v>281.46548026815964</v>
      </c>
      <c r="AF360" s="6">
        <f t="shared" ca="1" si="207"/>
        <v>804.21866031823095</v>
      </c>
      <c r="AG360" s="21" t="str">
        <f t="shared" ca="1" si="208"/>
        <v/>
      </c>
      <c r="AH360" s="6">
        <f t="shared" ca="1" si="209"/>
        <v>655.72858860880342</v>
      </c>
      <c r="AI360" s="21" t="str">
        <f t="shared" ca="1" si="210"/>
        <v/>
      </c>
      <c r="AJ360" s="6">
        <f t="shared" ca="1" si="211"/>
        <v>401.56482510792449</v>
      </c>
      <c r="AL360" s="6">
        <f t="shared" ca="1" si="212"/>
        <v>940.7106886748395</v>
      </c>
      <c r="AN360" s="6">
        <f t="shared" ca="1" si="213"/>
        <v>1622.3938091534592</v>
      </c>
      <c r="AP360" s="6">
        <f t="shared" ca="1" si="214"/>
        <v>2117.6179769965797</v>
      </c>
      <c r="AR360" s="6">
        <f t="shared" ca="1" si="223"/>
        <v>0</v>
      </c>
      <c r="AT360" s="6">
        <f t="shared" ca="1" si="223"/>
        <v>2</v>
      </c>
      <c r="AV360" s="6">
        <f t="shared" ca="1" si="223"/>
        <v>0</v>
      </c>
      <c r="AX360" s="6">
        <f t="shared" ca="1" si="223"/>
        <v>0</v>
      </c>
      <c r="AZ360" s="6">
        <f t="shared" ca="1" si="224"/>
        <v>0</v>
      </c>
      <c r="BB360" s="6">
        <f t="shared" ca="1" si="225"/>
        <v>0</v>
      </c>
      <c r="BE360" s="32" t="str">
        <f t="shared" ca="1" si="234"/>
        <v>-</v>
      </c>
      <c r="BF360" s="37"/>
      <c r="BG360" s="32">
        <f t="shared" ca="1" si="234"/>
        <v>4</v>
      </c>
      <c r="BH360" s="37"/>
      <c r="BI360" s="32" t="str">
        <f t="shared" ca="1" si="234"/>
        <v>-</v>
      </c>
      <c r="BJ360" s="37"/>
      <c r="BK360" s="32" t="str">
        <f t="shared" ca="1" si="234"/>
        <v>-</v>
      </c>
      <c r="BL360" s="37"/>
      <c r="BM360" s="32" t="str">
        <f t="shared" ca="1" si="235"/>
        <v>-</v>
      </c>
      <c r="BN360" s="37"/>
      <c r="BO360" s="32" t="str">
        <f t="shared" ca="1" si="236"/>
        <v>-</v>
      </c>
      <c r="BQ360" s="32">
        <f t="shared" ca="1" si="227"/>
        <v>2</v>
      </c>
      <c r="BR360" s="37"/>
      <c r="BS360" s="32">
        <f t="shared" ca="1" si="228"/>
        <v>0</v>
      </c>
      <c r="BT360" s="37"/>
      <c r="BU360" s="32">
        <f t="shared" ca="1" si="229"/>
        <v>2</v>
      </c>
      <c r="BV360" s="37"/>
      <c r="BW360" s="32">
        <f t="shared" ca="1" si="230"/>
        <v>2</v>
      </c>
      <c r="BX360" s="37"/>
      <c r="BY360" s="32">
        <f t="shared" ca="1" si="231"/>
        <v>2</v>
      </c>
      <c r="BZ360" s="37"/>
      <c r="CA360" s="32">
        <f t="shared" ca="1" si="232"/>
        <v>2</v>
      </c>
    </row>
    <row r="361" spans="1:79" x14ac:dyDescent="0.25">
      <c r="A361" s="5">
        <v>341</v>
      </c>
      <c r="C361" s="6">
        <f t="shared" ca="1" si="216"/>
        <v>369.2802801830934</v>
      </c>
      <c r="E361" s="6">
        <f t="shared" ca="1" si="217"/>
        <v>520</v>
      </c>
      <c r="F361" s="21"/>
      <c r="G361" s="6">
        <f t="shared" ca="1" si="218"/>
        <v>157.81423363679352</v>
      </c>
      <c r="I361" s="6">
        <f t="shared" ca="1" si="219"/>
        <v>167.9769151940871</v>
      </c>
      <c r="K361" s="6">
        <f t="shared" ca="1" si="220"/>
        <v>434.46039238283913</v>
      </c>
      <c r="L361" s="21"/>
      <c r="M361" s="6">
        <f t="shared" ca="1" si="221"/>
        <v>281.46548026815964</v>
      </c>
      <c r="N361" s="7">
        <f t="shared" ca="1" si="237"/>
        <v>13806.428267835166</v>
      </c>
      <c r="O361" s="6" t="str">
        <f ca="1">HLOOKUP(P361,C361:$M$521,A861,0)</f>
        <v>C</v>
      </c>
      <c r="P361" s="6">
        <f t="shared" ca="1" si="200"/>
        <v>157.81423363679352</v>
      </c>
      <c r="Q361" s="6" t="str">
        <f t="shared" ca="1" si="233"/>
        <v>PM</v>
      </c>
      <c r="R361" s="32">
        <f t="shared" ca="1" si="222"/>
        <v>3</v>
      </c>
      <c r="S361" s="17"/>
      <c r="T361" s="6">
        <f t="shared" ca="1" si="201"/>
        <v>211.46604654629988</v>
      </c>
      <c r="U361" s="21"/>
      <c r="V361" s="6">
        <f t="shared" ca="1" si="202"/>
        <v>362.18576636320648</v>
      </c>
      <c r="X361" s="6">
        <f t="shared" ca="1" si="203"/>
        <v>0</v>
      </c>
      <c r="Z361" s="6">
        <f t="shared" ca="1" si="204"/>
        <v>10.162681557293581</v>
      </c>
      <c r="AB361" s="6">
        <f t="shared" ca="1" si="205"/>
        <v>276.64615874604561</v>
      </c>
      <c r="AD361" s="6">
        <f t="shared" ca="1" si="206"/>
        <v>123.65124663136612</v>
      </c>
      <c r="AF361" s="6">
        <f t="shared" ca="1" si="207"/>
        <v>1137.6875990343774</v>
      </c>
      <c r="AG361" s="21" t="str">
        <f t="shared" ca="1" si="208"/>
        <v/>
      </c>
      <c r="AH361" s="6">
        <f t="shared" ca="1" si="209"/>
        <v>1084.4207757700401</v>
      </c>
      <c r="AI361" s="21" t="str">
        <f t="shared" ca="1" si="210"/>
        <v/>
      </c>
      <c r="AJ361" s="6">
        <f t="shared" ca="1" si="211"/>
        <v>1564.0281382853698</v>
      </c>
      <c r="AL361" s="6">
        <f t="shared" ca="1" si="212"/>
        <v>863.98813957606956</v>
      </c>
      <c r="AN361" s="6">
        <f t="shared" ca="1" si="213"/>
        <v>412.63131479931843</v>
      </c>
      <c r="AP361" s="6">
        <f t="shared" ca="1" si="214"/>
        <v>1204.070068019905</v>
      </c>
      <c r="AR361" s="6">
        <f t="shared" ca="1" si="223"/>
        <v>0</v>
      </c>
      <c r="AT361" s="6">
        <f t="shared" ca="1" si="223"/>
        <v>0</v>
      </c>
      <c r="AV361" s="6">
        <f t="shared" ca="1" si="223"/>
        <v>2</v>
      </c>
      <c r="AX361" s="6">
        <f t="shared" ca="1" si="223"/>
        <v>0</v>
      </c>
      <c r="AZ361" s="6">
        <f t="shared" ca="1" si="224"/>
        <v>0</v>
      </c>
      <c r="BB361" s="6">
        <f t="shared" ca="1" si="225"/>
        <v>0</v>
      </c>
      <c r="BE361" s="32" t="str">
        <f t="shared" ca="1" si="234"/>
        <v>-</v>
      </c>
      <c r="BF361" s="37"/>
      <c r="BG361" s="32" t="str">
        <f t="shared" ca="1" si="234"/>
        <v>-</v>
      </c>
      <c r="BH361" s="37"/>
      <c r="BI361" s="32">
        <f t="shared" ca="1" si="234"/>
        <v>3</v>
      </c>
      <c r="BJ361" s="37"/>
      <c r="BK361" s="32" t="str">
        <f t="shared" ca="1" si="234"/>
        <v>-</v>
      </c>
      <c r="BL361" s="37"/>
      <c r="BM361" s="32" t="str">
        <f t="shared" ca="1" si="235"/>
        <v>-</v>
      </c>
      <c r="BN361" s="37"/>
      <c r="BO361" s="32" t="str">
        <f t="shared" ca="1" si="236"/>
        <v>-</v>
      </c>
      <c r="BQ361" s="32">
        <f t="shared" ca="1" si="227"/>
        <v>2</v>
      </c>
      <c r="BR361" s="37"/>
      <c r="BS361" s="32">
        <f t="shared" ca="1" si="228"/>
        <v>2</v>
      </c>
      <c r="BT361" s="37"/>
      <c r="BU361" s="32">
        <f t="shared" ca="1" si="229"/>
        <v>0</v>
      </c>
      <c r="BV361" s="37"/>
      <c r="BW361" s="32">
        <f t="shared" ca="1" si="230"/>
        <v>2</v>
      </c>
      <c r="BX361" s="37"/>
      <c r="BY361" s="32">
        <f t="shared" ca="1" si="231"/>
        <v>2</v>
      </c>
      <c r="BZ361" s="37"/>
      <c r="CA361" s="32">
        <f t="shared" ca="1" si="232"/>
        <v>2</v>
      </c>
    </row>
    <row r="362" spans="1:79" x14ac:dyDescent="0.25">
      <c r="A362" s="5">
        <v>342</v>
      </c>
      <c r="C362" s="6">
        <f t="shared" ca="1" si="216"/>
        <v>211.46604654629988</v>
      </c>
      <c r="E362" s="6">
        <f t="shared" ca="1" si="217"/>
        <v>362.18576636320648</v>
      </c>
      <c r="F362" s="21"/>
      <c r="G362" s="6">
        <f t="shared" ca="1" si="218"/>
        <v>570</v>
      </c>
      <c r="I362" s="6">
        <f t="shared" ca="1" si="219"/>
        <v>10.162681557293581</v>
      </c>
      <c r="K362" s="6">
        <f t="shared" ca="1" si="220"/>
        <v>276.64615874604561</v>
      </c>
      <c r="L362" s="21"/>
      <c r="M362" s="6">
        <f t="shared" ca="1" si="221"/>
        <v>123.65124663136612</v>
      </c>
      <c r="N362" s="7">
        <f t="shared" ca="1" si="237"/>
        <v>13816.590949392459</v>
      </c>
      <c r="O362" s="6" t="str">
        <f ca="1">HLOOKUP(P362,C362:$M$521,A862,0)</f>
        <v>D</v>
      </c>
      <c r="P362" s="6">
        <f t="shared" ca="1" si="200"/>
        <v>10.162681557293581</v>
      </c>
      <c r="Q362" s="6" t="str">
        <f t="shared" ca="1" si="233"/>
        <v>PM</v>
      </c>
      <c r="R362" s="32">
        <f t="shared" ca="1" si="222"/>
        <v>2.5</v>
      </c>
      <c r="S362" s="17"/>
      <c r="T362" s="6">
        <f t="shared" ca="1" si="201"/>
        <v>201.3033649890063</v>
      </c>
      <c r="U362" s="21"/>
      <c r="V362" s="6">
        <f t="shared" ca="1" si="202"/>
        <v>352.0230848059129</v>
      </c>
      <c r="X362" s="6">
        <f t="shared" ca="1" si="203"/>
        <v>559.83731844270642</v>
      </c>
      <c r="Z362" s="6">
        <f t="shared" ca="1" si="204"/>
        <v>0</v>
      </c>
      <c r="AB362" s="6">
        <f t="shared" ca="1" si="205"/>
        <v>266.48347718875203</v>
      </c>
      <c r="AD362" s="6">
        <f t="shared" ca="1" si="206"/>
        <v>113.48856507407254</v>
      </c>
      <c r="AF362" s="6">
        <f t="shared" ca="1" si="207"/>
        <v>728.44224937201875</v>
      </c>
      <c r="AG362" s="21" t="str">
        <f t="shared" ca="1" si="208"/>
        <v/>
      </c>
      <c r="AH362" s="6">
        <f t="shared" ca="1" si="209"/>
        <v>889.47087329424573</v>
      </c>
      <c r="AI362" s="21" t="str">
        <f t="shared" ca="1" si="210"/>
        <v/>
      </c>
      <c r="AJ362" s="6">
        <f t="shared" ca="1" si="211"/>
        <v>1064.9023466979211</v>
      </c>
      <c r="AL362" s="6">
        <f t="shared" ca="1" si="212"/>
        <v>1306.3505249810933</v>
      </c>
      <c r="AN362" s="6">
        <f t="shared" ca="1" si="213"/>
        <v>563.98562608472048</v>
      </c>
      <c r="AP362" s="6">
        <f t="shared" ca="1" si="214"/>
        <v>630.67610311763747</v>
      </c>
      <c r="AR362" s="6">
        <f t="shared" ca="1" si="223"/>
        <v>0</v>
      </c>
      <c r="AT362" s="6">
        <f t="shared" ca="1" si="223"/>
        <v>0</v>
      </c>
      <c r="AV362" s="6">
        <f t="shared" ca="1" si="223"/>
        <v>0</v>
      </c>
      <c r="AX362" s="6">
        <f t="shared" ca="1" si="223"/>
        <v>2</v>
      </c>
      <c r="AZ362" s="6">
        <f t="shared" ca="1" si="224"/>
        <v>0</v>
      </c>
      <c r="BB362" s="6">
        <f t="shared" ca="1" si="225"/>
        <v>0</v>
      </c>
      <c r="BE362" s="32" t="str">
        <f t="shared" ca="1" si="234"/>
        <v>-</v>
      </c>
      <c r="BF362" s="37"/>
      <c r="BG362" s="32" t="str">
        <f t="shared" ca="1" si="234"/>
        <v>-</v>
      </c>
      <c r="BH362" s="37"/>
      <c r="BI362" s="32" t="str">
        <f t="shared" ca="1" si="234"/>
        <v>-</v>
      </c>
      <c r="BJ362" s="37"/>
      <c r="BK362" s="32">
        <f t="shared" ca="1" si="234"/>
        <v>2.5</v>
      </c>
      <c r="BL362" s="37"/>
      <c r="BM362" s="32" t="str">
        <f t="shared" ca="1" si="235"/>
        <v>-</v>
      </c>
      <c r="BN362" s="37"/>
      <c r="BO362" s="32" t="str">
        <f t="shared" ca="1" si="236"/>
        <v>-</v>
      </c>
      <c r="BQ362" s="32">
        <f t="shared" ca="1" si="227"/>
        <v>2</v>
      </c>
      <c r="BR362" s="37"/>
      <c r="BS362" s="32">
        <f t="shared" ca="1" si="228"/>
        <v>2</v>
      </c>
      <c r="BT362" s="37"/>
      <c r="BU362" s="32">
        <f t="shared" ca="1" si="229"/>
        <v>2</v>
      </c>
      <c r="BV362" s="37"/>
      <c r="BW362" s="32">
        <f t="shared" ca="1" si="230"/>
        <v>0</v>
      </c>
      <c r="BX362" s="37"/>
      <c r="BY362" s="32">
        <f t="shared" ca="1" si="231"/>
        <v>2</v>
      </c>
      <c r="BZ362" s="37"/>
      <c r="CA362" s="32">
        <f t="shared" ca="1" si="232"/>
        <v>2</v>
      </c>
    </row>
    <row r="363" spans="1:79" x14ac:dyDescent="0.25">
      <c r="A363" s="5">
        <v>343</v>
      </c>
      <c r="C363" s="6">
        <f t="shared" ca="1" si="216"/>
        <v>201.3033649890063</v>
      </c>
      <c r="E363" s="6">
        <f t="shared" ca="1" si="217"/>
        <v>352.0230848059129</v>
      </c>
      <c r="F363" s="21"/>
      <c r="G363" s="6">
        <f t="shared" ca="1" si="218"/>
        <v>559.83731844270642</v>
      </c>
      <c r="I363" s="6">
        <f t="shared" ca="1" si="219"/>
        <v>610</v>
      </c>
      <c r="K363" s="6">
        <f t="shared" ca="1" si="220"/>
        <v>266.48347718875203</v>
      </c>
      <c r="L363" s="21"/>
      <c r="M363" s="6">
        <f t="shared" ca="1" si="221"/>
        <v>113.48856507407254</v>
      </c>
      <c r="N363" s="7">
        <f t="shared" ca="1" si="237"/>
        <v>13930.079514466532</v>
      </c>
      <c r="O363" s="6" t="str">
        <f ca="1">HLOOKUP(P363,C363:$M$521,A863,0)</f>
        <v>F</v>
      </c>
      <c r="P363" s="6">
        <f t="shared" ca="1" si="200"/>
        <v>113.48856507407254</v>
      </c>
      <c r="Q363" s="6" t="str">
        <f t="shared" ca="1" si="233"/>
        <v>PM</v>
      </c>
      <c r="R363" s="32">
        <f t="shared" ca="1" si="222"/>
        <v>7.5</v>
      </c>
      <c r="S363" s="17"/>
      <c r="T363" s="6">
        <f t="shared" ca="1" si="201"/>
        <v>87.814799914933758</v>
      </c>
      <c r="U363" s="21"/>
      <c r="V363" s="6">
        <f t="shared" ca="1" si="202"/>
        <v>238.53451973184036</v>
      </c>
      <c r="X363" s="6">
        <f t="shared" ca="1" si="203"/>
        <v>446.34875336863388</v>
      </c>
      <c r="Z363" s="6">
        <f t="shared" ca="1" si="204"/>
        <v>496.51143492592746</v>
      </c>
      <c r="AB363" s="6">
        <f t="shared" ca="1" si="205"/>
        <v>152.99491211467949</v>
      </c>
      <c r="AD363" s="6">
        <f t="shared" ca="1" si="206"/>
        <v>0</v>
      </c>
      <c r="AF363" s="6">
        <f t="shared" ca="1" si="207"/>
        <v>1269.9217985205321</v>
      </c>
      <c r="AG363" s="21" t="str">
        <f t="shared" ca="1" si="208"/>
        <v/>
      </c>
      <c r="AH363" s="6">
        <f t="shared" ca="1" si="209"/>
        <v>1830.3679695037904</v>
      </c>
      <c r="AI363" s="21" t="str">
        <f t="shared" ca="1" si="210"/>
        <v/>
      </c>
      <c r="AJ363" s="6">
        <f t="shared" ca="1" si="211"/>
        <v>518.15534712331259</v>
      </c>
      <c r="AL363" s="6">
        <f t="shared" ca="1" si="212"/>
        <v>1492.2699107669337</v>
      </c>
      <c r="AN363" s="6">
        <f t="shared" ca="1" si="213"/>
        <v>1258.7908285251435</v>
      </c>
      <c r="AP363" s="6">
        <f t="shared" ca="1" si="214"/>
        <v>2183.0782212253325</v>
      </c>
      <c r="AR363" s="6">
        <f t="shared" ca="1" si="223"/>
        <v>0</v>
      </c>
      <c r="AT363" s="6">
        <f t="shared" ca="1" si="223"/>
        <v>0</v>
      </c>
      <c r="AV363" s="6">
        <f t="shared" ca="1" si="223"/>
        <v>0</v>
      </c>
      <c r="AX363" s="6">
        <f t="shared" ca="1" si="223"/>
        <v>0</v>
      </c>
      <c r="AZ363" s="6">
        <f t="shared" ca="1" si="224"/>
        <v>0</v>
      </c>
      <c r="BB363" s="6">
        <f t="shared" ca="1" si="225"/>
        <v>2</v>
      </c>
      <c r="BE363" s="32" t="str">
        <f t="shared" ca="1" si="234"/>
        <v>-</v>
      </c>
      <c r="BF363" s="37"/>
      <c r="BG363" s="32" t="str">
        <f t="shared" ca="1" si="234"/>
        <v>-</v>
      </c>
      <c r="BH363" s="37"/>
      <c r="BI363" s="32" t="str">
        <f t="shared" ca="1" si="234"/>
        <v>-</v>
      </c>
      <c r="BJ363" s="37"/>
      <c r="BK363" s="32" t="str">
        <f t="shared" ca="1" si="234"/>
        <v>-</v>
      </c>
      <c r="BL363" s="37"/>
      <c r="BM363" s="32" t="str">
        <f t="shared" ca="1" si="235"/>
        <v>-</v>
      </c>
      <c r="BN363" s="37"/>
      <c r="BO363" s="32">
        <f t="shared" ca="1" si="236"/>
        <v>7.5</v>
      </c>
      <c r="BQ363" s="32">
        <f t="shared" ca="1" si="227"/>
        <v>2</v>
      </c>
      <c r="BR363" s="37"/>
      <c r="BS363" s="32">
        <f t="shared" ca="1" si="228"/>
        <v>2</v>
      </c>
      <c r="BT363" s="37"/>
      <c r="BU363" s="32">
        <f t="shared" ca="1" si="229"/>
        <v>2</v>
      </c>
      <c r="BV363" s="37"/>
      <c r="BW363" s="32">
        <f t="shared" ca="1" si="230"/>
        <v>2</v>
      </c>
      <c r="BX363" s="37"/>
      <c r="BY363" s="32">
        <f t="shared" ca="1" si="231"/>
        <v>2</v>
      </c>
      <c r="BZ363" s="37"/>
      <c r="CA363" s="32">
        <f t="shared" ca="1" si="232"/>
        <v>0</v>
      </c>
    </row>
    <row r="364" spans="1:79" x14ac:dyDescent="0.25">
      <c r="A364" s="5">
        <v>344</v>
      </c>
      <c r="C364" s="6">
        <f t="shared" ca="1" si="216"/>
        <v>87.814799914933758</v>
      </c>
      <c r="E364" s="6">
        <f t="shared" ca="1" si="217"/>
        <v>238.53451973184036</v>
      </c>
      <c r="F364" s="21"/>
      <c r="G364" s="6">
        <f t="shared" ca="1" si="218"/>
        <v>446.34875336863388</v>
      </c>
      <c r="I364" s="6">
        <f t="shared" ca="1" si="219"/>
        <v>496.51143492592746</v>
      </c>
      <c r="K364" s="6">
        <f t="shared" ca="1" si="220"/>
        <v>152.99491211467949</v>
      </c>
      <c r="L364" s="21"/>
      <c r="M364" s="6">
        <f t="shared" ca="1" si="221"/>
        <v>710</v>
      </c>
      <c r="N364" s="7">
        <f t="shared" ca="1" si="237"/>
        <v>14017.894314381465</v>
      </c>
      <c r="O364" s="6" t="str">
        <f ca="1">HLOOKUP(P364,C364:$M$521,A864,0)</f>
        <v>A</v>
      </c>
      <c r="P364" s="6">
        <f t="shared" ca="1" si="200"/>
        <v>87.814799914933758</v>
      </c>
      <c r="Q364" s="6" t="str">
        <f t="shared" ca="1" si="233"/>
        <v>PM</v>
      </c>
      <c r="R364" s="32">
        <f t="shared" ca="1" si="222"/>
        <v>5</v>
      </c>
      <c r="S364" s="17"/>
      <c r="T364" s="6">
        <f t="shared" ca="1" si="201"/>
        <v>0</v>
      </c>
      <c r="U364" s="21"/>
      <c r="V364" s="6">
        <f t="shared" ca="1" si="202"/>
        <v>150.7197198169066</v>
      </c>
      <c r="X364" s="6">
        <f t="shared" ca="1" si="203"/>
        <v>358.53395345370012</v>
      </c>
      <c r="Z364" s="6">
        <f t="shared" ca="1" si="204"/>
        <v>408.6966350109937</v>
      </c>
      <c r="AB364" s="6">
        <f t="shared" ca="1" si="205"/>
        <v>65.180112199745736</v>
      </c>
      <c r="AD364" s="6">
        <f t="shared" ca="1" si="206"/>
        <v>622.1852000850663</v>
      </c>
      <c r="AF364" s="6">
        <f t="shared" ca="1" si="207"/>
        <v>1571.9771500204702</v>
      </c>
      <c r="AG364" s="21" t="str">
        <f t="shared" ca="1" si="208"/>
        <v/>
      </c>
      <c r="AH364" s="6">
        <f t="shared" ca="1" si="209"/>
        <v>1531.486839579049</v>
      </c>
      <c r="AI364" s="21" t="str">
        <f t="shared" ca="1" si="210"/>
        <v/>
      </c>
      <c r="AJ364" s="6">
        <f t="shared" ca="1" si="211"/>
        <v>529.73894615230631</v>
      </c>
      <c r="AL364" s="6">
        <f t="shared" ca="1" si="212"/>
        <v>1111.5476512942389</v>
      </c>
      <c r="AN364" s="6">
        <f t="shared" ca="1" si="213"/>
        <v>1470.6399948416147</v>
      </c>
      <c r="AP364" s="6">
        <f t="shared" ca="1" si="214"/>
        <v>1381.1598954384081</v>
      </c>
      <c r="AR364" s="6">
        <f t="shared" ca="1" si="223"/>
        <v>2</v>
      </c>
      <c r="AT364" s="6">
        <f t="shared" ca="1" si="223"/>
        <v>0</v>
      </c>
      <c r="AV364" s="6">
        <f t="shared" ca="1" si="223"/>
        <v>0</v>
      </c>
      <c r="AX364" s="6">
        <f t="shared" ca="1" si="223"/>
        <v>0</v>
      </c>
      <c r="AZ364" s="6">
        <f t="shared" ca="1" si="224"/>
        <v>0</v>
      </c>
      <c r="BB364" s="6">
        <f t="shared" ca="1" si="225"/>
        <v>0</v>
      </c>
      <c r="BE364" s="32">
        <f t="shared" ca="1" si="234"/>
        <v>5</v>
      </c>
      <c r="BF364" s="37"/>
      <c r="BG364" s="32" t="str">
        <f t="shared" ca="1" si="234"/>
        <v>-</v>
      </c>
      <c r="BH364" s="37"/>
      <c r="BI364" s="32" t="str">
        <f t="shared" ca="1" si="234"/>
        <v>-</v>
      </c>
      <c r="BJ364" s="37"/>
      <c r="BK364" s="32" t="str">
        <f t="shared" ca="1" si="234"/>
        <v>-</v>
      </c>
      <c r="BL364" s="37"/>
      <c r="BM364" s="32" t="str">
        <f t="shared" ca="1" si="235"/>
        <v>-</v>
      </c>
      <c r="BN364" s="37"/>
      <c r="BO364" s="32" t="str">
        <f t="shared" ca="1" si="236"/>
        <v>-</v>
      </c>
      <c r="BQ364" s="32">
        <f t="shared" ca="1" si="227"/>
        <v>0</v>
      </c>
      <c r="BR364" s="37"/>
      <c r="BS364" s="32">
        <f t="shared" ca="1" si="228"/>
        <v>2</v>
      </c>
      <c r="BT364" s="37"/>
      <c r="BU364" s="32">
        <f t="shared" ca="1" si="229"/>
        <v>2</v>
      </c>
      <c r="BV364" s="37"/>
      <c r="BW364" s="32">
        <f t="shared" ca="1" si="230"/>
        <v>2</v>
      </c>
      <c r="BX364" s="37"/>
      <c r="BY364" s="32">
        <f t="shared" ca="1" si="231"/>
        <v>2</v>
      </c>
      <c r="BZ364" s="37"/>
      <c r="CA364" s="32">
        <f t="shared" ca="1" si="232"/>
        <v>2</v>
      </c>
    </row>
    <row r="365" spans="1:79" x14ac:dyDescent="0.25">
      <c r="A365" s="5">
        <v>345</v>
      </c>
      <c r="C365" s="6">
        <f t="shared" ca="1" si="216"/>
        <v>470</v>
      </c>
      <c r="E365" s="6">
        <f t="shared" ca="1" si="217"/>
        <v>150.7197198169066</v>
      </c>
      <c r="F365" s="21"/>
      <c r="G365" s="6">
        <f t="shared" ca="1" si="218"/>
        <v>358.53395345370012</v>
      </c>
      <c r="I365" s="6">
        <f t="shared" ca="1" si="219"/>
        <v>408.6966350109937</v>
      </c>
      <c r="K365" s="6">
        <f t="shared" ca="1" si="220"/>
        <v>65.180112199745736</v>
      </c>
      <c r="L365" s="21"/>
      <c r="M365" s="6">
        <f t="shared" ca="1" si="221"/>
        <v>622.1852000850663</v>
      </c>
      <c r="N365" s="7">
        <f t="shared" ca="1" si="237"/>
        <v>14083.07442658121</v>
      </c>
      <c r="O365" s="6" t="str">
        <f ca="1">HLOOKUP(P365,C365:$M$521,A865,0)</f>
        <v>E</v>
      </c>
      <c r="P365" s="6">
        <f t="shared" ca="1" si="200"/>
        <v>65.180112199745736</v>
      </c>
      <c r="Q365" s="6" t="str">
        <f t="shared" ca="1" si="233"/>
        <v>PM</v>
      </c>
      <c r="R365" s="32">
        <f t="shared" ca="1" si="222"/>
        <v>6</v>
      </c>
      <c r="S365" s="17"/>
      <c r="T365" s="6">
        <f t="shared" ca="1" si="201"/>
        <v>404.81988780025426</v>
      </c>
      <c r="U365" s="21"/>
      <c r="V365" s="6">
        <f t="shared" ca="1" si="202"/>
        <v>85.539607617160868</v>
      </c>
      <c r="X365" s="6">
        <f t="shared" ca="1" si="203"/>
        <v>293.35384125395439</v>
      </c>
      <c r="Z365" s="6">
        <f t="shared" ca="1" si="204"/>
        <v>343.51652281124797</v>
      </c>
      <c r="AB365" s="6">
        <f t="shared" ca="1" si="205"/>
        <v>0</v>
      </c>
      <c r="AD365" s="6">
        <f t="shared" ca="1" si="206"/>
        <v>557.00508788532056</v>
      </c>
      <c r="AF365" s="6">
        <f t="shared" ca="1" si="207"/>
        <v>737.45995899315119</v>
      </c>
      <c r="AG365" s="21" t="str">
        <f t="shared" ca="1" si="208"/>
        <v/>
      </c>
      <c r="AH365" s="6">
        <f t="shared" ca="1" si="209"/>
        <v>626.70353713484042</v>
      </c>
      <c r="AI365" s="21" t="str">
        <f t="shared" ca="1" si="210"/>
        <v/>
      </c>
      <c r="AJ365" s="6">
        <f t="shared" ca="1" si="211"/>
        <v>675.24465209495565</v>
      </c>
      <c r="AL365" s="6">
        <f t="shared" ca="1" si="212"/>
        <v>594.69341594265256</v>
      </c>
      <c r="AN365" s="6">
        <f t="shared" ca="1" si="213"/>
        <v>800.38943713423373</v>
      </c>
      <c r="AP365" s="6">
        <f t="shared" ca="1" si="214"/>
        <v>1160.085391185457</v>
      </c>
      <c r="AR365" s="6">
        <f t="shared" ca="1" si="223"/>
        <v>0</v>
      </c>
      <c r="AT365" s="6">
        <f t="shared" ca="1" si="223"/>
        <v>0</v>
      </c>
      <c r="AV365" s="6">
        <f t="shared" ca="1" si="223"/>
        <v>0</v>
      </c>
      <c r="AX365" s="6">
        <f t="shared" ca="1" si="223"/>
        <v>0</v>
      </c>
      <c r="AZ365" s="6">
        <f t="shared" ca="1" si="224"/>
        <v>2</v>
      </c>
      <c r="BB365" s="6">
        <f t="shared" ca="1" si="225"/>
        <v>0</v>
      </c>
      <c r="BE365" s="32" t="str">
        <f t="shared" ca="1" si="234"/>
        <v>-</v>
      </c>
      <c r="BF365" s="37"/>
      <c r="BG365" s="32" t="str">
        <f t="shared" ca="1" si="234"/>
        <v>-</v>
      </c>
      <c r="BH365" s="37"/>
      <c r="BI365" s="32" t="str">
        <f t="shared" ca="1" si="234"/>
        <v>-</v>
      </c>
      <c r="BJ365" s="37"/>
      <c r="BK365" s="32" t="str">
        <f t="shared" ca="1" si="234"/>
        <v>-</v>
      </c>
      <c r="BL365" s="37"/>
      <c r="BM365" s="32">
        <f t="shared" ca="1" si="235"/>
        <v>6</v>
      </c>
      <c r="BN365" s="37"/>
      <c r="BO365" s="32" t="str">
        <f t="shared" ca="1" si="236"/>
        <v>-</v>
      </c>
      <c r="BQ365" s="32">
        <f t="shared" ca="1" si="227"/>
        <v>2</v>
      </c>
      <c r="BR365" s="37"/>
      <c r="BS365" s="32">
        <f t="shared" ca="1" si="228"/>
        <v>2</v>
      </c>
      <c r="BT365" s="37"/>
      <c r="BU365" s="32">
        <f t="shared" ca="1" si="229"/>
        <v>2</v>
      </c>
      <c r="BV365" s="37"/>
      <c r="BW365" s="32">
        <f t="shared" ca="1" si="230"/>
        <v>2</v>
      </c>
      <c r="BX365" s="37"/>
      <c r="BY365" s="32">
        <f t="shared" ca="1" si="231"/>
        <v>0</v>
      </c>
      <c r="BZ365" s="37"/>
      <c r="CA365" s="32">
        <f t="shared" ca="1" si="232"/>
        <v>2</v>
      </c>
    </row>
    <row r="366" spans="1:79" x14ac:dyDescent="0.25">
      <c r="A366" s="5">
        <v>346</v>
      </c>
      <c r="C366" s="6">
        <f t="shared" ca="1" si="216"/>
        <v>404.81988780025426</v>
      </c>
      <c r="E366" s="6">
        <f t="shared" ca="1" si="217"/>
        <v>85.539607617160868</v>
      </c>
      <c r="F366" s="21"/>
      <c r="G366" s="6">
        <f t="shared" ca="1" si="218"/>
        <v>293.35384125395439</v>
      </c>
      <c r="I366" s="6">
        <f t="shared" ca="1" si="219"/>
        <v>343.51652281124797</v>
      </c>
      <c r="K366" s="6">
        <f t="shared" ca="1" si="220"/>
        <v>660</v>
      </c>
      <c r="L366" s="21"/>
      <c r="M366" s="6">
        <f t="shared" ca="1" si="221"/>
        <v>557.00508788532056</v>
      </c>
      <c r="N366" s="7">
        <f t="shared" ca="1" si="237"/>
        <v>14168.61403419837</v>
      </c>
      <c r="O366" s="6" t="str">
        <f ca="1">HLOOKUP(P366,C366:$M$521,A866,0)</f>
        <v>B</v>
      </c>
      <c r="P366" s="6">
        <f t="shared" ca="1" si="200"/>
        <v>85.539607617160868</v>
      </c>
      <c r="Q366" s="6" t="str">
        <f t="shared" ca="1" si="233"/>
        <v>PM</v>
      </c>
      <c r="R366" s="32">
        <f t="shared" ca="1" si="222"/>
        <v>4</v>
      </c>
      <c r="S366" s="17"/>
      <c r="T366" s="6">
        <f t="shared" ca="1" si="201"/>
        <v>319.2802801830934</v>
      </c>
      <c r="U366" s="21"/>
      <c r="V366" s="6">
        <f t="shared" ca="1" si="202"/>
        <v>0</v>
      </c>
      <c r="X366" s="6">
        <f t="shared" ca="1" si="203"/>
        <v>207.81423363679352</v>
      </c>
      <c r="Z366" s="6">
        <f t="shared" ca="1" si="204"/>
        <v>257.9769151940871</v>
      </c>
      <c r="AB366" s="6">
        <f t="shared" ca="1" si="205"/>
        <v>574.46039238283913</v>
      </c>
      <c r="AD366" s="6">
        <f t="shared" ca="1" si="206"/>
        <v>471.46548026815969</v>
      </c>
      <c r="AF366" s="6">
        <f t="shared" ca="1" si="207"/>
        <v>852.52675461348417</v>
      </c>
      <c r="AG366" s="21" t="str">
        <f t="shared" ca="1" si="208"/>
        <v/>
      </c>
      <c r="AH366" s="6">
        <f t="shared" ca="1" si="209"/>
        <v>257.48113696926254</v>
      </c>
      <c r="AI366" s="21" t="str">
        <f t="shared" ca="1" si="210"/>
        <v/>
      </c>
      <c r="AJ366" s="6">
        <f t="shared" ca="1" si="211"/>
        <v>1146.8809774939123</v>
      </c>
      <c r="AL366" s="6">
        <f t="shared" ca="1" si="212"/>
        <v>1545.7272894650619</v>
      </c>
      <c r="AN366" s="6">
        <f t="shared" ca="1" si="213"/>
        <v>1458.9991284939408</v>
      </c>
      <c r="AP366" s="6">
        <f t="shared" ca="1" si="214"/>
        <v>1188.7241099062041</v>
      </c>
      <c r="AR366" s="6">
        <f t="shared" ca="1" si="223"/>
        <v>0</v>
      </c>
      <c r="AT366" s="6">
        <f t="shared" ca="1" si="223"/>
        <v>2</v>
      </c>
      <c r="AV366" s="6">
        <f t="shared" ca="1" si="223"/>
        <v>0</v>
      </c>
      <c r="AX366" s="6">
        <f t="shared" ca="1" si="223"/>
        <v>0</v>
      </c>
      <c r="AZ366" s="6">
        <f t="shared" ca="1" si="224"/>
        <v>0</v>
      </c>
      <c r="BB366" s="6">
        <f t="shared" ca="1" si="225"/>
        <v>0</v>
      </c>
      <c r="BE366" s="32" t="str">
        <f t="shared" ca="1" si="234"/>
        <v>-</v>
      </c>
      <c r="BF366" s="37"/>
      <c r="BG366" s="32">
        <f t="shared" ca="1" si="234"/>
        <v>4</v>
      </c>
      <c r="BH366" s="37"/>
      <c r="BI366" s="32" t="str">
        <f t="shared" ca="1" si="234"/>
        <v>-</v>
      </c>
      <c r="BJ366" s="37"/>
      <c r="BK366" s="32" t="str">
        <f t="shared" ca="1" si="234"/>
        <v>-</v>
      </c>
      <c r="BL366" s="37"/>
      <c r="BM366" s="32" t="str">
        <f t="shared" ca="1" si="235"/>
        <v>-</v>
      </c>
      <c r="BN366" s="37"/>
      <c r="BO366" s="32" t="str">
        <f t="shared" ca="1" si="236"/>
        <v>-</v>
      </c>
      <c r="BQ366" s="32">
        <f t="shared" ca="1" si="227"/>
        <v>2</v>
      </c>
      <c r="BR366" s="37"/>
      <c r="BS366" s="32">
        <f t="shared" ca="1" si="228"/>
        <v>0</v>
      </c>
      <c r="BT366" s="37"/>
      <c r="BU366" s="32">
        <f t="shared" ca="1" si="229"/>
        <v>2</v>
      </c>
      <c r="BV366" s="37"/>
      <c r="BW366" s="32">
        <f t="shared" ca="1" si="230"/>
        <v>2</v>
      </c>
      <c r="BX366" s="37"/>
      <c r="BY366" s="32">
        <f t="shared" ca="1" si="231"/>
        <v>2</v>
      </c>
      <c r="BZ366" s="37"/>
      <c r="CA366" s="32">
        <f t="shared" ca="1" si="232"/>
        <v>2</v>
      </c>
    </row>
    <row r="367" spans="1:79" x14ac:dyDescent="0.25">
      <c r="A367" s="5">
        <v>347</v>
      </c>
      <c r="C367" s="6">
        <f t="shared" ca="1" si="216"/>
        <v>319.2802801830934</v>
      </c>
      <c r="E367" s="6">
        <f t="shared" ca="1" si="217"/>
        <v>520</v>
      </c>
      <c r="F367" s="21"/>
      <c r="G367" s="6">
        <f t="shared" ca="1" si="218"/>
        <v>207.81423363679352</v>
      </c>
      <c r="I367" s="6">
        <f t="shared" ca="1" si="219"/>
        <v>257.9769151940871</v>
      </c>
      <c r="K367" s="6">
        <f t="shared" ca="1" si="220"/>
        <v>574.46039238283913</v>
      </c>
      <c r="L367" s="21"/>
      <c r="M367" s="6">
        <f t="shared" ca="1" si="221"/>
        <v>471.46548026815969</v>
      </c>
      <c r="N367" s="7">
        <f t="shared" ca="1" si="237"/>
        <v>14376.428267835163</v>
      </c>
      <c r="O367" s="6" t="str">
        <f ca="1">HLOOKUP(P367,C367:$M$521,A867,0)</f>
        <v>C</v>
      </c>
      <c r="P367" s="6">
        <f t="shared" ca="1" si="200"/>
        <v>207.81423363679352</v>
      </c>
      <c r="Q367" s="6" t="str">
        <f t="shared" ca="1" si="233"/>
        <v>PM</v>
      </c>
      <c r="R367" s="32">
        <f t="shared" ca="1" si="222"/>
        <v>3</v>
      </c>
      <c r="S367" s="17"/>
      <c r="T367" s="6">
        <f t="shared" ca="1" si="201"/>
        <v>111.46604654629988</v>
      </c>
      <c r="U367" s="21"/>
      <c r="V367" s="6">
        <f t="shared" ca="1" si="202"/>
        <v>312.18576636320648</v>
      </c>
      <c r="X367" s="6">
        <f t="shared" ca="1" si="203"/>
        <v>0</v>
      </c>
      <c r="Z367" s="6">
        <f t="shared" ca="1" si="204"/>
        <v>50.162681557293581</v>
      </c>
      <c r="AB367" s="6">
        <f t="shared" ca="1" si="205"/>
        <v>366.64615874604561</v>
      </c>
      <c r="AD367" s="6">
        <f t="shared" ca="1" si="206"/>
        <v>263.65124663136618</v>
      </c>
      <c r="AF367" s="6">
        <f t="shared" ca="1" si="207"/>
        <v>694.10838922416895</v>
      </c>
      <c r="AG367" s="21" t="str">
        <f t="shared" ca="1" si="208"/>
        <v/>
      </c>
      <c r="AH367" s="6">
        <f t="shared" ca="1" si="209"/>
        <v>660.83954300356072</v>
      </c>
      <c r="AI367" s="21" t="str">
        <f t="shared" ca="1" si="210"/>
        <v/>
      </c>
      <c r="AJ367" s="6">
        <f t="shared" ca="1" si="211"/>
        <v>1300.0811215362103</v>
      </c>
      <c r="AL367" s="6">
        <f t="shared" ca="1" si="212"/>
        <v>1619.8111490895083</v>
      </c>
      <c r="AN367" s="6">
        <f t="shared" ca="1" si="213"/>
        <v>1379.7199775184081</v>
      </c>
      <c r="AP367" s="6">
        <f t="shared" ca="1" si="214"/>
        <v>2464.7285823165439</v>
      </c>
      <c r="AR367" s="6">
        <f t="shared" ca="1" si="223"/>
        <v>0</v>
      </c>
      <c r="AT367" s="6">
        <f t="shared" ca="1" si="223"/>
        <v>0</v>
      </c>
      <c r="AV367" s="6">
        <f t="shared" ca="1" si="223"/>
        <v>2</v>
      </c>
      <c r="AX367" s="6">
        <f t="shared" ca="1" si="223"/>
        <v>0</v>
      </c>
      <c r="AZ367" s="6">
        <f t="shared" ca="1" si="224"/>
        <v>0</v>
      </c>
      <c r="BB367" s="6">
        <f t="shared" ca="1" si="225"/>
        <v>0</v>
      </c>
      <c r="BE367" s="32" t="str">
        <f t="shared" ca="1" si="234"/>
        <v>-</v>
      </c>
      <c r="BF367" s="37"/>
      <c r="BG367" s="32" t="str">
        <f t="shared" ca="1" si="234"/>
        <v>-</v>
      </c>
      <c r="BH367" s="37"/>
      <c r="BI367" s="32">
        <f t="shared" ca="1" si="234"/>
        <v>3</v>
      </c>
      <c r="BJ367" s="37"/>
      <c r="BK367" s="32" t="str">
        <f t="shared" ca="1" si="234"/>
        <v>-</v>
      </c>
      <c r="BL367" s="37"/>
      <c r="BM367" s="32" t="str">
        <f t="shared" ca="1" si="235"/>
        <v>-</v>
      </c>
      <c r="BN367" s="37"/>
      <c r="BO367" s="32" t="str">
        <f t="shared" ca="1" si="236"/>
        <v>-</v>
      </c>
      <c r="BQ367" s="32">
        <f t="shared" ca="1" si="227"/>
        <v>2</v>
      </c>
      <c r="BR367" s="37"/>
      <c r="BS367" s="32">
        <f t="shared" ca="1" si="228"/>
        <v>2</v>
      </c>
      <c r="BT367" s="37"/>
      <c r="BU367" s="32">
        <f t="shared" ca="1" si="229"/>
        <v>0</v>
      </c>
      <c r="BV367" s="37"/>
      <c r="BW367" s="32">
        <f t="shared" ca="1" si="230"/>
        <v>2</v>
      </c>
      <c r="BX367" s="37"/>
      <c r="BY367" s="32">
        <f t="shared" ca="1" si="231"/>
        <v>2</v>
      </c>
      <c r="BZ367" s="37"/>
      <c r="CA367" s="32">
        <f t="shared" ca="1" si="232"/>
        <v>2</v>
      </c>
    </row>
    <row r="368" spans="1:79" x14ac:dyDescent="0.25">
      <c r="A368" s="5">
        <v>348</v>
      </c>
      <c r="C368" s="6">
        <f t="shared" ca="1" si="216"/>
        <v>111.46604654629988</v>
      </c>
      <c r="E368" s="6">
        <f t="shared" ca="1" si="217"/>
        <v>312.18576636320648</v>
      </c>
      <c r="F368" s="21"/>
      <c r="G368" s="6">
        <f t="shared" ca="1" si="218"/>
        <v>570</v>
      </c>
      <c r="I368" s="6">
        <f t="shared" ca="1" si="219"/>
        <v>50.162681557293581</v>
      </c>
      <c r="K368" s="6">
        <f t="shared" ca="1" si="220"/>
        <v>366.64615874604561</v>
      </c>
      <c r="L368" s="21"/>
      <c r="M368" s="6">
        <f t="shared" ca="1" si="221"/>
        <v>263.65124663136618</v>
      </c>
      <c r="N368" s="7">
        <f t="shared" ca="1" si="237"/>
        <v>14426.590949392456</v>
      </c>
      <c r="O368" s="6" t="str">
        <f ca="1">HLOOKUP(P368,C368:$M$521,A868,0)</f>
        <v>D</v>
      </c>
      <c r="P368" s="6">
        <f t="shared" ca="1" si="200"/>
        <v>50.162681557293581</v>
      </c>
      <c r="Q368" s="6" t="str">
        <f t="shared" ca="1" si="233"/>
        <v>PM</v>
      </c>
      <c r="R368" s="32">
        <f t="shared" ca="1" si="222"/>
        <v>2.5</v>
      </c>
      <c r="S368" s="17"/>
      <c r="T368" s="6">
        <f t="shared" ca="1" si="201"/>
        <v>61.303364989006297</v>
      </c>
      <c r="U368" s="21"/>
      <c r="V368" s="6">
        <f t="shared" ca="1" si="202"/>
        <v>262.0230848059129</v>
      </c>
      <c r="X368" s="6">
        <f t="shared" ca="1" si="203"/>
        <v>519.83731844270642</v>
      </c>
      <c r="Z368" s="6">
        <f t="shared" ca="1" si="204"/>
        <v>0</v>
      </c>
      <c r="AB368" s="6">
        <f t="shared" ca="1" si="205"/>
        <v>316.48347718875203</v>
      </c>
      <c r="AD368" s="6">
        <f t="shared" ca="1" si="206"/>
        <v>213.4885650740726</v>
      </c>
      <c r="AF368" s="6">
        <f t="shared" ca="1" si="207"/>
        <v>1293.9337366462262</v>
      </c>
      <c r="AG368" s="21" t="str">
        <f t="shared" ca="1" si="208"/>
        <v/>
      </c>
      <c r="AH368" s="6">
        <f t="shared" ca="1" si="209"/>
        <v>998.23737287434017</v>
      </c>
      <c r="AI368" s="21" t="str">
        <f t="shared" ca="1" si="210"/>
        <v/>
      </c>
      <c r="AJ368" s="6">
        <f t="shared" ca="1" si="211"/>
        <v>1615.5053906396984</v>
      </c>
      <c r="AL368" s="6">
        <f t="shared" ca="1" si="212"/>
        <v>970.09825895170945</v>
      </c>
      <c r="AN368" s="6">
        <f t="shared" ca="1" si="213"/>
        <v>356.91030299497459</v>
      </c>
      <c r="AP368" s="6">
        <f t="shared" ca="1" si="214"/>
        <v>1840.2002249907569</v>
      </c>
      <c r="AR368" s="6">
        <f t="shared" ca="1" si="223"/>
        <v>0</v>
      </c>
      <c r="AT368" s="6">
        <f t="shared" ca="1" si="223"/>
        <v>0</v>
      </c>
      <c r="AV368" s="6">
        <f t="shared" ca="1" si="223"/>
        <v>0</v>
      </c>
      <c r="AX368" s="6">
        <f t="shared" ca="1" si="223"/>
        <v>2</v>
      </c>
      <c r="AZ368" s="6">
        <f t="shared" ca="1" si="224"/>
        <v>0</v>
      </c>
      <c r="BB368" s="6">
        <f t="shared" ca="1" si="225"/>
        <v>0</v>
      </c>
      <c r="BE368" s="32" t="str">
        <f t="shared" ca="1" si="234"/>
        <v>-</v>
      </c>
      <c r="BF368" s="37"/>
      <c r="BG368" s="32" t="str">
        <f t="shared" ca="1" si="234"/>
        <v>-</v>
      </c>
      <c r="BH368" s="37"/>
      <c r="BI368" s="32" t="str">
        <f t="shared" ca="1" si="234"/>
        <v>-</v>
      </c>
      <c r="BJ368" s="37"/>
      <c r="BK368" s="32">
        <f t="shared" ca="1" si="234"/>
        <v>2.5</v>
      </c>
      <c r="BL368" s="37"/>
      <c r="BM368" s="32" t="str">
        <f t="shared" ca="1" si="235"/>
        <v>-</v>
      </c>
      <c r="BN368" s="37"/>
      <c r="BO368" s="32" t="str">
        <f t="shared" ca="1" si="236"/>
        <v>-</v>
      </c>
      <c r="BQ368" s="32">
        <f t="shared" ca="1" si="227"/>
        <v>2</v>
      </c>
      <c r="BR368" s="37"/>
      <c r="BS368" s="32">
        <f t="shared" ca="1" si="228"/>
        <v>2</v>
      </c>
      <c r="BT368" s="37"/>
      <c r="BU368" s="32">
        <f t="shared" ca="1" si="229"/>
        <v>2</v>
      </c>
      <c r="BV368" s="37"/>
      <c r="BW368" s="32">
        <f t="shared" ca="1" si="230"/>
        <v>0</v>
      </c>
      <c r="BX368" s="37"/>
      <c r="BY368" s="32">
        <f t="shared" ca="1" si="231"/>
        <v>2</v>
      </c>
      <c r="BZ368" s="37"/>
      <c r="CA368" s="32">
        <f t="shared" ca="1" si="232"/>
        <v>2</v>
      </c>
    </row>
    <row r="369" spans="1:79" x14ac:dyDescent="0.25">
      <c r="A369" s="5">
        <v>349</v>
      </c>
      <c r="C369" s="6">
        <f t="shared" ca="1" si="216"/>
        <v>61.303364989006297</v>
      </c>
      <c r="E369" s="6">
        <f t="shared" ca="1" si="217"/>
        <v>262.0230848059129</v>
      </c>
      <c r="F369" s="21"/>
      <c r="G369" s="6">
        <f t="shared" ca="1" si="218"/>
        <v>519.83731844270642</v>
      </c>
      <c r="I369" s="6">
        <f t="shared" ca="1" si="219"/>
        <v>610</v>
      </c>
      <c r="K369" s="6">
        <f t="shared" ca="1" si="220"/>
        <v>316.48347718875203</v>
      </c>
      <c r="L369" s="21"/>
      <c r="M369" s="6">
        <f t="shared" ca="1" si="221"/>
        <v>213.4885650740726</v>
      </c>
      <c r="N369" s="7">
        <f t="shared" ca="1" si="237"/>
        <v>14487.894314381461</v>
      </c>
      <c r="O369" s="6" t="str">
        <f ca="1">HLOOKUP(P369,C369:$M$521,A869,0)</f>
        <v>A</v>
      </c>
      <c r="P369" s="6">
        <f t="shared" ca="1" si="200"/>
        <v>61.303364989006297</v>
      </c>
      <c r="Q369" s="6" t="str">
        <f t="shared" ca="1" si="233"/>
        <v>PM</v>
      </c>
      <c r="R369" s="32">
        <f t="shared" ca="1" si="222"/>
        <v>5</v>
      </c>
      <c r="S369" s="17"/>
      <c r="T369" s="6">
        <f t="shared" ca="1" si="201"/>
        <v>0</v>
      </c>
      <c r="U369" s="21"/>
      <c r="V369" s="6">
        <f t="shared" ca="1" si="202"/>
        <v>200.7197198169066</v>
      </c>
      <c r="X369" s="6">
        <f t="shared" ca="1" si="203"/>
        <v>458.53395345370012</v>
      </c>
      <c r="Z369" s="6">
        <f t="shared" ca="1" si="204"/>
        <v>548.69663501099376</v>
      </c>
      <c r="AB369" s="6">
        <f t="shared" ca="1" si="205"/>
        <v>255.18011219974574</v>
      </c>
      <c r="AD369" s="6">
        <f t="shared" ca="1" si="206"/>
        <v>152.1852000850663</v>
      </c>
      <c r="AF369" s="6">
        <f t="shared" ca="1" si="207"/>
        <v>505.08687964268597</v>
      </c>
      <c r="AG369" s="21" t="str">
        <f t="shared" ca="1" si="208"/>
        <v/>
      </c>
      <c r="AH369" s="6">
        <f t="shared" ca="1" si="209"/>
        <v>785.25171528394947</v>
      </c>
      <c r="AI369" s="21" t="str">
        <f t="shared" ca="1" si="210"/>
        <v/>
      </c>
      <c r="AJ369" s="6">
        <f t="shared" ca="1" si="211"/>
        <v>880.26926097950832</v>
      </c>
      <c r="AL369" s="6">
        <f t="shared" ca="1" si="212"/>
        <v>1608.9836410787611</v>
      </c>
      <c r="AN369" s="6">
        <f t="shared" ca="1" si="213"/>
        <v>684.95364167980642</v>
      </c>
      <c r="AP369" s="6">
        <f t="shared" ca="1" si="214"/>
        <v>1500.4433496804879</v>
      </c>
      <c r="AR369" s="6">
        <f t="shared" ca="1" si="223"/>
        <v>2</v>
      </c>
      <c r="AT369" s="6">
        <f t="shared" ca="1" si="223"/>
        <v>0</v>
      </c>
      <c r="AV369" s="6">
        <f t="shared" ca="1" si="223"/>
        <v>0</v>
      </c>
      <c r="AX369" s="6">
        <f t="shared" ca="1" si="223"/>
        <v>0</v>
      </c>
      <c r="AZ369" s="6">
        <f t="shared" ca="1" si="224"/>
        <v>0</v>
      </c>
      <c r="BB369" s="6">
        <f t="shared" ca="1" si="225"/>
        <v>0</v>
      </c>
      <c r="BE369" s="32">
        <f t="shared" ca="1" si="234"/>
        <v>5</v>
      </c>
      <c r="BF369" s="37"/>
      <c r="BG369" s="32" t="str">
        <f t="shared" ca="1" si="234"/>
        <v>-</v>
      </c>
      <c r="BH369" s="37"/>
      <c r="BI369" s="32" t="str">
        <f t="shared" ca="1" si="234"/>
        <v>-</v>
      </c>
      <c r="BJ369" s="37"/>
      <c r="BK369" s="32" t="str">
        <f t="shared" ca="1" si="234"/>
        <v>-</v>
      </c>
      <c r="BL369" s="37"/>
      <c r="BM369" s="32" t="str">
        <f t="shared" ca="1" si="235"/>
        <v>-</v>
      </c>
      <c r="BN369" s="37"/>
      <c r="BO369" s="32" t="str">
        <f t="shared" ca="1" si="236"/>
        <v>-</v>
      </c>
      <c r="BQ369" s="32">
        <f t="shared" ca="1" si="227"/>
        <v>0</v>
      </c>
      <c r="BR369" s="37"/>
      <c r="BS369" s="32">
        <f t="shared" ca="1" si="228"/>
        <v>2</v>
      </c>
      <c r="BT369" s="37"/>
      <c r="BU369" s="32">
        <f t="shared" ca="1" si="229"/>
        <v>2</v>
      </c>
      <c r="BV369" s="37"/>
      <c r="BW369" s="32">
        <f t="shared" ca="1" si="230"/>
        <v>2</v>
      </c>
      <c r="BX369" s="37"/>
      <c r="BY369" s="32">
        <f t="shared" ca="1" si="231"/>
        <v>2</v>
      </c>
      <c r="BZ369" s="37"/>
      <c r="CA369" s="32">
        <f t="shared" ca="1" si="232"/>
        <v>2</v>
      </c>
    </row>
    <row r="370" spans="1:79" x14ac:dyDescent="0.25">
      <c r="A370" s="5">
        <v>350</v>
      </c>
      <c r="C370" s="6">
        <f t="shared" ca="1" si="216"/>
        <v>470</v>
      </c>
      <c r="E370" s="6">
        <f t="shared" ca="1" si="217"/>
        <v>200.7197198169066</v>
      </c>
      <c r="F370" s="21"/>
      <c r="G370" s="6">
        <f t="shared" ca="1" si="218"/>
        <v>458.53395345370012</v>
      </c>
      <c r="I370" s="6">
        <f t="shared" ca="1" si="219"/>
        <v>548.69663501099376</v>
      </c>
      <c r="K370" s="6">
        <f t="shared" ca="1" si="220"/>
        <v>255.18011219974574</v>
      </c>
      <c r="L370" s="21"/>
      <c r="M370" s="6">
        <f t="shared" ca="1" si="221"/>
        <v>152.1852000850663</v>
      </c>
      <c r="N370" s="7">
        <f t="shared" ca="1" si="237"/>
        <v>14640.079514466528</v>
      </c>
      <c r="O370" s="6" t="str">
        <f ca="1">HLOOKUP(P370,C370:$M$521,A870,0)</f>
        <v>F</v>
      </c>
      <c r="P370" s="6">
        <f t="shared" ca="1" si="200"/>
        <v>152.1852000850663</v>
      </c>
      <c r="Q370" s="6" t="str">
        <f t="shared" ca="1" si="233"/>
        <v>PM</v>
      </c>
      <c r="R370" s="32">
        <f t="shared" ca="1" si="222"/>
        <v>7.5</v>
      </c>
      <c r="S370" s="17"/>
      <c r="T370" s="6">
        <f t="shared" ca="1" si="201"/>
        <v>317.8147999149337</v>
      </c>
      <c r="U370" s="21"/>
      <c r="V370" s="6">
        <f t="shared" ca="1" si="202"/>
        <v>48.534519731840305</v>
      </c>
      <c r="X370" s="6">
        <f t="shared" ca="1" si="203"/>
        <v>306.34875336863382</v>
      </c>
      <c r="Z370" s="6">
        <f t="shared" ca="1" si="204"/>
        <v>396.51143492592746</v>
      </c>
      <c r="AB370" s="6">
        <f t="shared" ca="1" si="205"/>
        <v>102.99491211467944</v>
      </c>
      <c r="AD370" s="6">
        <f t="shared" ca="1" si="206"/>
        <v>0</v>
      </c>
      <c r="AF370" s="6">
        <f t="shared" ca="1" si="207"/>
        <v>680.26118133832108</v>
      </c>
      <c r="AG370" s="21" t="str">
        <f t="shared" ca="1" si="208"/>
        <v/>
      </c>
      <c r="AH370" s="6">
        <f t="shared" ca="1" si="209"/>
        <v>1044.6293926668473</v>
      </c>
      <c r="AI370" s="21" t="str">
        <f t="shared" ca="1" si="210"/>
        <v/>
      </c>
      <c r="AJ370" s="6">
        <f t="shared" ca="1" si="211"/>
        <v>412.94159015389386</v>
      </c>
      <c r="AL370" s="6">
        <f t="shared" ca="1" si="212"/>
        <v>878.56605683321322</v>
      </c>
      <c r="AN370" s="6">
        <f t="shared" ca="1" si="213"/>
        <v>686.11540394576184</v>
      </c>
      <c r="AP370" s="6">
        <f t="shared" ca="1" si="214"/>
        <v>1515.8227800390323</v>
      </c>
      <c r="AR370" s="6">
        <f t="shared" ca="1" si="223"/>
        <v>0</v>
      </c>
      <c r="AT370" s="6">
        <f t="shared" ca="1" si="223"/>
        <v>0</v>
      </c>
      <c r="AV370" s="6">
        <f t="shared" ca="1" si="223"/>
        <v>0</v>
      </c>
      <c r="AX370" s="6">
        <f t="shared" ca="1" si="223"/>
        <v>0</v>
      </c>
      <c r="AZ370" s="6">
        <f t="shared" ca="1" si="224"/>
        <v>0</v>
      </c>
      <c r="BB370" s="6">
        <f t="shared" ca="1" si="225"/>
        <v>2</v>
      </c>
      <c r="BE370" s="32" t="str">
        <f t="shared" ca="1" si="234"/>
        <v>-</v>
      </c>
      <c r="BF370" s="37"/>
      <c r="BG370" s="32" t="str">
        <f t="shared" ca="1" si="234"/>
        <v>-</v>
      </c>
      <c r="BH370" s="37"/>
      <c r="BI370" s="32" t="str">
        <f t="shared" ca="1" si="234"/>
        <v>-</v>
      </c>
      <c r="BJ370" s="37"/>
      <c r="BK370" s="32" t="str">
        <f t="shared" ca="1" si="234"/>
        <v>-</v>
      </c>
      <c r="BL370" s="37"/>
      <c r="BM370" s="32" t="str">
        <f t="shared" ca="1" si="235"/>
        <v>-</v>
      </c>
      <c r="BN370" s="37"/>
      <c r="BO370" s="32">
        <f t="shared" ca="1" si="236"/>
        <v>7.5</v>
      </c>
      <c r="BQ370" s="32">
        <f t="shared" ca="1" si="227"/>
        <v>2</v>
      </c>
      <c r="BR370" s="37"/>
      <c r="BS370" s="32">
        <f t="shared" ca="1" si="228"/>
        <v>2</v>
      </c>
      <c r="BT370" s="37"/>
      <c r="BU370" s="32">
        <f t="shared" ca="1" si="229"/>
        <v>2</v>
      </c>
      <c r="BV370" s="37"/>
      <c r="BW370" s="32">
        <f t="shared" ca="1" si="230"/>
        <v>2</v>
      </c>
      <c r="BX370" s="37"/>
      <c r="BY370" s="32">
        <f t="shared" ca="1" si="231"/>
        <v>2</v>
      </c>
      <c r="BZ370" s="37"/>
      <c r="CA370" s="32">
        <f t="shared" ca="1" si="232"/>
        <v>0</v>
      </c>
    </row>
    <row r="371" spans="1:79" x14ac:dyDescent="0.25">
      <c r="A371" s="5">
        <v>351</v>
      </c>
      <c r="C371" s="6">
        <f t="shared" ca="1" si="216"/>
        <v>317.8147999149337</v>
      </c>
      <c r="E371" s="6">
        <f t="shared" ca="1" si="217"/>
        <v>48.534519731840305</v>
      </c>
      <c r="F371" s="21"/>
      <c r="G371" s="6">
        <f t="shared" ca="1" si="218"/>
        <v>306.34875336863382</v>
      </c>
      <c r="I371" s="6">
        <f t="shared" ca="1" si="219"/>
        <v>396.51143492592746</v>
      </c>
      <c r="K371" s="6">
        <f t="shared" ca="1" si="220"/>
        <v>102.99491211467944</v>
      </c>
      <c r="L371" s="21"/>
      <c r="M371" s="6">
        <f t="shared" ca="1" si="221"/>
        <v>710</v>
      </c>
      <c r="N371" s="7">
        <f t="shared" ca="1" si="237"/>
        <v>14688.614034198368</v>
      </c>
      <c r="O371" s="6" t="str">
        <f ca="1">HLOOKUP(P371,C371:$M$521,A871,0)</f>
        <v>B</v>
      </c>
      <c r="P371" s="6">
        <f t="shared" ca="1" si="200"/>
        <v>48.534519731840305</v>
      </c>
      <c r="Q371" s="6" t="str">
        <f t="shared" ca="1" si="233"/>
        <v>PM</v>
      </c>
      <c r="R371" s="32">
        <f t="shared" ca="1" si="222"/>
        <v>4</v>
      </c>
      <c r="S371" s="17"/>
      <c r="T371" s="6">
        <f t="shared" ca="1" si="201"/>
        <v>269.2802801830934</v>
      </c>
      <c r="U371" s="21"/>
      <c r="V371" s="6">
        <f t="shared" ca="1" si="202"/>
        <v>0</v>
      </c>
      <c r="X371" s="6">
        <f t="shared" ca="1" si="203"/>
        <v>257.81423363679352</v>
      </c>
      <c r="Z371" s="6">
        <f t="shared" ca="1" si="204"/>
        <v>347.97691519408716</v>
      </c>
      <c r="AB371" s="6">
        <f t="shared" ca="1" si="205"/>
        <v>54.460392382839132</v>
      </c>
      <c r="AD371" s="6">
        <f t="shared" ca="1" si="206"/>
        <v>661.46548026815969</v>
      </c>
      <c r="AF371" s="6">
        <f t="shared" ca="1" si="207"/>
        <v>921.83824179501607</v>
      </c>
      <c r="AG371" s="21" t="str">
        <f t="shared" ca="1" si="208"/>
        <v/>
      </c>
      <c r="AH371" s="6">
        <f t="shared" ca="1" si="209"/>
        <v>927.51848527710536</v>
      </c>
      <c r="AI371" s="21" t="str">
        <f t="shared" ca="1" si="210"/>
        <v/>
      </c>
      <c r="AJ371" s="6">
        <f t="shared" ca="1" si="211"/>
        <v>1389.0179005659031</v>
      </c>
      <c r="AL371" s="6">
        <f t="shared" ca="1" si="212"/>
        <v>1542.3187017030484</v>
      </c>
      <c r="AN371" s="6">
        <f t="shared" ca="1" si="213"/>
        <v>849.65811233839418</v>
      </c>
      <c r="AP371" s="6">
        <f t="shared" ca="1" si="214"/>
        <v>1882.0999546408198</v>
      </c>
      <c r="AR371" s="6">
        <f t="shared" ca="1" si="223"/>
        <v>0</v>
      </c>
      <c r="AT371" s="6">
        <f t="shared" ca="1" si="223"/>
        <v>2</v>
      </c>
      <c r="AV371" s="6">
        <f t="shared" ca="1" si="223"/>
        <v>0</v>
      </c>
      <c r="AX371" s="6">
        <f t="shared" ca="1" si="223"/>
        <v>0</v>
      </c>
      <c r="AZ371" s="6">
        <f t="shared" ca="1" si="224"/>
        <v>0</v>
      </c>
      <c r="BB371" s="6">
        <f t="shared" ca="1" si="225"/>
        <v>0</v>
      </c>
      <c r="BE371" s="32" t="str">
        <f t="shared" ca="1" si="234"/>
        <v>-</v>
      </c>
      <c r="BF371" s="37"/>
      <c r="BG371" s="32">
        <f t="shared" ca="1" si="234"/>
        <v>4</v>
      </c>
      <c r="BH371" s="37"/>
      <c r="BI371" s="32" t="str">
        <f t="shared" ca="1" si="234"/>
        <v>-</v>
      </c>
      <c r="BJ371" s="37"/>
      <c r="BK371" s="32" t="str">
        <f t="shared" ca="1" si="234"/>
        <v>-</v>
      </c>
      <c r="BL371" s="37"/>
      <c r="BM371" s="32" t="str">
        <f t="shared" ca="1" si="235"/>
        <v>-</v>
      </c>
      <c r="BN371" s="37"/>
      <c r="BO371" s="32" t="str">
        <f t="shared" ca="1" si="236"/>
        <v>-</v>
      </c>
      <c r="BQ371" s="32">
        <f t="shared" ca="1" si="227"/>
        <v>2</v>
      </c>
      <c r="BR371" s="37"/>
      <c r="BS371" s="32">
        <f t="shared" ca="1" si="228"/>
        <v>0</v>
      </c>
      <c r="BT371" s="37"/>
      <c r="BU371" s="32">
        <f t="shared" ca="1" si="229"/>
        <v>2</v>
      </c>
      <c r="BV371" s="37"/>
      <c r="BW371" s="32">
        <f t="shared" ca="1" si="230"/>
        <v>2</v>
      </c>
      <c r="BX371" s="37"/>
      <c r="BY371" s="32">
        <f t="shared" ca="1" si="231"/>
        <v>2</v>
      </c>
      <c r="BZ371" s="37"/>
      <c r="CA371" s="32">
        <f t="shared" ca="1" si="232"/>
        <v>2</v>
      </c>
    </row>
    <row r="372" spans="1:79" x14ac:dyDescent="0.25">
      <c r="A372" s="5">
        <v>352</v>
      </c>
      <c r="C372" s="6">
        <f t="shared" ca="1" si="216"/>
        <v>269.2802801830934</v>
      </c>
      <c r="E372" s="6">
        <f t="shared" ca="1" si="217"/>
        <v>520</v>
      </c>
      <c r="F372" s="21"/>
      <c r="G372" s="6">
        <f t="shared" ca="1" si="218"/>
        <v>257.81423363679352</v>
      </c>
      <c r="I372" s="6">
        <f t="shared" ca="1" si="219"/>
        <v>347.97691519408716</v>
      </c>
      <c r="K372" s="6">
        <f t="shared" ca="1" si="220"/>
        <v>54.460392382839132</v>
      </c>
      <c r="L372" s="21"/>
      <c r="M372" s="6">
        <f t="shared" ca="1" si="221"/>
        <v>661.46548026815969</v>
      </c>
      <c r="N372" s="7">
        <f t="shared" ca="1" si="237"/>
        <v>14743.074426581208</v>
      </c>
      <c r="O372" s="6" t="str">
        <f ca="1">HLOOKUP(P372,C372:$M$521,A872,0)</f>
        <v>E</v>
      </c>
      <c r="P372" s="6">
        <f t="shared" ca="1" si="200"/>
        <v>54.460392382839132</v>
      </c>
      <c r="Q372" s="6" t="str">
        <f t="shared" ca="1" si="233"/>
        <v>PM</v>
      </c>
      <c r="R372" s="32">
        <f t="shared" ca="1" si="222"/>
        <v>6</v>
      </c>
      <c r="S372" s="17"/>
      <c r="T372" s="6">
        <f t="shared" ca="1" si="201"/>
        <v>214.81988780025426</v>
      </c>
      <c r="U372" s="21"/>
      <c r="V372" s="6">
        <f t="shared" ca="1" si="202"/>
        <v>465.53960761716087</v>
      </c>
      <c r="X372" s="6">
        <f t="shared" ca="1" si="203"/>
        <v>203.35384125395439</v>
      </c>
      <c r="Z372" s="6">
        <f t="shared" ca="1" si="204"/>
        <v>293.51652281124802</v>
      </c>
      <c r="AB372" s="6">
        <f t="shared" ca="1" si="205"/>
        <v>0</v>
      </c>
      <c r="AD372" s="6">
        <f t="shared" ca="1" si="206"/>
        <v>607.00508788532056</v>
      </c>
      <c r="AF372" s="6">
        <f t="shared" ca="1" si="207"/>
        <v>1033.4227077710423</v>
      </c>
      <c r="AG372" s="21" t="str">
        <f t="shared" ca="1" si="208"/>
        <v/>
      </c>
      <c r="AH372" s="6">
        <f t="shared" ca="1" si="209"/>
        <v>740.62250557080165</v>
      </c>
      <c r="AI372" s="21" t="str">
        <f t="shared" ca="1" si="210"/>
        <v/>
      </c>
      <c r="AJ372" s="6">
        <f t="shared" ca="1" si="211"/>
        <v>1431.4161545925024</v>
      </c>
      <c r="AL372" s="6">
        <f t="shared" ca="1" si="212"/>
        <v>870.5657022187188</v>
      </c>
      <c r="AN372" s="6">
        <f t="shared" ca="1" si="213"/>
        <v>1468.8231926660469</v>
      </c>
      <c r="AP372" s="6">
        <f t="shared" ca="1" si="214"/>
        <v>1678.0292323377901</v>
      </c>
      <c r="AR372" s="6">
        <f t="shared" ca="1" si="223"/>
        <v>0</v>
      </c>
      <c r="AT372" s="6">
        <f t="shared" ca="1" si="223"/>
        <v>0</v>
      </c>
      <c r="AV372" s="6">
        <f t="shared" ca="1" si="223"/>
        <v>0</v>
      </c>
      <c r="AX372" s="6">
        <f t="shared" ca="1" si="223"/>
        <v>0</v>
      </c>
      <c r="AZ372" s="6">
        <f t="shared" ca="1" si="224"/>
        <v>2</v>
      </c>
      <c r="BB372" s="6">
        <f t="shared" ca="1" si="225"/>
        <v>0</v>
      </c>
      <c r="BE372" s="32" t="str">
        <f t="shared" ca="1" si="234"/>
        <v>-</v>
      </c>
      <c r="BF372" s="37"/>
      <c r="BG372" s="32" t="str">
        <f t="shared" ca="1" si="234"/>
        <v>-</v>
      </c>
      <c r="BH372" s="37"/>
      <c r="BI372" s="32" t="str">
        <f t="shared" ca="1" si="234"/>
        <v>-</v>
      </c>
      <c r="BJ372" s="37"/>
      <c r="BK372" s="32" t="str">
        <f t="shared" ca="1" si="234"/>
        <v>-</v>
      </c>
      <c r="BL372" s="37"/>
      <c r="BM372" s="32">
        <f t="shared" ca="1" si="235"/>
        <v>6</v>
      </c>
      <c r="BN372" s="37"/>
      <c r="BO372" s="32" t="str">
        <f t="shared" ca="1" si="236"/>
        <v>-</v>
      </c>
      <c r="BQ372" s="32">
        <f t="shared" ca="1" si="227"/>
        <v>2</v>
      </c>
      <c r="BR372" s="37"/>
      <c r="BS372" s="32">
        <f t="shared" ca="1" si="228"/>
        <v>2</v>
      </c>
      <c r="BT372" s="37"/>
      <c r="BU372" s="32">
        <f t="shared" ca="1" si="229"/>
        <v>2</v>
      </c>
      <c r="BV372" s="37"/>
      <c r="BW372" s="32">
        <f t="shared" ca="1" si="230"/>
        <v>2</v>
      </c>
      <c r="BX372" s="37"/>
      <c r="BY372" s="32">
        <f t="shared" ca="1" si="231"/>
        <v>0</v>
      </c>
      <c r="BZ372" s="37"/>
      <c r="CA372" s="32">
        <f t="shared" ca="1" si="232"/>
        <v>2</v>
      </c>
    </row>
    <row r="373" spans="1:79" x14ac:dyDescent="0.25">
      <c r="A373" s="5">
        <v>353</v>
      </c>
      <c r="C373" s="6">
        <f t="shared" ca="1" si="216"/>
        <v>214.81988780025426</v>
      </c>
      <c r="E373" s="6">
        <f t="shared" ca="1" si="217"/>
        <v>465.53960761716087</v>
      </c>
      <c r="F373" s="21"/>
      <c r="G373" s="6">
        <f t="shared" ca="1" si="218"/>
        <v>203.35384125395439</v>
      </c>
      <c r="I373" s="6">
        <f t="shared" ca="1" si="219"/>
        <v>293.51652281124802</v>
      </c>
      <c r="K373" s="6">
        <f t="shared" ca="1" si="220"/>
        <v>660</v>
      </c>
      <c r="L373" s="21"/>
      <c r="M373" s="6">
        <f t="shared" ca="1" si="221"/>
        <v>607.00508788532056</v>
      </c>
      <c r="N373" s="7">
        <f t="shared" ca="1" si="237"/>
        <v>14946.428267835163</v>
      </c>
      <c r="O373" s="6" t="str">
        <f ca="1">HLOOKUP(P373,C373:$M$521,A873,0)</f>
        <v>C</v>
      </c>
      <c r="P373" s="6">
        <f t="shared" ca="1" si="200"/>
        <v>203.35384125395439</v>
      </c>
      <c r="Q373" s="6" t="str">
        <f t="shared" ca="1" si="233"/>
        <v>PM</v>
      </c>
      <c r="R373" s="32">
        <f t="shared" ca="1" si="222"/>
        <v>3</v>
      </c>
      <c r="S373" s="17"/>
      <c r="T373" s="6">
        <f t="shared" ca="1" si="201"/>
        <v>11.466046546299879</v>
      </c>
      <c r="U373" s="21"/>
      <c r="V373" s="6">
        <f t="shared" ca="1" si="202"/>
        <v>262.18576636320648</v>
      </c>
      <c r="X373" s="6">
        <f t="shared" ca="1" si="203"/>
        <v>0</v>
      </c>
      <c r="Z373" s="6">
        <f t="shared" ca="1" si="204"/>
        <v>90.162681557293638</v>
      </c>
      <c r="AB373" s="6">
        <f t="shared" ca="1" si="205"/>
        <v>456.64615874604561</v>
      </c>
      <c r="AD373" s="6">
        <f t="shared" ca="1" si="206"/>
        <v>403.65124663136618</v>
      </c>
      <c r="AF373" s="6">
        <f t="shared" ca="1" si="207"/>
        <v>922.50104641566452</v>
      </c>
      <c r="AG373" s="21" t="str">
        <f t="shared" ca="1" si="208"/>
        <v/>
      </c>
      <c r="AH373" s="6">
        <f t="shared" ca="1" si="209"/>
        <v>987.43472226478332</v>
      </c>
      <c r="AI373" s="21" t="str">
        <f t="shared" ca="1" si="210"/>
        <v/>
      </c>
      <c r="AJ373" s="6">
        <f t="shared" ca="1" si="211"/>
        <v>849.16840658963588</v>
      </c>
      <c r="AL373" s="6">
        <f t="shared" ca="1" si="212"/>
        <v>864.90451321468356</v>
      </c>
      <c r="AN373" s="6">
        <f t="shared" ca="1" si="213"/>
        <v>1714.4040087314156</v>
      </c>
      <c r="AP373" s="6">
        <f t="shared" ca="1" si="214"/>
        <v>1850.6383460495467</v>
      </c>
      <c r="AR373" s="6">
        <f t="shared" ca="1" si="223"/>
        <v>0</v>
      </c>
      <c r="AT373" s="6">
        <f t="shared" ca="1" si="223"/>
        <v>0</v>
      </c>
      <c r="AV373" s="6">
        <f t="shared" ca="1" si="223"/>
        <v>2</v>
      </c>
      <c r="AX373" s="6">
        <f t="shared" ca="1" si="223"/>
        <v>0</v>
      </c>
      <c r="AZ373" s="6">
        <f t="shared" ca="1" si="224"/>
        <v>0</v>
      </c>
      <c r="BB373" s="6">
        <f t="shared" ca="1" si="225"/>
        <v>0</v>
      </c>
      <c r="BE373" s="32" t="str">
        <f t="shared" ca="1" si="234"/>
        <v>-</v>
      </c>
      <c r="BF373" s="37"/>
      <c r="BG373" s="32" t="str">
        <f t="shared" ca="1" si="234"/>
        <v>-</v>
      </c>
      <c r="BH373" s="37"/>
      <c r="BI373" s="32">
        <f t="shared" ca="1" si="234"/>
        <v>3</v>
      </c>
      <c r="BJ373" s="37"/>
      <c r="BK373" s="32" t="str">
        <f t="shared" ca="1" si="234"/>
        <v>-</v>
      </c>
      <c r="BL373" s="37"/>
      <c r="BM373" s="32" t="str">
        <f t="shared" ca="1" si="235"/>
        <v>-</v>
      </c>
      <c r="BN373" s="37"/>
      <c r="BO373" s="32" t="str">
        <f t="shared" ca="1" si="236"/>
        <v>-</v>
      </c>
      <c r="BQ373" s="32">
        <f t="shared" ca="1" si="227"/>
        <v>2</v>
      </c>
      <c r="BR373" s="37"/>
      <c r="BS373" s="32">
        <f t="shared" ca="1" si="228"/>
        <v>2</v>
      </c>
      <c r="BT373" s="37"/>
      <c r="BU373" s="32">
        <f t="shared" ca="1" si="229"/>
        <v>0</v>
      </c>
      <c r="BV373" s="37"/>
      <c r="BW373" s="32">
        <f t="shared" ca="1" si="230"/>
        <v>2</v>
      </c>
      <c r="BX373" s="37"/>
      <c r="BY373" s="32">
        <f t="shared" ca="1" si="231"/>
        <v>2</v>
      </c>
      <c r="BZ373" s="37"/>
      <c r="CA373" s="32">
        <f t="shared" ca="1" si="232"/>
        <v>2</v>
      </c>
    </row>
    <row r="374" spans="1:79" x14ac:dyDescent="0.25">
      <c r="A374" s="5">
        <v>354</v>
      </c>
      <c r="C374" s="6">
        <f t="shared" ca="1" si="216"/>
        <v>11.466046546299879</v>
      </c>
      <c r="E374" s="6">
        <f t="shared" ca="1" si="217"/>
        <v>262.18576636320648</v>
      </c>
      <c r="F374" s="21"/>
      <c r="G374" s="6">
        <f t="shared" ca="1" si="218"/>
        <v>570</v>
      </c>
      <c r="I374" s="6">
        <f t="shared" ca="1" si="219"/>
        <v>90.162681557293638</v>
      </c>
      <c r="K374" s="6">
        <f t="shared" ca="1" si="220"/>
        <v>456.64615874604561</v>
      </c>
      <c r="L374" s="21"/>
      <c r="M374" s="6">
        <f t="shared" ca="1" si="221"/>
        <v>403.65124663136618</v>
      </c>
      <c r="N374" s="7">
        <f t="shared" ca="1" si="237"/>
        <v>14957.894314381463</v>
      </c>
      <c r="O374" s="6" t="str">
        <f ca="1">HLOOKUP(P374,C374:$M$521,A874,0)</f>
        <v>A</v>
      </c>
      <c r="P374" s="6">
        <f t="shared" ca="1" si="200"/>
        <v>11.466046546299879</v>
      </c>
      <c r="Q374" s="6" t="str">
        <f t="shared" ca="1" si="233"/>
        <v>PM</v>
      </c>
      <c r="R374" s="32">
        <f t="shared" ca="1" si="222"/>
        <v>5</v>
      </c>
      <c r="S374" s="17"/>
      <c r="T374" s="6">
        <f t="shared" ca="1" si="201"/>
        <v>0</v>
      </c>
      <c r="U374" s="21"/>
      <c r="V374" s="6">
        <f t="shared" ca="1" si="202"/>
        <v>250.7197198169066</v>
      </c>
      <c r="X374" s="6">
        <f t="shared" ca="1" si="203"/>
        <v>558.53395345370018</v>
      </c>
      <c r="Z374" s="6">
        <f t="shared" ca="1" si="204"/>
        <v>78.696635010993759</v>
      </c>
      <c r="AB374" s="6">
        <f t="shared" ca="1" si="205"/>
        <v>445.18011219974574</v>
      </c>
      <c r="AD374" s="6">
        <f t="shared" ca="1" si="206"/>
        <v>392.1852000850663</v>
      </c>
      <c r="AF374" s="6">
        <f t="shared" ca="1" si="207"/>
        <v>885.8699866173107</v>
      </c>
      <c r="AG374" s="21" t="str">
        <f t="shared" ca="1" si="208"/>
        <v/>
      </c>
      <c r="AH374" s="6">
        <f t="shared" ca="1" si="209"/>
        <v>430.96132501619383</v>
      </c>
      <c r="AI374" s="21" t="str">
        <f t="shared" ca="1" si="210"/>
        <v/>
      </c>
      <c r="AJ374" s="6">
        <f t="shared" ca="1" si="211"/>
        <v>716.92371219526126</v>
      </c>
      <c r="AL374" s="6">
        <f t="shared" ca="1" si="212"/>
        <v>1641.740689241399</v>
      </c>
      <c r="AN374" s="6">
        <f t="shared" ca="1" si="213"/>
        <v>492.17788759994971</v>
      </c>
      <c r="AP374" s="6">
        <f t="shared" ca="1" si="214"/>
        <v>1357.6691633402932</v>
      </c>
      <c r="AR374" s="6">
        <f t="shared" ca="1" si="223"/>
        <v>2</v>
      </c>
      <c r="AT374" s="6">
        <f t="shared" ca="1" si="223"/>
        <v>0</v>
      </c>
      <c r="AV374" s="6">
        <f t="shared" ca="1" si="223"/>
        <v>0</v>
      </c>
      <c r="AX374" s="6">
        <f t="shared" ca="1" si="223"/>
        <v>0</v>
      </c>
      <c r="AZ374" s="6">
        <f t="shared" ca="1" si="224"/>
        <v>0</v>
      </c>
      <c r="BB374" s="6">
        <f t="shared" ca="1" si="225"/>
        <v>0</v>
      </c>
      <c r="BE374" s="32">
        <f t="shared" ca="1" si="234"/>
        <v>5</v>
      </c>
      <c r="BF374" s="37"/>
      <c r="BG374" s="32" t="str">
        <f t="shared" ca="1" si="234"/>
        <v>-</v>
      </c>
      <c r="BH374" s="37"/>
      <c r="BI374" s="32" t="str">
        <f t="shared" ca="1" si="234"/>
        <v>-</v>
      </c>
      <c r="BJ374" s="37"/>
      <c r="BK374" s="32" t="str">
        <f t="shared" ca="1" si="234"/>
        <v>-</v>
      </c>
      <c r="BL374" s="37"/>
      <c r="BM374" s="32" t="str">
        <f t="shared" ca="1" si="235"/>
        <v>-</v>
      </c>
      <c r="BN374" s="37"/>
      <c r="BO374" s="32" t="str">
        <f t="shared" ca="1" si="236"/>
        <v>-</v>
      </c>
      <c r="BQ374" s="32">
        <f t="shared" ca="1" si="227"/>
        <v>0</v>
      </c>
      <c r="BR374" s="37"/>
      <c r="BS374" s="32">
        <f t="shared" ca="1" si="228"/>
        <v>2</v>
      </c>
      <c r="BT374" s="37"/>
      <c r="BU374" s="32">
        <f t="shared" ca="1" si="229"/>
        <v>2</v>
      </c>
      <c r="BV374" s="37"/>
      <c r="BW374" s="32">
        <f t="shared" ca="1" si="230"/>
        <v>2</v>
      </c>
      <c r="BX374" s="37"/>
      <c r="BY374" s="32">
        <f t="shared" ca="1" si="231"/>
        <v>2</v>
      </c>
      <c r="BZ374" s="37"/>
      <c r="CA374" s="32">
        <f t="shared" ca="1" si="232"/>
        <v>2</v>
      </c>
    </row>
    <row r="375" spans="1:79" x14ac:dyDescent="0.25">
      <c r="A375" s="5">
        <v>355</v>
      </c>
      <c r="C375" s="6">
        <f t="shared" ca="1" si="216"/>
        <v>470</v>
      </c>
      <c r="E375" s="6">
        <f t="shared" ca="1" si="217"/>
        <v>250.7197198169066</v>
      </c>
      <c r="F375" s="21"/>
      <c r="G375" s="6">
        <f t="shared" ca="1" si="218"/>
        <v>558.53395345370018</v>
      </c>
      <c r="I375" s="6">
        <f t="shared" ca="1" si="219"/>
        <v>78.696635010993759</v>
      </c>
      <c r="K375" s="6">
        <f t="shared" ca="1" si="220"/>
        <v>445.18011219974574</v>
      </c>
      <c r="L375" s="21"/>
      <c r="M375" s="6">
        <f t="shared" ca="1" si="221"/>
        <v>392.1852000850663</v>
      </c>
      <c r="N375" s="7">
        <f t="shared" ca="1" si="237"/>
        <v>15036.590949392457</v>
      </c>
      <c r="O375" s="6" t="str">
        <f ca="1">HLOOKUP(P375,C375:$M$521,A875,0)</f>
        <v>D</v>
      </c>
      <c r="P375" s="6">
        <f t="shared" ca="1" si="200"/>
        <v>78.696635010993759</v>
      </c>
      <c r="Q375" s="6" t="str">
        <f t="shared" ca="1" si="233"/>
        <v>PM</v>
      </c>
      <c r="R375" s="32">
        <f t="shared" ca="1" si="222"/>
        <v>2.5</v>
      </c>
      <c r="S375" s="17"/>
      <c r="T375" s="6">
        <f t="shared" ca="1" si="201"/>
        <v>391.30336498900624</v>
      </c>
      <c r="U375" s="21"/>
      <c r="V375" s="6">
        <f t="shared" ca="1" si="202"/>
        <v>172.02308480591284</v>
      </c>
      <c r="X375" s="6">
        <f t="shared" ca="1" si="203"/>
        <v>479.83731844270642</v>
      </c>
      <c r="Z375" s="6">
        <f t="shared" ca="1" si="204"/>
        <v>0</v>
      </c>
      <c r="AB375" s="6">
        <f t="shared" ca="1" si="205"/>
        <v>366.48347718875198</v>
      </c>
      <c r="AD375" s="6">
        <f t="shared" ca="1" si="206"/>
        <v>313.48856507407254</v>
      </c>
      <c r="AF375" s="6">
        <f t="shared" ca="1" si="207"/>
        <v>1177.1419353532854</v>
      </c>
      <c r="AG375" s="21" t="str">
        <f t="shared" ca="1" si="208"/>
        <v/>
      </c>
      <c r="AH375" s="6">
        <f t="shared" ca="1" si="209"/>
        <v>1117.9753598387715</v>
      </c>
      <c r="AI375" s="21" t="str">
        <f t="shared" ca="1" si="210"/>
        <v/>
      </c>
      <c r="AJ375" s="6">
        <f t="shared" ca="1" si="211"/>
        <v>1644.7745238321911</v>
      </c>
      <c r="AL375" s="6">
        <f t="shared" ca="1" si="212"/>
        <v>1645.4552376280442</v>
      </c>
      <c r="AN375" s="6">
        <f t="shared" ca="1" si="213"/>
        <v>1547.030088455539</v>
      </c>
      <c r="AP375" s="6">
        <f t="shared" ca="1" si="214"/>
        <v>1248.9888355909607</v>
      </c>
      <c r="AR375" s="6">
        <f t="shared" ca="1" si="223"/>
        <v>0</v>
      </c>
      <c r="AT375" s="6">
        <f t="shared" ca="1" si="223"/>
        <v>0</v>
      </c>
      <c r="AV375" s="6">
        <f t="shared" ca="1" si="223"/>
        <v>0</v>
      </c>
      <c r="AX375" s="6">
        <f t="shared" ca="1" si="223"/>
        <v>2</v>
      </c>
      <c r="AZ375" s="6">
        <f t="shared" ca="1" si="224"/>
        <v>0</v>
      </c>
      <c r="BB375" s="6">
        <f t="shared" ca="1" si="225"/>
        <v>0</v>
      </c>
      <c r="BE375" s="32" t="str">
        <f t="shared" ca="1" si="234"/>
        <v>-</v>
      </c>
      <c r="BF375" s="37"/>
      <c r="BG375" s="32" t="str">
        <f t="shared" ca="1" si="234"/>
        <v>-</v>
      </c>
      <c r="BH375" s="37"/>
      <c r="BI375" s="32" t="str">
        <f t="shared" ca="1" si="234"/>
        <v>-</v>
      </c>
      <c r="BJ375" s="37"/>
      <c r="BK375" s="32">
        <f t="shared" ca="1" si="234"/>
        <v>2.5</v>
      </c>
      <c r="BL375" s="37"/>
      <c r="BM375" s="32" t="str">
        <f t="shared" ca="1" si="235"/>
        <v>-</v>
      </c>
      <c r="BN375" s="37"/>
      <c r="BO375" s="32" t="str">
        <f t="shared" ca="1" si="236"/>
        <v>-</v>
      </c>
      <c r="BQ375" s="32">
        <f t="shared" ca="1" si="227"/>
        <v>2</v>
      </c>
      <c r="BR375" s="37"/>
      <c r="BS375" s="32">
        <f t="shared" ca="1" si="228"/>
        <v>2</v>
      </c>
      <c r="BT375" s="37"/>
      <c r="BU375" s="32">
        <f t="shared" ca="1" si="229"/>
        <v>2</v>
      </c>
      <c r="BV375" s="37"/>
      <c r="BW375" s="32">
        <f t="shared" ca="1" si="230"/>
        <v>0</v>
      </c>
      <c r="BX375" s="37"/>
      <c r="BY375" s="32">
        <f t="shared" ca="1" si="231"/>
        <v>2</v>
      </c>
      <c r="BZ375" s="37"/>
      <c r="CA375" s="32">
        <f t="shared" ca="1" si="232"/>
        <v>2</v>
      </c>
    </row>
    <row r="376" spans="1:79" x14ac:dyDescent="0.25">
      <c r="A376" s="5">
        <v>356</v>
      </c>
      <c r="C376" s="6">
        <f t="shared" ca="1" si="216"/>
        <v>391.30336498900624</v>
      </c>
      <c r="E376" s="6">
        <f t="shared" ca="1" si="217"/>
        <v>172.02308480591284</v>
      </c>
      <c r="F376" s="21"/>
      <c r="G376" s="6">
        <f t="shared" ca="1" si="218"/>
        <v>479.83731844270642</v>
      </c>
      <c r="I376" s="6">
        <f t="shared" ca="1" si="219"/>
        <v>610</v>
      </c>
      <c r="K376" s="6">
        <f t="shared" ca="1" si="220"/>
        <v>366.48347718875198</v>
      </c>
      <c r="L376" s="21"/>
      <c r="M376" s="6">
        <f t="shared" ca="1" si="221"/>
        <v>313.48856507407254</v>
      </c>
      <c r="N376" s="7">
        <f t="shared" ca="1" si="237"/>
        <v>15208.61403419837</v>
      </c>
      <c r="O376" s="6" t="str">
        <f ca="1">HLOOKUP(P376,C376:$M$521,A876,0)</f>
        <v>B</v>
      </c>
      <c r="P376" s="6">
        <f t="shared" ca="1" si="200"/>
        <v>172.02308480591284</v>
      </c>
      <c r="Q376" s="6" t="str">
        <f t="shared" ca="1" si="233"/>
        <v>PM</v>
      </c>
      <c r="R376" s="32">
        <f t="shared" ca="1" si="222"/>
        <v>4</v>
      </c>
      <c r="S376" s="17"/>
      <c r="T376" s="6">
        <f t="shared" ca="1" si="201"/>
        <v>219.2802801830934</v>
      </c>
      <c r="U376" s="21"/>
      <c r="V376" s="6">
        <f t="shared" ca="1" si="202"/>
        <v>0</v>
      </c>
      <c r="X376" s="6">
        <f t="shared" ca="1" si="203"/>
        <v>307.81423363679357</v>
      </c>
      <c r="Z376" s="6">
        <f t="shared" ca="1" si="204"/>
        <v>437.97691519408716</v>
      </c>
      <c r="AB376" s="6">
        <f t="shared" ca="1" si="205"/>
        <v>194.46039238283913</v>
      </c>
      <c r="AD376" s="6">
        <f t="shared" ca="1" si="206"/>
        <v>141.46548026815969</v>
      </c>
      <c r="AF376" s="6">
        <f t="shared" ca="1" si="207"/>
        <v>633.87772626872743</v>
      </c>
      <c r="AG376" s="21" t="str">
        <f t="shared" ca="1" si="208"/>
        <v/>
      </c>
      <c r="AH376" s="6">
        <f t="shared" ca="1" si="209"/>
        <v>1117.2239088472886</v>
      </c>
      <c r="AI376" s="21" t="str">
        <f t="shared" ca="1" si="210"/>
        <v/>
      </c>
      <c r="AJ376" s="6">
        <f t="shared" ca="1" si="211"/>
        <v>723.19065034365485</v>
      </c>
      <c r="AL376" s="6">
        <f t="shared" ca="1" si="212"/>
        <v>1800.9066760213166</v>
      </c>
      <c r="AN376" s="6">
        <f t="shared" ca="1" si="213"/>
        <v>1623.4236472087223</v>
      </c>
      <c r="AP376" s="6">
        <f t="shared" ca="1" si="214"/>
        <v>863.69325245693938</v>
      </c>
      <c r="AR376" s="6">
        <f t="shared" ca="1" si="223"/>
        <v>0</v>
      </c>
      <c r="AT376" s="6">
        <f t="shared" ca="1" si="223"/>
        <v>2</v>
      </c>
      <c r="AV376" s="6">
        <f t="shared" ca="1" si="223"/>
        <v>0</v>
      </c>
      <c r="AX376" s="6">
        <f t="shared" ca="1" si="223"/>
        <v>0</v>
      </c>
      <c r="AZ376" s="6">
        <f t="shared" ca="1" si="224"/>
        <v>0</v>
      </c>
      <c r="BB376" s="6">
        <f t="shared" ca="1" si="225"/>
        <v>0</v>
      </c>
      <c r="BE376" s="32" t="str">
        <f t="shared" ca="1" si="234"/>
        <v>-</v>
      </c>
      <c r="BF376" s="37"/>
      <c r="BG376" s="32">
        <f t="shared" ca="1" si="234"/>
        <v>4</v>
      </c>
      <c r="BH376" s="37"/>
      <c r="BI376" s="32" t="str">
        <f t="shared" ca="1" si="234"/>
        <v>-</v>
      </c>
      <c r="BJ376" s="37"/>
      <c r="BK376" s="32" t="str">
        <f t="shared" ca="1" si="234"/>
        <v>-</v>
      </c>
      <c r="BL376" s="37"/>
      <c r="BM376" s="32" t="str">
        <f t="shared" ca="1" si="235"/>
        <v>-</v>
      </c>
      <c r="BN376" s="37"/>
      <c r="BO376" s="32" t="str">
        <f t="shared" ca="1" si="236"/>
        <v>-</v>
      </c>
      <c r="BQ376" s="32">
        <f t="shared" ca="1" si="227"/>
        <v>2</v>
      </c>
      <c r="BR376" s="37"/>
      <c r="BS376" s="32">
        <f t="shared" ca="1" si="228"/>
        <v>0</v>
      </c>
      <c r="BT376" s="37"/>
      <c r="BU376" s="32">
        <f t="shared" ca="1" si="229"/>
        <v>2</v>
      </c>
      <c r="BV376" s="37"/>
      <c r="BW376" s="32">
        <f t="shared" ca="1" si="230"/>
        <v>2</v>
      </c>
      <c r="BX376" s="37"/>
      <c r="BY376" s="32">
        <f t="shared" ca="1" si="231"/>
        <v>2</v>
      </c>
      <c r="BZ376" s="37"/>
      <c r="CA376" s="32">
        <f t="shared" ca="1" si="232"/>
        <v>2</v>
      </c>
    </row>
    <row r="377" spans="1:79" x14ac:dyDescent="0.25">
      <c r="A377" s="5">
        <v>357</v>
      </c>
      <c r="C377" s="6">
        <f t="shared" ca="1" si="216"/>
        <v>219.2802801830934</v>
      </c>
      <c r="E377" s="6">
        <f t="shared" ca="1" si="217"/>
        <v>509.53704602203607</v>
      </c>
      <c r="F377" s="21"/>
      <c r="G377" s="6">
        <f t="shared" ca="1" si="218"/>
        <v>307.81423363679357</v>
      </c>
      <c r="I377" s="6">
        <f t="shared" ca="1" si="219"/>
        <v>437.97691519408716</v>
      </c>
      <c r="K377" s="6">
        <f t="shared" ca="1" si="220"/>
        <v>194.46039238283913</v>
      </c>
      <c r="L377" s="21"/>
      <c r="M377" s="6">
        <f t="shared" ca="1" si="221"/>
        <v>141.46548026815969</v>
      </c>
      <c r="N377" s="7">
        <f t="shared" ca="1" si="237"/>
        <v>15350.07951446653</v>
      </c>
      <c r="O377" s="6" t="str">
        <f ca="1">HLOOKUP(P377,C377:$M$521,A877,0)</f>
        <v>F</v>
      </c>
      <c r="P377" s="6">
        <f t="shared" ca="1" si="200"/>
        <v>141.46548026815969</v>
      </c>
      <c r="Q377" s="6" t="str">
        <f t="shared" ca="1" si="233"/>
        <v>PM</v>
      </c>
      <c r="R377" s="32">
        <f t="shared" ca="1" si="222"/>
        <v>7.5</v>
      </c>
      <c r="S377" s="17"/>
      <c r="T377" s="6">
        <f t="shared" ca="1" si="201"/>
        <v>77.814799914933701</v>
      </c>
      <c r="U377" s="21"/>
      <c r="V377" s="6">
        <f t="shared" ca="1" si="202"/>
        <v>368.07156575387637</v>
      </c>
      <c r="X377" s="6">
        <f t="shared" ca="1" si="203"/>
        <v>166.34875336863388</v>
      </c>
      <c r="Z377" s="6">
        <f t="shared" ca="1" si="204"/>
        <v>296.51143492592746</v>
      </c>
      <c r="AB377" s="6">
        <f t="shared" ca="1" si="205"/>
        <v>52.994912114679437</v>
      </c>
      <c r="AD377" s="6">
        <f t="shared" ca="1" si="206"/>
        <v>0</v>
      </c>
      <c r="AF377" s="6">
        <f t="shared" ca="1" si="207"/>
        <v>1429.2919972003594</v>
      </c>
      <c r="AG377" s="21" t="str">
        <f t="shared" ca="1" si="208"/>
        <v/>
      </c>
      <c r="AH377" s="6">
        <f t="shared" ca="1" si="209"/>
        <v>509.53704602203607</v>
      </c>
      <c r="AI377" s="21" t="str">
        <f t="shared" ca="1" si="210"/>
        <v/>
      </c>
      <c r="AJ377" s="6">
        <f t="shared" ca="1" si="211"/>
        <v>534.79172588990809</v>
      </c>
      <c r="AL377" s="6">
        <f t="shared" ca="1" si="212"/>
        <v>1386.6009489741041</v>
      </c>
      <c r="AN377" s="6">
        <f t="shared" ca="1" si="213"/>
        <v>569.1507576131529</v>
      </c>
      <c r="AP377" s="6">
        <f t="shared" ca="1" si="214"/>
        <v>1112.9792622687462</v>
      </c>
      <c r="AR377" s="6">
        <f t="shared" ca="1" si="223"/>
        <v>0</v>
      </c>
      <c r="AT377" s="6">
        <f t="shared" ca="1" si="223"/>
        <v>0</v>
      </c>
      <c r="AV377" s="6">
        <f t="shared" ca="1" si="223"/>
        <v>0</v>
      </c>
      <c r="AX377" s="6">
        <f t="shared" ca="1" si="223"/>
        <v>0</v>
      </c>
      <c r="AZ377" s="6">
        <f t="shared" ca="1" si="224"/>
        <v>0</v>
      </c>
      <c r="BB377" s="6">
        <f t="shared" ca="1" si="225"/>
        <v>2</v>
      </c>
      <c r="BE377" s="32" t="str">
        <f t="shared" ca="1" si="234"/>
        <v>-</v>
      </c>
      <c r="BF377" s="37"/>
      <c r="BG377" s="32" t="str">
        <f t="shared" ca="1" si="234"/>
        <v>-</v>
      </c>
      <c r="BH377" s="37"/>
      <c r="BI377" s="32" t="str">
        <f t="shared" ca="1" si="234"/>
        <v>-</v>
      </c>
      <c r="BJ377" s="37"/>
      <c r="BK377" s="32" t="str">
        <f t="shared" ca="1" si="234"/>
        <v>-</v>
      </c>
      <c r="BL377" s="37"/>
      <c r="BM377" s="32" t="str">
        <f t="shared" ca="1" si="235"/>
        <v>-</v>
      </c>
      <c r="BN377" s="37"/>
      <c r="BO377" s="32">
        <f t="shared" ca="1" si="236"/>
        <v>7.5</v>
      </c>
      <c r="BQ377" s="32">
        <f t="shared" ca="1" si="227"/>
        <v>2</v>
      </c>
      <c r="BR377" s="37"/>
      <c r="BS377" s="32">
        <f t="shared" ca="1" si="228"/>
        <v>1</v>
      </c>
      <c r="BT377" s="37"/>
      <c r="BU377" s="32">
        <f t="shared" ca="1" si="229"/>
        <v>2</v>
      </c>
      <c r="BV377" s="37"/>
      <c r="BW377" s="32">
        <f t="shared" ca="1" si="230"/>
        <v>2</v>
      </c>
      <c r="BX377" s="37"/>
      <c r="BY377" s="32">
        <f t="shared" ca="1" si="231"/>
        <v>2</v>
      </c>
      <c r="BZ377" s="37"/>
      <c r="CA377" s="32">
        <f t="shared" ca="1" si="232"/>
        <v>0</v>
      </c>
    </row>
    <row r="378" spans="1:79" x14ac:dyDescent="0.25">
      <c r="A378" s="5">
        <v>358</v>
      </c>
      <c r="C378" s="6">
        <f t="shared" ca="1" si="216"/>
        <v>77.814799914933701</v>
      </c>
      <c r="E378" s="6">
        <f t="shared" ca="1" si="217"/>
        <v>368.07156575387637</v>
      </c>
      <c r="F378" s="21"/>
      <c r="G378" s="6">
        <f t="shared" ca="1" si="218"/>
        <v>166.34875336863388</v>
      </c>
      <c r="I378" s="6">
        <f t="shared" ca="1" si="219"/>
        <v>296.51143492592746</v>
      </c>
      <c r="K378" s="6">
        <f t="shared" ca="1" si="220"/>
        <v>52.994912114679437</v>
      </c>
      <c r="L378" s="21"/>
      <c r="M378" s="6">
        <f t="shared" ca="1" si="221"/>
        <v>710</v>
      </c>
      <c r="N378" s="7">
        <f t="shared" ca="1" si="237"/>
        <v>15403.07442658121</v>
      </c>
      <c r="O378" s="6" t="str">
        <f ca="1">HLOOKUP(P378,C378:$M$521,A878,0)</f>
        <v>E</v>
      </c>
      <c r="P378" s="6">
        <f t="shared" ca="1" si="200"/>
        <v>52.994912114679437</v>
      </c>
      <c r="Q378" s="6" t="str">
        <f t="shared" ca="1" si="233"/>
        <v>PM</v>
      </c>
      <c r="R378" s="32">
        <f t="shared" ca="1" si="222"/>
        <v>6</v>
      </c>
      <c r="S378" s="17"/>
      <c r="T378" s="6">
        <f t="shared" ca="1" si="201"/>
        <v>24.819887800254264</v>
      </c>
      <c r="U378" s="21"/>
      <c r="V378" s="6">
        <f t="shared" ca="1" si="202"/>
        <v>315.07665363919693</v>
      </c>
      <c r="X378" s="6">
        <f t="shared" ca="1" si="203"/>
        <v>113.35384125395444</v>
      </c>
      <c r="Z378" s="6">
        <f t="shared" ca="1" si="204"/>
        <v>243.51652281124802</v>
      </c>
      <c r="AB378" s="6">
        <f t="shared" ca="1" si="205"/>
        <v>0</v>
      </c>
      <c r="AD378" s="6">
        <f t="shared" ca="1" si="206"/>
        <v>657.00508788532056</v>
      </c>
      <c r="AF378" s="6">
        <f t="shared" ca="1" si="207"/>
        <v>734.51797881616778</v>
      </c>
      <c r="AG378" s="21" t="str">
        <f t="shared" ca="1" si="208"/>
        <v/>
      </c>
      <c r="AH378" s="6">
        <f t="shared" ca="1" si="209"/>
        <v>1252.9170107853733</v>
      </c>
      <c r="AI378" s="21" t="str">
        <f t="shared" ca="1" si="210"/>
        <v/>
      </c>
      <c r="AJ378" s="6">
        <f t="shared" ca="1" si="211"/>
        <v>1196.5961599080301</v>
      </c>
      <c r="AL378" s="6">
        <f t="shared" ca="1" si="212"/>
        <v>1813.3073264690127</v>
      </c>
      <c r="AN378" s="6">
        <f t="shared" ca="1" si="213"/>
        <v>1373.9859458430842</v>
      </c>
      <c r="AP378" s="6">
        <f t="shared" ca="1" si="214"/>
        <v>1602.3727704026721</v>
      </c>
      <c r="AR378" s="6">
        <f t="shared" ca="1" si="223"/>
        <v>0</v>
      </c>
      <c r="AT378" s="6">
        <f t="shared" ca="1" si="223"/>
        <v>0</v>
      </c>
      <c r="AV378" s="6">
        <f t="shared" ca="1" si="223"/>
        <v>0</v>
      </c>
      <c r="AX378" s="6">
        <f t="shared" ca="1" si="223"/>
        <v>0</v>
      </c>
      <c r="AZ378" s="6">
        <f t="shared" ca="1" si="224"/>
        <v>2</v>
      </c>
      <c r="BB378" s="6">
        <f t="shared" ca="1" si="225"/>
        <v>0</v>
      </c>
      <c r="BE378" s="32" t="str">
        <f t="shared" ca="1" si="234"/>
        <v>-</v>
      </c>
      <c r="BF378" s="37"/>
      <c r="BG378" s="32" t="str">
        <f t="shared" ca="1" si="234"/>
        <v>-</v>
      </c>
      <c r="BH378" s="37"/>
      <c r="BI378" s="32" t="str">
        <f t="shared" ca="1" si="234"/>
        <v>-</v>
      </c>
      <c r="BJ378" s="37"/>
      <c r="BK378" s="32" t="str">
        <f t="shared" ca="1" si="234"/>
        <v>-</v>
      </c>
      <c r="BL378" s="37"/>
      <c r="BM378" s="32">
        <f t="shared" ca="1" si="235"/>
        <v>6</v>
      </c>
      <c r="BN378" s="37"/>
      <c r="BO378" s="32" t="str">
        <f t="shared" ca="1" si="236"/>
        <v>-</v>
      </c>
      <c r="BQ378" s="32">
        <f t="shared" ca="1" si="227"/>
        <v>2</v>
      </c>
      <c r="BR378" s="37"/>
      <c r="BS378" s="32">
        <f t="shared" ca="1" si="228"/>
        <v>1</v>
      </c>
      <c r="BT378" s="37"/>
      <c r="BU378" s="32">
        <f t="shared" ca="1" si="229"/>
        <v>2</v>
      </c>
      <c r="BV378" s="37"/>
      <c r="BW378" s="32">
        <f t="shared" ca="1" si="230"/>
        <v>2</v>
      </c>
      <c r="BX378" s="37"/>
      <c r="BY378" s="32">
        <f t="shared" ca="1" si="231"/>
        <v>0</v>
      </c>
      <c r="BZ378" s="37"/>
      <c r="CA378" s="32">
        <f t="shared" ca="1" si="232"/>
        <v>2</v>
      </c>
    </row>
    <row r="379" spans="1:79" x14ac:dyDescent="0.25">
      <c r="A379" s="5">
        <v>359</v>
      </c>
      <c r="C379" s="6">
        <f t="shared" ca="1" si="216"/>
        <v>24.819887800254264</v>
      </c>
      <c r="E379" s="6">
        <f t="shared" ca="1" si="217"/>
        <v>315.07665363919693</v>
      </c>
      <c r="F379" s="21"/>
      <c r="G379" s="6">
        <f t="shared" ca="1" si="218"/>
        <v>113.35384125395444</v>
      </c>
      <c r="I379" s="6">
        <f t="shared" ca="1" si="219"/>
        <v>243.51652281124802</v>
      </c>
      <c r="K379" s="6">
        <f t="shared" ca="1" si="220"/>
        <v>660</v>
      </c>
      <c r="L379" s="21"/>
      <c r="M379" s="6">
        <f t="shared" ca="1" si="221"/>
        <v>657.00508788532056</v>
      </c>
      <c r="N379" s="7">
        <f t="shared" ca="1" si="237"/>
        <v>15427.894314381465</v>
      </c>
      <c r="O379" s="6" t="str">
        <f ca="1">HLOOKUP(P379,C379:$M$521,A879,0)</f>
        <v>A</v>
      </c>
      <c r="P379" s="6">
        <f t="shared" ca="1" si="200"/>
        <v>24.819887800254264</v>
      </c>
      <c r="Q379" s="6" t="str">
        <f t="shared" ca="1" si="233"/>
        <v>PM</v>
      </c>
      <c r="R379" s="32">
        <f t="shared" ca="1" si="222"/>
        <v>5</v>
      </c>
      <c r="S379" s="17"/>
      <c r="T379" s="6">
        <f t="shared" ca="1" si="201"/>
        <v>0</v>
      </c>
      <c r="U379" s="21"/>
      <c r="V379" s="6">
        <f t="shared" ca="1" si="202"/>
        <v>290.25676583894267</v>
      </c>
      <c r="X379" s="6">
        <f t="shared" ca="1" si="203"/>
        <v>88.533953453700178</v>
      </c>
      <c r="Z379" s="6">
        <f t="shared" ca="1" si="204"/>
        <v>218.69663501099376</v>
      </c>
      <c r="AB379" s="6">
        <f t="shared" ca="1" si="205"/>
        <v>635.18011219974574</v>
      </c>
      <c r="AD379" s="6">
        <f t="shared" ca="1" si="206"/>
        <v>632.1852000850663</v>
      </c>
      <c r="AF379" s="6">
        <f t="shared" ca="1" si="207"/>
        <v>1077.5161315933829</v>
      </c>
      <c r="AG379" s="21" t="str">
        <f t="shared" ca="1" si="208"/>
        <v/>
      </c>
      <c r="AH379" s="6">
        <f t="shared" ca="1" si="209"/>
        <v>964.88311290061665</v>
      </c>
      <c r="AI379" s="21" t="str">
        <f t="shared" ca="1" si="210"/>
        <v/>
      </c>
      <c r="AJ379" s="6">
        <f t="shared" ca="1" si="211"/>
        <v>959.21398289953322</v>
      </c>
      <c r="AL379" s="6">
        <f t="shared" ca="1" si="212"/>
        <v>1589.7877099256029</v>
      </c>
      <c r="AN379" s="6">
        <f t="shared" ca="1" si="213"/>
        <v>901.73437458007811</v>
      </c>
      <c r="AP379" s="6">
        <f t="shared" ca="1" si="214"/>
        <v>1572.6529044180295</v>
      </c>
      <c r="AR379" s="6">
        <f t="shared" ca="1" si="223"/>
        <v>2</v>
      </c>
      <c r="AT379" s="6">
        <f t="shared" ca="1" si="223"/>
        <v>0</v>
      </c>
      <c r="AV379" s="6">
        <f t="shared" ca="1" si="223"/>
        <v>0</v>
      </c>
      <c r="AX379" s="6">
        <f t="shared" ca="1" si="223"/>
        <v>0</v>
      </c>
      <c r="AZ379" s="6">
        <f t="shared" ca="1" si="224"/>
        <v>0</v>
      </c>
      <c r="BB379" s="6">
        <f t="shared" ca="1" si="225"/>
        <v>0</v>
      </c>
      <c r="BE379" s="32">
        <f t="shared" ca="1" si="234"/>
        <v>5</v>
      </c>
      <c r="BF379" s="37"/>
      <c r="BG379" s="32" t="str">
        <f t="shared" ca="1" si="234"/>
        <v>-</v>
      </c>
      <c r="BH379" s="37"/>
      <c r="BI379" s="32" t="str">
        <f t="shared" ca="1" si="234"/>
        <v>-</v>
      </c>
      <c r="BJ379" s="37"/>
      <c r="BK379" s="32" t="str">
        <f t="shared" ca="1" si="234"/>
        <v>-</v>
      </c>
      <c r="BL379" s="37"/>
      <c r="BM379" s="32" t="str">
        <f t="shared" ca="1" si="235"/>
        <v>-</v>
      </c>
      <c r="BN379" s="37"/>
      <c r="BO379" s="32" t="str">
        <f t="shared" ca="1" si="236"/>
        <v>-</v>
      </c>
      <c r="BQ379" s="32">
        <f t="shared" ca="1" si="227"/>
        <v>0</v>
      </c>
      <c r="BR379" s="37"/>
      <c r="BS379" s="32">
        <f t="shared" ca="1" si="228"/>
        <v>1</v>
      </c>
      <c r="BT379" s="37"/>
      <c r="BU379" s="32">
        <f t="shared" ca="1" si="229"/>
        <v>2</v>
      </c>
      <c r="BV379" s="37"/>
      <c r="BW379" s="32">
        <f t="shared" ca="1" si="230"/>
        <v>2</v>
      </c>
      <c r="BX379" s="37"/>
      <c r="BY379" s="32">
        <f t="shared" ca="1" si="231"/>
        <v>2</v>
      </c>
      <c r="BZ379" s="37"/>
      <c r="CA379" s="32">
        <f t="shared" ca="1" si="232"/>
        <v>2</v>
      </c>
    </row>
    <row r="380" spans="1:79" x14ac:dyDescent="0.25">
      <c r="A380" s="5">
        <v>360</v>
      </c>
      <c r="C380" s="6">
        <f t="shared" ca="1" si="216"/>
        <v>470</v>
      </c>
      <c r="E380" s="6">
        <f t="shared" ca="1" si="217"/>
        <v>290.25676583894267</v>
      </c>
      <c r="F380" s="21"/>
      <c r="G380" s="6">
        <f t="shared" ca="1" si="218"/>
        <v>88.533953453700178</v>
      </c>
      <c r="I380" s="6">
        <f t="shared" ca="1" si="219"/>
        <v>218.69663501099376</v>
      </c>
      <c r="K380" s="6">
        <f t="shared" ca="1" si="220"/>
        <v>635.18011219974574</v>
      </c>
      <c r="L380" s="21"/>
      <c r="M380" s="6">
        <f t="shared" ca="1" si="221"/>
        <v>632.1852000850663</v>
      </c>
      <c r="N380" s="7">
        <f t="shared" ca="1" si="237"/>
        <v>15516.428267835165</v>
      </c>
      <c r="O380" s="6" t="str">
        <f ca="1">HLOOKUP(P380,C380:$M$521,A880,0)</f>
        <v>C</v>
      </c>
      <c r="P380" s="6">
        <f t="shared" ca="1" si="200"/>
        <v>88.533953453700178</v>
      </c>
      <c r="Q380" s="6" t="str">
        <f t="shared" ca="1" si="233"/>
        <v>PM</v>
      </c>
      <c r="R380" s="32">
        <f t="shared" ca="1" si="222"/>
        <v>3</v>
      </c>
      <c r="S380" s="17"/>
      <c r="T380" s="6">
        <f t="shared" ca="1" si="201"/>
        <v>381.46604654629982</v>
      </c>
      <c r="U380" s="21"/>
      <c r="V380" s="6">
        <f t="shared" ca="1" si="202"/>
        <v>201.72281238524249</v>
      </c>
      <c r="X380" s="6">
        <f t="shared" ca="1" si="203"/>
        <v>0</v>
      </c>
      <c r="Z380" s="6">
        <f t="shared" ca="1" si="204"/>
        <v>130.16268155729358</v>
      </c>
      <c r="AB380" s="6">
        <f t="shared" ca="1" si="205"/>
        <v>546.64615874604556</v>
      </c>
      <c r="AD380" s="6">
        <f t="shared" ca="1" si="206"/>
        <v>543.65124663136612</v>
      </c>
      <c r="AF380" s="6">
        <f t="shared" ca="1" si="207"/>
        <v>1042.3377237880582</v>
      </c>
      <c r="AG380" s="21" t="str">
        <f t="shared" ca="1" si="208"/>
        <v/>
      </c>
      <c r="AH380" s="6">
        <f t="shared" ca="1" si="209"/>
        <v>844.71937817423282</v>
      </c>
      <c r="AI380" s="21" t="str">
        <f t="shared" ca="1" si="210"/>
        <v/>
      </c>
      <c r="AJ380" s="6">
        <f t="shared" ca="1" si="211"/>
        <v>1164.9634438628088</v>
      </c>
      <c r="AL380" s="6">
        <f t="shared" ca="1" si="212"/>
        <v>1576.2633197948965</v>
      </c>
      <c r="AN380" s="6">
        <f t="shared" ca="1" si="213"/>
        <v>1022.5510930224133</v>
      </c>
      <c r="AP380" s="6">
        <f t="shared" ca="1" si="214"/>
        <v>1433.6009863519264</v>
      </c>
      <c r="AR380" s="6">
        <f t="shared" ca="1" si="223"/>
        <v>0</v>
      </c>
      <c r="AT380" s="6">
        <f t="shared" ca="1" si="223"/>
        <v>0</v>
      </c>
      <c r="AV380" s="6">
        <f t="shared" ca="1" si="223"/>
        <v>2</v>
      </c>
      <c r="AX380" s="6">
        <f t="shared" ca="1" si="223"/>
        <v>0</v>
      </c>
      <c r="AZ380" s="6">
        <f t="shared" ca="1" si="224"/>
        <v>0</v>
      </c>
      <c r="BB380" s="6">
        <f t="shared" ca="1" si="225"/>
        <v>0</v>
      </c>
      <c r="BE380" s="32" t="str">
        <f t="shared" ca="1" si="234"/>
        <v>-</v>
      </c>
      <c r="BF380" s="37"/>
      <c r="BG380" s="32" t="str">
        <f t="shared" ca="1" si="234"/>
        <v>-</v>
      </c>
      <c r="BH380" s="37"/>
      <c r="BI380" s="32">
        <f t="shared" ca="1" si="234"/>
        <v>3</v>
      </c>
      <c r="BJ380" s="37"/>
      <c r="BK380" s="32" t="str">
        <f t="shared" ca="1" si="234"/>
        <v>-</v>
      </c>
      <c r="BL380" s="37"/>
      <c r="BM380" s="32" t="str">
        <f t="shared" ca="1" si="235"/>
        <v>-</v>
      </c>
      <c r="BN380" s="37"/>
      <c r="BO380" s="32" t="str">
        <f t="shared" ca="1" si="236"/>
        <v>-</v>
      </c>
      <c r="BQ380" s="32">
        <f t="shared" ca="1" si="227"/>
        <v>2</v>
      </c>
      <c r="BR380" s="37"/>
      <c r="BS380" s="32">
        <f t="shared" ca="1" si="228"/>
        <v>1</v>
      </c>
      <c r="BT380" s="37"/>
      <c r="BU380" s="32">
        <f t="shared" ca="1" si="229"/>
        <v>0</v>
      </c>
      <c r="BV380" s="37"/>
      <c r="BW380" s="32">
        <f t="shared" ca="1" si="230"/>
        <v>2</v>
      </c>
      <c r="BX380" s="37"/>
      <c r="BY380" s="32">
        <f t="shared" ca="1" si="231"/>
        <v>2</v>
      </c>
      <c r="BZ380" s="37"/>
      <c r="CA380" s="32">
        <f t="shared" ca="1" si="232"/>
        <v>2</v>
      </c>
    </row>
    <row r="381" spans="1:79" x14ac:dyDescent="0.25">
      <c r="A381" s="5">
        <v>361</v>
      </c>
      <c r="C381" s="6">
        <f t="shared" ca="1" si="216"/>
        <v>381.46604654629982</v>
      </c>
      <c r="E381" s="6">
        <f t="shared" ca="1" si="217"/>
        <v>201.72281238524249</v>
      </c>
      <c r="F381" s="21"/>
      <c r="G381" s="6">
        <f t="shared" ca="1" si="218"/>
        <v>570</v>
      </c>
      <c r="I381" s="6">
        <f t="shared" ca="1" si="219"/>
        <v>130.16268155729358</v>
      </c>
      <c r="K381" s="6">
        <f t="shared" ca="1" si="220"/>
        <v>546.64615874604556</v>
      </c>
      <c r="L381" s="21"/>
      <c r="M381" s="6">
        <f t="shared" ca="1" si="221"/>
        <v>543.65124663136612</v>
      </c>
      <c r="N381" s="7">
        <f t="shared" ca="1" si="237"/>
        <v>15646.590949392459</v>
      </c>
      <c r="O381" s="6" t="str">
        <f ca="1">HLOOKUP(P381,C381:$M$521,A881,0)</f>
        <v>D</v>
      </c>
      <c r="P381" s="6">
        <f t="shared" ca="1" si="200"/>
        <v>130.16268155729358</v>
      </c>
      <c r="Q381" s="6" t="str">
        <f t="shared" ca="1" si="233"/>
        <v>PM</v>
      </c>
      <c r="R381" s="32">
        <f t="shared" ca="1" si="222"/>
        <v>2.5</v>
      </c>
      <c r="S381" s="17"/>
      <c r="T381" s="6">
        <f t="shared" ca="1" si="201"/>
        <v>251.30336498900624</v>
      </c>
      <c r="U381" s="21"/>
      <c r="V381" s="6">
        <f t="shared" ca="1" si="202"/>
        <v>71.56013082794891</v>
      </c>
      <c r="X381" s="6">
        <f t="shared" ca="1" si="203"/>
        <v>439.83731844270642</v>
      </c>
      <c r="Z381" s="6">
        <f t="shared" ca="1" si="204"/>
        <v>0</v>
      </c>
      <c r="AB381" s="6">
        <f t="shared" ca="1" si="205"/>
        <v>416.48347718875198</v>
      </c>
      <c r="AD381" s="6">
        <f t="shared" ca="1" si="206"/>
        <v>413.48856507407254</v>
      </c>
      <c r="AF381" s="6">
        <f t="shared" ca="1" si="207"/>
        <v>1371.6444581027795</v>
      </c>
      <c r="AG381" s="21" t="str">
        <f t="shared" ca="1" si="208"/>
        <v/>
      </c>
      <c r="AH381" s="6">
        <f t="shared" ca="1" si="209"/>
        <v>793.91824375870294</v>
      </c>
      <c r="AI381" s="21" t="str">
        <f t="shared" ca="1" si="210"/>
        <v/>
      </c>
      <c r="AJ381" s="6">
        <f t="shared" ca="1" si="211"/>
        <v>1330.9080952130123</v>
      </c>
      <c r="AL381" s="6">
        <f t="shared" ca="1" si="212"/>
        <v>1663.2353278989929</v>
      </c>
      <c r="AN381" s="6">
        <f t="shared" ca="1" si="213"/>
        <v>1719.6786719191225</v>
      </c>
      <c r="AP381" s="6">
        <f t="shared" ca="1" si="214"/>
        <v>1440.6080132950838</v>
      </c>
      <c r="AR381" s="6">
        <f t="shared" ca="1" si="223"/>
        <v>0</v>
      </c>
      <c r="AT381" s="6">
        <f t="shared" ca="1" si="223"/>
        <v>0</v>
      </c>
      <c r="AV381" s="6">
        <f t="shared" ca="1" si="223"/>
        <v>0</v>
      </c>
      <c r="AX381" s="6">
        <f t="shared" ca="1" si="223"/>
        <v>2</v>
      </c>
      <c r="AZ381" s="6">
        <f t="shared" ca="1" si="224"/>
        <v>0</v>
      </c>
      <c r="BB381" s="6">
        <f t="shared" ca="1" si="225"/>
        <v>0</v>
      </c>
      <c r="BE381" s="32" t="str">
        <f t="shared" ca="1" si="234"/>
        <v>-</v>
      </c>
      <c r="BF381" s="37"/>
      <c r="BG381" s="32" t="str">
        <f t="shared" ca="1" si="234"/>
        <v>-</v>
      </c>
      <c r="BH381" s="37"/>
      <c r="BI381" s="32" t="str">
        <f t="shared" ca="1" si="234"/>
        <v>-</v>
      </c>
      <c r="BJ381" s="37"/>
      <c r="BK381" s="32">
        <f t="shared" ca="1" si="234"/>
        <v>2.5</v>
      </c>
      <c r="BL381" s="37"/>
      <c r="BM381" s="32" t="str">
        <f t="shared" ca="1" si="235"/>
        <v>-</v>
      </c>
      <c r="BN381" s="37"/>
      <c r="BO381" s="32" t="str">
        <f t="shared" ca="1" si="236"/>
        <v>-</v>
      </c>
      <c r="BQ381" s="32">
        <f t="shared" ca="1" si="227"/>
        <v>2</v>
      </c>
      <c r="BR381" s="37"/>
      <c r="BS381" s="32">
        <f t="shared" ca="1" si="228"/>
        <v>1</v>
      </c>
      <c r="BT381" s="37"/>
      <c r="BU381" s="32">
        <f t="shared" ca="1" si="229"/>
        <v>2</v>
      </c>
      <c r="BV381" s="37"/>
      <c r="BW381" s="32">
        <f t="shared" ca="1" si="230"/>
        <v>0</v>
      </c>
      <c r="BX381" s="37"/>
      <c r="BY381" s="32">
        <f t="shared" ca="1" si="231"/>
        <v>2</v>
      </c>
      <c r="BZ381" s="37"/>
      <c r="CA381" s="32">
        <f t="shared" ca="1" si="232"/>
        <v>2</v>
      </c>
    </row>
    <row r="382" spans="1:79" x14ac:dyDescent="0.25">
      <c r="A382" s="5">
        <v>362</v>
      </c>
      <c r="C382" s="6">
        <f t="shared" ca="1" si="216"/>
        <v>251.30336498900624</v>
      </c>
      <c r="E382" s="6">
        <f t="shared" ca="1" si="217"/>
        <v>71.56013082794891</v>
      </c>
      <c r="F382" s="21"/>
      <c r="G382" s="6">
        <f t="shared" ca="1" si="218"/>
        <v>439.83731844270642</v>
      </c>
      <c r="I382" s="6">
        <f t="shared" ca="1" si="219"/>
        <v>610</v>
      </c>
      <c r="K382" s="6">
        <f t="shared" ca="1" si="220"/>
        <v>416.48347718875198</v>
      </c>
      <c r="L382" s="21"/>
      <c r="M382" s="6">
        <f t="shared" ca="1" si="221"/>
        <v>413.48856507407254</v>
      </c>
      <c r="N382" s="7">
        <f t="shared" ca="1" si="237"/>
        <v>15718.151080220408</v>
      </c>
      <c r="O382" s="6" t="str">
        <f ca="1">HLOOKUP(P382,C382:$M$521,A882,0)</f>
        <v>B</v>
      </c>
      <c r="P382" s="6">
        <f t="shared" ca="1" si="200"/>
        <v>71.56013082794891</v>
      </c>
      <c r="Q382" s="6" t="str">
        <f t="shared" ca="1" si="233"/>
        <v>CM</v>
      </c>
      <c r="R382" s="32">
        <f t="shared" ca="1" si="222"/>
        <v>8</v>
      </c>
      <c r="S382" s="17"/>
      <c r="T382" s="6">
        <f t="shared" ca="1" si="201"/>
        <v>179.74323416105733</v>
      </c>
      <c r="U382" s="21"/>
      <c r="V382" s="6">
        <f t="shared" ca="1" si="202"/>
        <v>0</v>
      </c>
      <c r="X382" s="6">
        <f t="shared" ca="1" si="203"/>
        <v>368.27718761475751</v>
      </c>
      <c r="Z382" s="6">
        <f t="shared" ca="1" si="204"/>
        <v>538.43986917205109</v>
      </c>
      <c r="AB382" s="6">
        <f t="shared" ca="1" si="205"/>
        <v>344.92334636080307</v>
      </c>
      <c r="AD382" s="6">
        <f t="shared" ca="1" si="206"/>
        <v>341.92843424612363</v>
      </c>
      <c r="AF382" s="6">
        <f t="shared" ca="1" si="207"/>
        <v>243.51251747634879</v>
      </c>
      <c r="AG382" s="21" t="str">
        <f t="shared" ca="1" si="208"/>
        <v/>
      </c>
      <c r="AH382" s="6">
        <f t="shared" ca="1" si="209"/>
        <v>646.51199922230705</v>
      </c>
      <c r="AI382" s="21" t="str">
        <f t="shared" ca="1" si="210"/>
        <v/>
      </c>
      <c r="AJ382" s="6">
        <f t="shared" ca="1" si="211"/>
        <v>1002.0654572095059</v>
      </c>
      <c r="AL382" s="6">
        <f t="shared" ca="1" si="212"/>
        <v>1517.7875432620333</v>
      </c>
      <c r="AN382" s="6">
        <f t="shared" ca="1" si="213"/>
        <v>543.60113217349226</v>
      </c>
      <c r="AP382" s="6">
        <f t="shared" ca="1" si="214"/>
        <v>813.36766162401784</v>
      </c>
      <c r="AR382" s="6">
        <f t="shared" ca="1" si="223"/>
        <v>0</v>
      </c>
      <c r="AT382" s="6">
        <f t="shared" ca="1" si="223"/>
        <v>1</v>
      </c>
      <c r="AV382" s="6">
        <f t="shared" ca="1" si="223"/>
        <v>0</v>
      </c>
      <c r="AX382" s="6">
        <f t="shared" ca="1" si="223"/>
        <v>0</v>
      </c>
      <c r="AZ382" s="6">
        <f t="shared" ca="1" si="224"/>
        <v>0</v>
      </c>
      <c r="BB382" s="6">
        <f t="shared" ca="1" si="225"/>
        <v>0</v>
      </c>
      <c r="BE382" s="32" t="str">
        <f t="shared" ca="1" si="234"/>
        <v>-</v>
      </c>
      <c r="BF382" s="37"/>
      <c r="BG382" s="32">
        <f t="shared" ca="1" si="234"/>
        <v>8</v>
      </c>
      <c r="BH382" s="37"/>
      <c r="BI382" s="32" t="str">
        <f t="shared" ca="1" si="234"/>
        <v>-</v>
      </c>
      <c r="BJ382" s="37"/>
      <c r="BK382" s="32" t="str">
        <f t="shared" ca="1" si="234"/>
        <v>-</v>
      </c>
      <c r="BL382" s="37"/>
      <c r="BM382" s="32" t="str">
        <f t="shared" ca="1" si="235"/>
        <v>-</v>
      </c>
      <c r="BN382" s="37"/>
      <c r="BO382" s="32" t="str">
        <f t="shared" ca="1" si="236"/>
        <v>-</v>
      </c>
      <c r="BQ382" s="32">
        <f t="shared" ca="1" si="227"/>
        <v>2</v>
      </c>
      <c r="BR382" s="37"/>
      <c r="BS382" s="32">
        <f t="shared" ca="1" si="228"/>
        <v>0</v>
      </c>
      <c r="BT382" s="37"/>
      <c r="BU382" s="32">
        <f t="shared" ca="1" si="229"/>
        <v>2</v>
      </c>
      <c r="BV382" s="37"/>
      <c r="BW382" s="32">
        <f t="shared" ca="1" si="230"/>
        <v>2</v>
      </c>
      <c r="BX382" s="37"/>
      <c r="BY382" s="32">
        <f t="shared" ca="1" si="231"/>
        <v>2</v>
      </c>
      <c r="BZ382" s="37"/>
      <c r="CA382" s="32">
        <f t="shared" ca="1" si="232"/>
        <v>2</v>
      </c>
    </row>
    <row r="383" spans="1:79" x14ac:dyDescent="0.25">
      <c r="A383" s="5">
        <v>363</v>
      </c>
      <c r="C383" s="6">
        <f t="shared" ca="1" si="216"/>
        <v>179.74323416105733</v>
      </c>
      <c r="E383" s="6">
        <f t="shared" ca="1" si="217"/>
        <v>520</v>
      </c>
      <c r="F383" s="21"/>
      <c r="G383" s="6">
        <f t="shared" ca="1" si="218"/>
        <v>368.27718761475751</v>
      </c>
      <c r="I383" s="6">
        <f t="shared" ca="1" si="219"/>
        <v>538.43986917205109</v>
      </c>
      <c r="K383" s="6">
        <f t="shared" ca="1" si="220"/>
        <v>344.92334636080307</v>
      </c>
      <c r="L383" s="21"/>
      <c r="M383" s="6">
        <f t="shared" ca="1" si="221"/>
        <v>341.92843424612363</v>
      </c>
      <c r="N383" s="7">
        <f t="shared" ca="1" si="237"/>
        <v>15897.894314381465</v>
      </c>
      <c r="O383" s="6" t="str">
        <f ca="1">HLOOKUP(P383,C383:$M$521,A883,0)</f>
        <v>A</v>
      </c>
      <c r="P383" s="6">
        <f t="shared" ca="1" si="200"/>
        <v>179.74323416105733</v>
      </c>
      <c r="Q383" s="6" t="str">
        <f t="shared" ca="1" si="233"/>
        <v>PM</v>
      </c>
      <c r="R383" s="32">
        <f t="shared" ca="1" si="222"/>
        <v>5</v>
      </c>
      <c r="S383" s="17"/>
      <c r="T383" s="6">
        <f t="shared" ca="1" si="201"/>
        <v>0</v>
      </c>
      <c r="U383" s="21"/>
      <c r="V383" s="6">
        <f t="shared" ca="1" si="202"/>
        <v>340.25676583894267</v>
      </c>
      <c r="X383" s="6">
        <f t="shared" ca="1" si="203"/>
        <v>188.53395345370018</v>
      </c>
      <c r="Z383" s="6">
        <f t="shared" ca="1" si="204"/>
        <v>358.69663501099376</v>
      </c>
      <c r="AB383" s="6">
        <f t="shared" ca="1" si="205"/>
        <v>165.18011219974574</v>
      </c>
      <c r="AD383" s="6">
        <f t="shared" ca="1" si="206"/>
        <v>162.1852000850663</v>
      </c>
      <c r="AF383" s="6">
        <f t="shared" ca="1" si="207"/>
        <v>923.41835577522716</v>
      </c>
      <c r="AG383" s="21" t="str">
        <f t="shared" ca="1" si="208"/>
        <v/>
      </c>
      <c r="AH383" s="6">
        <f t="shared" ca="1" si="209"/>
        <v>1579.9209311486022</v>
      </c>
      <c r="AI383" s="21" t="str">
        <f t="shared" ca="1" si="210"/>
        <v/>
      </c>
      <c r="AJ383" s="6">
        <f t="shared" ca="1" si="211"/>
        <v>939.50259494496504</v>
      </c>
      <c r="AL383" s="6">
        <f t="shared" ca="1" si="212"/>
        <v>1310.4155072992996</v>
      </c>
      <c r="AN383" s="6">
        <f t="shared" ca="1" si="213"/>
        <v>647.94091696917644</v>
      </c>
      <c r="AP383" s="6">
        <f t="shared" ca="1" si="214"/>
        <v>1041.6930069100767</v>
      </c>
      <c r="AR383" s="6">
        <f t="shared" ca="1" si="223"/>
        <v>2</v>
      </c>
      <c r="AT383" s="6">
        <f t="shared" ca="1" si="223"/>
        <v>0</v>
      </c>
      <c r="AV383" s="6">
        <f t="shared" ca="1" si="223"/>
        <v>0</v>
      </c>
      <c r="AX383" s="6">
        <f t="shared" ca="1" si="223"/>
        <v>0</v>
      </c>
      <c r="AZ383" s="6">
        <f t="shared" ca="1" si="224"/>
        <v>0</v>
      </c>
      <c r="BB383" s="6">
        <f t="shared" ca="1" si="225"/>
        <v>0</v>
      </c>
      <c r="BE383" s="32">
        <f t="shared" ca="1" si="234"/>
        <v>5</v>
      </c>
      <c r="BF383" s="37"/>
      <c r="BG383" s="32" t="str">
        <f t="shared" ca="1" si="234"/>
        <v>-</v>
      </c>
      <c r="BH383" s="37"/>
      <c r="BI383" s="32" t="str">
        <f t="shared" ca="1" si="234"/>
        <v>-</v>
      </c>
      <c r="BJ383" s="37"/>
      <c r="BK383" s="32" t="str">
        <f t="shared" ca="1" si="234"/>
        <v>-</v>
      </c>
      <c r="BL383" s="37"/>
      <c r="BM383" s="32" t="str">
        <f t="shared" ca="1" si="235"/>
        <v>-</v>
      </c>
      <c r="BN383" s="37"/>
      <c r="BO383" s="32" t="str">
        <f t="shared" ca="1" si="236"/>
        <v>-</v>
      </c>
      <c r="BQ383" s="32">
        <f t="shared" ca="1" si="227"/>
        <v>0</v>
      </c>
      <c r="BR383" s="37"/>
      <c r="BS383" s="32">
        <f t="shared" ca="1" si="228"/>
        <v>2</v>
      </c>
      <c r="BT383" s="37"/>
      <c r="BU383" s="32">
        <f t="shared" ca="1" si="229"/>
        <v>2</v>
      </c>
      <c r="BV383" s="37"/>
      <c r="BW383" s="32">
        <f t="shared" ca="1" si="230"/>
        <v>2</v>
      </c>
      <c r="BX383" s="37"/>
      <c r="BY383" s="32">
        <f t="shared" ca="1" si="231"/>
        <v>2</v>
      </c>
      <c r="BZ383" s="37"/>
      <c r="CA383" s="32">
        <f t="shared" ca="1" si="232"/>
        <v>2</v>
      </c>
    </row>
    <row r="384" spans="1:79" x14ac:dyDescent="0.25">
      <c r="A384" s="5">
        <v>364</v>
      </c>
      <c r="C384" s="6">
        <f t="shared" ca="1" si="216"/>
        <v>470</v>
      </c>
      <c r="E384" s="6">
        <f t="shared" ca="1" si="217"/>
        <v>340.25676583894267</v>
      </c>
      <c r="F384" s="21"/>
      <c r="G384" s="6">
        <f t="shared" ca="1" si="218"/>
        <v>188.53395345370018</v>
      </c>
      <c r="I384" s="6">
        <f t="shared" ca="1" si="219"/>
        <v>358.69663501099376</v>
      </c>
      <c r="K384" s="6">
        <f t="shared" ca="1" si="220"/>
        <v>165.18011219974574</v>
      </c>
      <c r="L384" s="21"/>
      <c r="M384" s="6">
        <f t="shared" ca="1" si="221"/>
        <v>162.1852000850663</v>
      </c>
      <c r="N384" s="7">
        <f t="shared" ca="1" si="237"/>
        <v>16060.079514466532</v>
      </c>
      <c r="O384" s="6" t="str">
        <f ca="1">HLOOKUP(P384,C384:$M$521,A884,0)</f>
        <v>F</v>
      </c>
      <c r="P384" s="6">
        <f t="shared" ca="1" si="200"/>
        <v>162.1852000850663</v>
      </c>
      <c r="Q384" s="6" t="str">
        <f t="shared" ca="1" si="233"/>
        <v>PM</v>
      </c>
      <c r="R384" s="32">
        <f t="shared" ca="1" si="222"/>
        <v>7.5</v>
      </c>
      <c r="S384" s="17"/>
      <c r="T384" s="6">
        <f t="shared" ca="1" si="201"/>
        <v>307.8147999149337</v>
      </c>
      <c r="U384" s="21"/>
      <c r="V384" s="6">
        <f t="shared" ca="1" si="202"/>
        <v>178.07156575387637</v>
      </c>
      <c r="X384" s="6">
        <f t="shared" ca="1" si="203"/>
        <v>26.348753368633879</v>
      </c>
      <c r="Z384" s="6">
        <f t="shared" ca="1" si="204"/>
        <v>196.51143492592746</v>
      </c>
      <c r="AB384" s="6">
        <f t="shared" ca="1" si="205"/>
        <v>2.9949121146794369</v>
      </c>
      <c r="AD384" s="6">
        <f t="shared" ca="1" si="206"/>
        <v>0</v>
      </c>
      <c r="AF384" s="6">
        <f t="shared" ca="1" si="207"/>
        <v>1028.7184570425782</v>
      </c>
      <c r="AG384" s="21" t="str">
        <f t="shared" ca="1" si="208"/>
        <v/>
      </c>
      <c r="AH384" s="6">
        <f t="shared" ca="1" si="209"/>
        <v>1069.0745831258721</v>
      </c>
      <c r="AI384" s="21" t="str">
        <f t="shared" ca="1" si="210"/>
        <v/>
      </c>
      <c r="AJ384" s="6">
        <f t="shared" ca="1" si="211"/>
        <v>1529.5993715042762</v>
      </c>
      <c r="AL384" s="6">
        <f t="shared" ca="1" si="212"/>
        <v>1134.0004004685056</v>
      </c>
      <c r="AN384" s="6">
        <f t="shared" ca="1" si="213"/>
        <v>1295.569820699304</v>
      </c>
      <c r="AP384" s="6">
        <f t="shared" ca="1" si="214"/>
        <v>824.02587525594492</v>
      </c>
      <c r="AR384" s="6">
        <f t="shared" ca="1" si="223"/>
        <v>0</v>
      </c>
      <c r="AT384" s="6">
        <f t="shared" ca="1" si="223"/>
        <v>0</v>
      </c>
      <c r="AV384" s="6">
        <f t="shared" ca="1" si="223"/>
        <v>0</v>
      </c>
      <c r="AX384" s="6">
        <f t="shared" ca="1" si="223"/>
        <v>0</v>
      </c>
      <c r="AZ384" s="6">
        <f t="shared" ca="1" si="224"/>
        <v>0</v>
      </c>
      <c r="BB384" s="6">
        <f t="shared" ca="1" si="225"/>
        <v>2</v>
      </c>
      <c r="BE384" s="32" t="str">
        <f t="shared" ca="1" si="234"/>
        <v>-</v>
      </c>
      <c r="BF384" s="37"/>
      <c r="BG384" s="32" t="str">
        <f t="shared" ca="1" si="234"/>
        <v>-</v>
      </c>
      <c r="BH384" s="37"/>
      <c r="BI384" s="32" t="str">
        <f t="shared" ca="1" si="234"/>
        <v>-</v>
      </c>
      <c r="BJ384" s="37"/>
      <c r="BK384" s="32" t="str">
        <f t="shared" ca="1" si="234"/>
        <v>-</v>
      </c>
      <c r="BL384" s="37"/>
      <c r="BM384" s="32" t="str">
        <f t="shared" ca="1" si="235"/>
        <v>-</v>
      </c>
      <c r="BN384" s="37"/>
      <c r="BO384" s="32">
        <f t="shared" ca="1" si="236"/>
        <v>7.5</v>
      </c>
      <c r="BQ384" s="32">
        <f t="shared" ca="1" si="227"/>
        <v>2</v>
      </c>
      <c r="BR384" s="37"/>
      <c r="BS384" s="32">
        <f t="shared" ca="1" si="228"/>
        <v>2</v>
      </c>
      <c r="BT384" s="37"/>
      <c r="BU384" s="32">
        <f t="shared" ca="1" si="229"/>
        <v>2</v>
      </c>
      <c r="BV384" s="37"/>
      <c r="BW384" s="32">
        <f t="shared" ca="1" si="230"/>
        <v>2</v>
      </c>
      <c r="BX384" s="37"/>
      <c r="BY384" s="32">
        <f t="shared" ca="1" si="231"/>
        <v>2</v>
      </c>
      <c r="BZ384" s="37"/>
      <c r="CA384" s="32">
        <f t="shared" ca="1" si="232"/>
        <v>0</v>
      </c>
    </row>
    <row r="385" spans="1:79" x14ac:dyDescent="0.25">
      <c r="A385" s="5">
        <v>365</v>
      </c>
      <c r="C385" s="6">
        <f t="shared" ca="1" si="216"/>
        <v>307.8147999149337</v>
      </c>
      <c r="E385" s="6">
        <f t="shared" ca="1" si="217"/>
        <v>178.07156575387637</v>
      </c>
      <c r="F385" s="21"/>
      <c r="G385" s="6">
        <f t="shared" ca="1" si="218"/>
        <v>26.348753368633879</v>
      </c>
      <c r="I385" s="6">
        <f t="shared" ca="1" si="219"/>
        <v>196.51143492592746</v>
      </c>
      <c r="K385" s="6">
        <f t="shared" ca="1" si="220"/>
        <v>2.9949121146794369</v>
      </c>
      <c r="L385" s="21"/>
      <c r="M385" s="6">
        <f t="shared" ca="1" si="221"/>
        <v>710</v>
      </c>
      <c r="N385" s="7">
        <f t="shared" ca="1" si="237"/>
        <v>16063.074426581212</v>
      </c>
      <c r="O385" s="6" t="str">
        <f ca="1">HLOOKUP(P385,C385:$M$521,A885,0)</f>
        <v>E</v>
      </c>
      <c r="P385" s="6">
        <f t="shared" ca="1" si="200"/>
        <v>2.9949121146794369</v>
      </c>
      <c r="Q385" s="6" t="str">
        <f t="shared" ca="1" si="233"/>
        <v>PM</v>
      </c>
      <c r="R385" s="32">
        <f t="shared" ca="1" si="222"/>
        <v>6</v>
      </c>
      <c r="S385" s="17"/>
      <c r="T385" s="6">
        <f t="shared" ca="1" si="201"/>
        <v>304.81988780025426</v>
      </c>
      <c r="U385" s="21"/>
      <c r="V385" s="6">
        <f t="shared" ca="1" si="202"/>
        <v>175.07665363919693</v>
      </c>
      <c r="X385" s="6">
        <f t="shared" ca="1" si="203"/>
        <v>23.353841253954442</v>
      </c>
      <c r="Z385" s="6">
        <f t="shared" ca="1" si="204"/>
        <v>193.51652281124802</v>
      </c>
      <c r="AB385" s="6">
        <f t="shared" ca="1" si="205"/>
        <v>0</v>
      </c>
      <c r="AD385" s="6">
        <f t="shared" ca="1" si="206"/>
        <v>707.00508788532056</v>
      </c>
      <c r="AF385" s="6">
        <f t="shared" ca="1" si="207"/>
        <v>1051.0978585717032</v>
      </c>
      <c r="AG385" s="21" t="str">
        <f t="shared" ca="1" si="208"/>
        <v/>
      </c>
      <c r="AH385" s="6">
        <f t="shared" ca="1" si="209"/>
        <v>1707.6920073165284</v>
      </c>
      <c r="AI385" s="21" t="str">
        <f t="shared" ca="1" si="210"/>
        <v/>
      </c>
      <c r="AJ385" s="6">
        <f t="shared" ca="1" si="211"/>
        <v>606.36547721346767</v>
      </c>
      <c r="AL385" s="6">
        <f t="shared" ca="1" si="212"/>
        <v>1231.2448739907315</v>
      </c>
      <c r="AN385" s="6">
        <f t="shared" ca="1" si="213"/>
        <v>727.97226913436737</v>
      </c>
      <c r="AP385" s="6">
        <f t="shared" ca="1" si="214"/>
        <v>1514.7760675631014</v>
      </c>
      <c r="AR385" s="6">
        <f t="shared" ca="1" si="223"/>
        <v>0</v>
      </c>
      <c r="AT385" s="6">
        <f t="shared" ca="1" si="223"/>
        <v>0</v>
      </c>
      <c r="AV385" s="6">
        <f t="shared" ca="1" si="223"/>
        <v>0</v>
      </c>
      <c r="AX385" s="6">
        <f t="shared" ca="1" si="223"/>
        <v>0</v>
      </c>
      <c r="AZ385" s="6">
        <f t="shared" ca="1" si="224"/>
        <v>2</v>
      </c>
      <c r="BB385" s="6">
        <f t="shared" ca="1" si="225"/>
        <v>0</v>
      </c>
      <c r="BE385" s="32" t="str">
        <f t="shared" ca="1" si="234"/>
        <v>-</v>
      </c>
      <c r="BF385" s="37"/>
      <c r="BG385" s="32" t="str">
        <f t="shared" ca="1" si="234"/>
        <v>-</v>
      </c>
      <c r="BH385" s="37"/>
      <c r="BI385" s="32" t="str">
        <f t="shared" ca="1" si="234"/>
        <v>-</v>
      </c>
      <c r="BJ385" s="37"/>
      <c r="BK385" s="32" t="str">
        <f t="shared" ca="1" si="234"/>
        <v>-</v>
      </c>
      <c r="BL385" s="37"/>
      <c r="BM385" s="32">
        <f t="shared" ca="1" si="235"/>
        <v>6</v>
      </c>
      <c r="BN385" s="37"/>
      <c r="BO385" s="32" t="str">
        <f t="shared" ca="1" si="236"/>
        <v>-</v>
      </c>
      <c r="BQ385" s="32">
        <f t="shared" ca="1" si="227"/>
        <v>2</v>
      </c>
      <c r="BR385" s="37"/>
      <c r="BS385" s="32">
        <f t="shared" ca="1" si="228"/>
        <v>2</v>
      </c>
      <c r="BT385" s="37"/>
      <c r="BU385" s="32">
        <f t="shared" ca="1" si="229"/>
        <v>2</v>
      </c>
      <c r="BV385" s="37"/>
      <c r="BW385" s="32">
        <f t="shared" ca="1" si="230"/>
        <v>2</v>
      </c>
      <c r="BX385" s="37"/>
      <c r="BY385" s="32">
        <f t="shared" ca="1" si="231"/>
        <v>0</v>
      </c>
      <c r="BZ385" s="37"/>
      <c r="CA385" s="32">
        <f t="shared" ca="1" si="232"/>
        <v>2</v>
      </c>
    </row>
    <row r="386" spans="1:79" x14ac:dyDescent="0.25">
      <c r="A386" s="5">
        <v>366</v>
      </c>
      <c r="C386" s="6">
        <f t="shared" ca="1" si="216"/>
        <v>304.81988780025426</v>
      </c>
      <c r="E386" s="6">
        <f t="shared" ca="1" si="217"/>
        <v>175.07665363919693</v>
      </c>
      <c r="F386" s="21"/>
      <c r="G386" s="6">
        <f t="shared" ca="1" si="218"/>
        <v>23.353841253954442</v>
      </c>
      <c r="I386" s="6">
        <f t="shared" ca="1" si="219"/>
        <v>193.51652281124802</v>
      </c>
      <c r="K386" s="6">
        <f t="shared" ca="1" si="220"/>
        <v>660</v>
      </c>
      <c r="L386" s="21"/>
      <c r="M386" s="6">
        <f t="shared" ca="1" si="221"/>
        <v>707.00508788532056</v>
      </c>
      <c r="N386" s="7">
        <f t="shared" ca="1" si="237"/>
        <v>16086.428267835166</v>
      </c>
      <c r="O386" s="6" t="str">
        <f ca="1">HLOOKUP(P386,C386:$M$521,A886,0)</f>
        <v>C</v>
      </c>
      <c r="P386" s="6">
        <f t="shared" ca="1" si="200"/>
        <v>23.353841253954442</v>
      </c>
      <c r="Q386" s="6" t="str">
        <f t="shared" ca="1" si="233"/>
        <v>PM</v>
      </c>
      <c r="R386" s="32">
        <f t="shared" ca="1" si="222"/>
        <v>3</v>
      </c>
      <c r="S386" s="17"/>
      <c r="T386" s="6">
        <f t="shared" ca="1" si="201"/>
        <v>281.46604654629982</v>
      </c>
      <c r="U386" s="21"/>
      <c r="V386" s="6">
        <f t="shared" ca="1" si="202"/>
        <v>151.72281238524249</v>
      </c>
      <c r="X386" s="6">
        <f t="shared" ca="1" si="203"/>
        <v>0</v>
      </c>
      <c r="Z386" s="6">
        <f t="shared" ca="1" si="204"/>
        <v>170.16268155729358</v>
      </c>
      <c r="AB386" s="6">
        <f t="shared" ca="1" si="205"/>
        <v>636.64615874604556</v>
      </c>
      <c r="AD386" s="6">
        <f t="shared" ca="1" si="206"/>
        <v>683.65124663136612</v>
      </c>
      <c r="AF386" s="6">
        <f t="shared" ca="1" si="207"/>
        <v>898.87497467926357</v>
      </c>
      <c r="AG386" s="21" t="str">
        <f t="shared" ca="1" si="208"/>
        <v/>
      </c>
      <c r="AH386" s="6">
        <f t="shared" ca="1" si="209"/>
        <v>443.04343538584175</v>
      </c>
      <c r="AI386" s="21" t="str">
        <f t="shared" ca="1" si="210"/>
        <v/>
      </c>
      <c r="AJ386" s="6">
        <f t="shared" ca="1" si="211"/>
        <v>1415.2578559477149</v>
      </c>
      <c r="AL386" s="6">
        <f t="shared" ca="1" si="212"/>
        <v>882.866817543053</v>
      </c>
      <c r="AN386" s="6">
        <f t="shared" ca="1" si="213"/>
        <v>1506.4103495297611</v>
      </c>
      <c r="AP386" s="6">
        <f t="shared" ca="1" si="214"/>
        <v>1368.2384615142785</v>
      </c>
      <c r="AR386" s="6">
        <f t="shared" ca="1" si="223"/>
        <v>0</v>
      </c>
      <c r="AT386" s="6">
        <f t="shared" ca="1" si="223"/>
        <v>0</v>
      </c>
      <c r="AV386" s="6">
        <f t="shared" ca="1" si="223"/>
        <v>2</v>
      </c>
      <c r="AX386" s="6">
        <f t="shared" ca="1" si="223"/>
        <v>0</v>
      </c>
      <c r="AZ386" s="6">
        <f t="shared" ca="1" si="224"/>
        <v>0</v>
      </c>
      <c r="BB386" s="6">
        <f t="shared" ca="1" si="225"/>
        <v>0</v>
      </c>
      <c r="BE386" s="32" t="str">
        <f t="shared" ca="1" si="234"/>
        <v>-</v>
      </c>
      <c r="BF386" s="37"/>
      <c r="BG386" s="32" t="str">
        <f t="shared" ca="1" si="234"/>
        <v>-</v>
      </c>
      <c r="BH386" s="37"/>
      <c r="BI386" s="32">
        <f t="shared" ca="1" si="234"/>
        <v>3</v>
      </c>
      <c r="BJ386" s="37"/>
      <c r="BK386" s="32" t="str">
        <f t="shared" ca="1" si="234"/>
        <v>-</v>
      </c>
      <c r="BL386" s="37"/>
      <c r="BM386" s="32" t="str">
        <f t="shared" ca="1" si="235"/>
        <v>-</v>
      </c>
      <c r="BN386" s="37"/>
      <c r="BO386" s="32" t="str">
        <f t="shared" ca="1" si="236"/>
        <v>-</v>
      </c>
      <c r="BQ386" s="32">
        <f t="shared" ca="1" si="227"/>
        <v>2</v>
      </c>
      <c r="BR386" s="37"/>
      <c r="BS386" s="32">
        <f t="shared" ca="1" si="228"/>
        <v>2</v>
      </c>
      <c r="BT386" s="37"/>
      <c r="BU386" s="32">
        <f t="shared" ca="1" si="229"/>
        <v>0</v>
      </c>
      <c r="BV386" s="37"/>
      <c r="BW386" s="32">
        <f t="shared" ca="1" si="230"/>
        <v>2</v>
      </c>
      <c r="BX386" s="37"/>
      <c r="BY386" s="32">
        <f t="shared" ca="1" si="231"/>
        <v>2</v>
      </c>
      <c r="BZ386" s="37"/>
      <c r="CA386" s="32">
        <f t="shared" ca="1" si="232"/>
        <v>2</v>
      </c>
    </row>
    <row r="387" spans="1:79" x14ac:dyDescent="0.25">
      <c r="A387" s="5">
        <v>367</v>
      </c>
      <c r="C387" s="6">
        <f t="shared" ca="1" si="216"/>
        <v>281.46604654629982</v>
      </c>
      <c r="E387" s="6">
        <f t="shared" ca="1" si="217"/>
        <v>151.72281238524249</v>
      </c>
      <c r="F387" s="21"/>
      <c r="G387" s="6">
        <f t="shared" ca="1" si="218"/>
        <v>570</v>
      </c>
      <c r="I387" s="6">
        <f t="shared" ca="1" si="219"/>
        <v>170.16268155729358</v>
      </c>
      <c r="K387" s="6">
        <f t="shared" ca="1" si="220"/>
        <v>636.64615874604556</v>
      </c>
      <c r="L387" s="21"/>
      <c r="M387" s="6">
        <f t="shared" ca="1" si="221"/>
        <v>683.65124663136612</v>
      </c>
      <c r="N387" s="7">
        <f t="shared" ca="1" si="237"/>
        <v>16238.151080220408</v>
      </c>
      <c r="O387" s="6" t="str">
        <f ca="1">HLOOKUP(P387,C387:$M$521,A887,0)</f>
        <v>B</v>
      </c>
      <c r="P387" s="6">
        <f t="shared" ca="1" si="200"/>
        <v>151.72281238524249</v>
      </c>
      <c r="Q387" s="6" t="str">
        <f t="shared" ca="1" si="233"/>
        <v>PM</v>
      </c>
      <c r="R387" s="32">
        <f t="shared" ca="1" si="222"/>
        <v>4</v>
      </c>
      <c r="S387" s="17"/>
      <c r="T387" s="6">
        <f t="shared" ca="1" si="201"/>
        <v>129.74323416105733</v>
      </c>
      <c r="U387" s="21"/>
      <c r="V387" s="6">
        <f t="shared" ca="1" si="202"/>
        <v>0</v>
      </c>
      <c r="X387" s="6">
        <f t="shared" ca="1" si="203"/>
        <v>418.27718761475751</v>
      </c>
      <c r="Z387" s="6">
        <f t="shared" ca="1" si="204"/>
        <v>18.43986917205109</v>
      </c>
      <c r="AB387" s="6">
        <f t="shared" ca="1" si="205"/>
        <v>484.92334636080307</v>
      </c>
      <c r="AD387" s="6">
        <f t="shared" ca="1" si="206"/>
        <v>531.92843424612363</v>
      </c>
      <c r="AF387" s="6">
        <f t="shared" ca="1" si="207"/>
        <v>811.27638156910007</v>
      </c>
      <c r="AG387" s="21" t="str">
        <f t="shared" ca="1" si="208"/>
        <v/>
      </c>
      <c r="AH387" s="6">
        <f t="shared" ca="1" si="209"/>
        <v>1126.8946275207338</v>
      </c>
      <c r="AI387" s="21" t="str">
        <f t="shared" ca="1" si="210"/>
        <v/>
      </c>
      <c r="AJ387" s="6">
        <f t="shared" ca="1" si="211"/>
        <v>584.25333907652032</v>
      </c>
      <c r="AL387" s="6">
        <f t="shared" ca="1" si="212"/>
        <v>650.13676212392181</v>
      </c>
      <c r="AN387" s="6">
        <f t="shared" ca="1" si="213"/>
        <v>597.9540194395654</v>
      </c>
      <c r="AP387" s="6">
        <f t="shared" ca="1" si="214"/>
        <v>1280.4901023684599</v>
      </c>
      <c r="AR387" s="6">
        <f t="shared" ca="1" si="223"/>
        <v>0</v>
      </c>
      <c r="AT387" s="6">
        <f t="shared" ca="1" si="223"/>
        <v>2</v>
      </c>
      <c r="AV387" s="6">
        <f t="shared" ca="1" si="223"/>
        <v>0</v>
      </c>
      <c r="AX387" s="6">
        <f t="shared" ca="1" si="223"/>
        <v>0</v>
      </c>
      <c r="AZ387" s="6">
        <f t="shared" ca="1" si="224"/>
        <v>0</v>
      </c>
      <c r="BB387" s="6">
        <f t="shared" ca="1" si="225"/>
        <v>0</v>
      </c>
      <c r="BE387" s="32" t="str">
        <f t="shared" ca="1" si="234"/>
        <v>-</v>
      </c>
      <c r="BF387" s="37"/>
      <c r="BG387" s="32">
        <f t="shared" ca="1" si="234"/>
        <v>4</v>
      </c>
      <c r="BH387" s="37"/>
      <c r="BI387" s="32" t="str">
        <f t="shared" ca="1" si="234"/>
        <v>-</v>
      </c>
      <c r="BJ387" s="37"/>
      <c r="BK387" s="32" t="str">
        <f t="shared" ca="1" si="234"/>
        <v>-</v>
      </c>
      <c r="BL387" s="37"/>
      <c r="BM387" s="32" t="str">
        <f t="shared" ca="1" si="235"/>
        <v>-</v>
      </c>
      <c r="BN387" s="37"/>
      <c r="BO387" s="32" t="str">
        <f t="shared" ca="1" si="236"/>
        <v>-</v>
      </c>
      <c r="BQ387" s="32">
        <f t="shared" ca="1" si="227"/>
        <v>2</v>
      </c>
      <c r="BR387" s="37"/>
      <c r="BS387" s="32">
        <f t="shared" ca="1" si="228"/>
        <v>0</v>
      </c>
      <c r="BT387" s="37"/>
      <c r="BU387" s="32">
        <f t="shared" ca="1" si="229"/>
        <v>2</v>
      </c>
      <c r="BV387" s="37"/>
      <c r="BW387" s="32">
        <f t="shared" ca="1" si="230"/>
        <v>2</v>
      </c>
      <c r="BX387" s="37"/>
      <c r="BY387" s="32">
        <f t="shared" ca="1" si="231"/>
        <v>2</v>
      </c>
      <c r="BZ387" s="37"/>
      <c r="CA387" s="32">
        <f t="shared" ca="1" si="232"/>
        <v>2</v>
      </c>
    </row>
    <row r="388" spans="1:79" x14ac:dyDescent="0.25">
      <c r="A388" s="5">
        <v>368</v>
      </c>
      <c r="C388" s="6">
        <f t="shared" ca="1" si="216"/>
        <v>129.74323416105733</v>
      </c>
      <c r="E388" s="6">
        <f t="shared" ca="1" si="217"/>
        <v>520</v>
      </c>
      <c r="F388" s="21"/>
      <c r="G388" s="6">
        <f t="shared" ca="1" si="218"/>
        <v>418.27718761475751</v>
      </c>
      <c r="I388" s="6">
        <f t="shared" ca="1" si="219"/>
        <v>18.43986917205109</v>
      </c>
      <c r="K388" s="6">
        <f t="shared" ca="1" si="220"/>
        <v>484.92334636080307</v>
      </c>
      <c r="L388" s="21"/>
      <c r="M388" s="6">
        <f t="shared" ca="1" si="221"/>
        <v>531.92843424612363</v>
      </c>
      <c r="N388" s="7">
        <f t="shared" ca="1" si="237"/>
        <v>16256.590949392459</v>
      </c>
      <c r="O388" s="6" t="str">
        <f ca="1">HLOOKUP(P388,C388:$M$521,A888,0)</f>
        <v>D</v>
      </c>
      <c r="P388" s="6">
        <f t="shared" ca="1" si="200"/>
        <v>18.43986917205109</v>
      </c>
      <c r="Q388" s="6" t="str">
        <f t="shared" ca="1" si="233"/>
        <v>PM</v>
      </c>
      <c r="R388" s="32">
        <f t="shared" ca="1" si="222"/>
        <v>2.5</v>
      </c>
      <c r="S388" s="17"/>
      <c r="T388" s="6">
        <f t="shared" ca="1" si="201"/>
        <v>111.30336498900624</v>
      </c>
      <c r="U388" s="21"/>
      <c r="V388" s="6">
        <f t="shared" ca="1" si="202"/>
        <v>501.56013082794891</v>
      </c>
      <c r="X388" s="6">
        <f t="shared" ca="1" si="203"/>
        <v>399.83731844270642</v>
      </c>
      <c r="Z388" s="6">
        <f t="shared" ca="1" si="204"/>
        <v>0</v>
      </c>
      <c r="AB388" s="6">
        <f t="shared" ca="1" si="205"/>
        <v>466.48347718875198</v>
      </c>
      <c r="AD388" s="6">
        <f t="shared" ca="1" si="206"/>
        <v>513.48856507407254</v>
      </c>
      <c r="AF388" s="6">
        <f t="shared" ca="1" si="207"/>
        <v>866.15843397125821</v>
      </c>
      <c r="AG388" s="21" t="str">
        <f t="shared" ca="1" si="208"/>
        <v/>
      </c>
      <c r="AH388" s="6">
        <f t="shared" ca="1" si="209"/>
        <v>1480.4589551833335</v>
      </c>
      <c r="AI388" s="21" t="str">
        <f t="shared" ca="1" si="210"/>
        <v/>
      </c>
      <c r="AJ388" s="6">
        <f t="shared" ca="1" si="211"/>
        <v>1960.6207251263056</v>
      </c>
      <c r="AL388" s="6">
        <f t="shared" ca="1" si="212"/>
        <v>1676.8835319807081</v>
      </c>
      <c r="AN388" s="6">
        <f t="shared" ca="1" si="213"/>
        <v>600.24546406800607</v>
      </c>
      <c r="AP388" s="6">
        <f t="shared" ca="1" si="214"/>
        <v>1404.4787389392175</v>
      </c>
      <c r="AR388" s="6">
        <f t="shared" ca="1" si="223"/>
        <v>0</v>
      </c>
      <c r="AT388" s="6">
        <f t="shared" ca="1" si="223"/>
        <v>0</v>
      </c>
      <c r="AV388" s="6">
        <f t="shared" ca="1" si="223"/>
        <v>0</v>
      </c>
      <c r="AX388" s="6">
        <f t="shared" ca="1" si="223"/>
        <v>2</v>
      </c>
      <c r="AZ388" s="6">
        <f t="shared" ca="1" si="224"/>
        <v>0</v>
      </c>
      <c r="BB388" s="6">
        <f t="shared" ca="1" si="225"/>
        <v>0</v>
      </c>
      <c r="BE388" s="32" t="str">
        <f t="shared" ca="1" si="234"/>
        <v>-</v>
      </c>
      <c r="BF388" s="37"/>
      <c r="BG388" s="32" t="str">
        <f t="shared" ca="1" si="234"/>
        <v>-</v>
      </c>
      <c r="BH388" s="37"/>
      <c r="BI388" s="32" t="str">
        <f t="shared" ca="1" si="234"/>
        <v>-</v>
      </c>
      <c r="BJ388" s="37"/>
      <c r="BK388" s="32">
        <f t="shared" ca="1" si="234"/>
        <v>2.5</v>
      </c>
      <c r="BL388" s="37"/>
      <c r="BM388" s="32" t="str">
        <f t="shared" ca="1" si="235"/>
        <v>-</v>
      </c>
      <c r="BN388" s="37"/>
      <c r="BO388" s="32" t="str">
        <f t="shared" ca="1" si="236"/>
        <v>-</v>
      </c>
      <c r="BQ388" s="32">
        <f t="shared" ca="1" si="227"/>
        <v>2</v>
      </c>
      <c r="BR388" s="37"/>
      <c r="BS388" s="32">
        <f t="shared" ca="1" si="228"/>
        <v>2</v>
      </c>
      <c r="BT388" s="37"/>
      <c r="BU388" s="32">
        <f t="shared" ca="1" si="229"/>
        <v>2</v>
      </c>
      <c r="BV388" s="37"/>
      <c r="BW388" s="32">
        <f t="shared" ca="1" si="230"/>
        <v>0</v>
      </c>
      <c r="BX388" s="37"/>
      <c r="BY388" s="32">
        <f t="shared" ca="1" si="231"/>
        <v>2</v>
      </c>
      <c r="BZ388" s="37"/>
      <c r="CA388" s="32">
        <f t="shared" ca="1" si="232"/>
        <v>2</v>
      </c>
    </row>
    <row r="389" spans="1:79" x14ac:dyDescent="0.25">
      <c r="A389" s="5">
        <v>369</v>
      </c>
      <c r="C389" s="6">
        <f t="shared" ca="1" si="216"/>
        <v>111.30336498900624</v>
      </c>
      <c r="E389" s="6">
        <f t="shared" ca="1" si="217"/>
        <v>501.56013082794891</v>
      </c>
      <c r="F389" s="21"/>
      <c r="G389" s="6">
        <f t="shared" ca="1" si="218"/>
        <v>399.83731844270642</v>
      </c>
      <c r="I389" s="6">
        <f t="shared" ca="1" si="219"/>
        <v>301.33648513512406</v>
      </c>
      <c r="K389" s="6">
        <f t="shared" ca="1" si="220"/>
        <v>466.48347718875198</v>
      </c>
      <c r="L389" s="21"/>
      <c r="M389" s="6">
        <f t="shared" ca="1" si="221"/>
        <v>513.48856507407254</v>
      </c>
      <c r="N389" s="7">
        <f t="shared" ca="1" si="237"/>
        <v>16367.894314381465</v>
      </c>
      <c r="O389" s="6" t="str">
        <f ca="1">HLOOKUP(P389,C389:$M$521,A889,0)</f>
        <v>A</v>
      </c>
      <c r="P389" s="6">
        <f t="shared" ca="1" si="200"/>
        <v>111.30336498900624</v>
      </c>
      <c r="Q389" s="6" t="str">
        <f t="shared" ca="1" si="233"/>
        <v>PM</v>
      </c>
      <c r="R389" s="32">
        <f t="shared" ca="1" si="222"/>
        <v>5</v>
      </c>
      <c r="S389" s="17"/>
      <c r="T389" s="6">
        <f t="shared" ca="1" si="201"/>
        <v>0</v>
      </c>
      <c r="U389" s="21"/>
      <c r="V389" s="6">
        <f t="shared" ca="1" si="202"/>
        <v>390.25676583894267</v>
      </c>
      <c r="X389" s="6">
        <f t="shared" ca="1" si="203"/>
        <v>288.53395345370018</v>
      </c>
      <c r="Z389" s="6">
        <f t="shared" ca="1" si="204"/>
        <v>190.03312014611782</v>
      </c>
      <c r="AB389" s="6">
        <f t="shared" ca="1" si="205"/>
        <v>355.18011219974574</v>
      </c>
      <c r="AD389" s="6">
        <f t="shared" ca="1" si="206"/>
        <v>402.1852000850663</v>
      </c>
      <c r="AF389" s="6">
        <f t="shared" ca="1" si="207"/>
        <v>736.07539220164085</v>
      </c>
      <c r="AG389" s="21" t="str">
        <f t="shared" ca="1" si="208"/>
        <v/>
      </c>
      <c r="AH389" s="6">
        <f t="shared" ca="1" si="209"/>
        <v>857.10509152498457</v>
      </c>
      <c r="AI389" s="21" t="str">
        <f t="shared" ca="1" si="210"/>
        <v/>
      </c>
      <c r="AJ389" s="6">
        <f t="shared" ca="1" si="211"/>
        <v>1278.5186060186475</v>
      </c>
      <c r="AL389" s="6">
        <f t="shared" ca="1" si="212"/>
        <v>301.33648513512406</v>
      </c>
      <c r="AN389" s="6">
        <f t="shared" ca="1" si="213"/>
        <v>1333.9859746666659</v>
      </c>
      <c r="AP389" s="6">
        <f t="shared" ca="1" si="214"/>
        <v>1534.2680957993596</v>
      </c>
      <c r="AR389" s="6">
        <f t="shared" ca="1" si="223"/>
        <v>2</v>
      </c>
      <c r="AT389" s="6">
        <f t="shared" ca="1" si="223"/>
        <v>0</v>
      </c>
      <c r="AV389" s="6">
        <f t="shared" ca="1" si="223"/>
        <v>0</v>
      </c>
      <c r="AX389" s="6">
        <f t="shared" ca="1" si="223"/>
        <v>0</v>
      </c>
      <c r="AZ389" s="6">
        <f t="shared" ca="1" si="224"/>
        <v>0</v>
      </c>
      <c r="BB389" s="6">
        <f t="shared" ca="1" si="225"/>
        <v>0</v>
      </c>
      <c r="BE389" s="32">
        <f t="shared" ca="1" si="234"/>
        <v>5</v>
      </c>
      <c r="BF389" s="37"/>
      <c r="BG389" s="32" t="str">
        <f t="shared" ca="1" si="234"/>
        <v>-</v>
      </c>
      <c r="BH389" s="37"/>
      <c r="BI389" s="32" t="str">
        <f t="shared" ca="1" si="234"/>
        <v>-</v>
      </c>
      <c r="BJ389" s="37"/>
      <c r="BK389" s="32" t="str">
        <f t="shared" ca="1" si="234"/>
        <v>-</v>
      </c>
      <c r="BL389" s="37"/>
      <c r="BM389" s="32" t="str">
        <f t="shared" ca="1" si="235"/>
        <v>-</v>
      </c>
      <c r="BN389" s="37"/>
      <c r="BO389" s="32" t="str">
        <f t="shared" ca="1" si="236"/>
        <v>-</v>
      </c>
      <c r="BQ389" s="32">
        <f t="shared" ca="1" si="227"/>
        <v>0</v>
      </c>
      <c r="BR389" s="37"/>
      <c r="BS389" s="32">
        <f t="shared" ca="1" si="228"/>
        <v>2</v>
      </c>
      <c r="BT389" s="37"/>
      <c r="BU389" s="32">
        <f t="shared" ca="1" si="229"/>
        <v>2</v>
      </c>
      <c r="BV389" s="37"/>
      <c r="BW389" s="32">
        <f t="shared" ca="1" si="230"/>
        <v>1</v>
      </c>
      <c r="BX389" s="37"/>
      <c r="BY389" s="32">
        <f t="shared" ca="1" si="231"/>
        <v>2</v>
      </c>
      <c r="BZ389" s="37"/>
      <c r="CA389" s="32">
        <f t="shared" ca="1" si="232"/>
        <v>2</v>
      </c>
    </row>
    <row r="390" spans="1:79" x14ac:dyDescent="0.25">
      <c r="A390" s="5">
        <v>370</v>
      </c>
      <c r="C390" s="6">
        <f t="shared" ca="1" si="216"/>
        <v>470</v>
      </c>
      <c r="E390" s="6">
        <f t="shared" ca="1" si="217"/>
        <v>390.25676583894267</v>
      </c>
      <c r="F390" s="21"/>
      <c r="G390" s="6">
        <f t="shared" ca="1" si="218"/>
        <v>288.53395345370018</v>
      </c>
      <c r="I390" s="6">
        <f t="shared" ca="1" si="219"/>
        <v>190.03312014611782</v>
      </c>
      <c r="K390" s="6">
        <f t="shared" ca="1" si="220"/>
        <v>355.18011219974574</v>
      </c>
      <c r="L390" s="21"/>
      <c r="M390" s="6">
        <f t="shared" ca="1" si="221"/>
        <v>402.1852000850663</v>
      </c>
      <c r="N390" s="7">
        <f t="shared" ca="1" si="237"/>
        <v>16557.927434527584</v>
      </c>
      <c r="O390" s="6" t="str">
        <f ca="1">HLOOKUP(P390,C390:$M$521,A890,0)</f>
        <v>D</v>
      </c>
      <c r="P390" s="6">
        <f t="shared" ca="1" si="200"/>
        <v>190.03312014611782</v>
      </c>
      <c r="Q390" s="6" t="str">
        <f t="shared" ca="1" si="233"/>
        <v>CM</v>
      </c>
      <c r="R390" s="32">
        <f t="shared" ca="1" si="222"/>
        <v>5</v>
      </c>
      <c r="S390" s="17"/>
      <c r="T390" s="6">
        <f t="shared" ca="1" si="201"/>
        <v>279.96687985388218</v>
      </c>
      <c r="U390" s="21"/>
      <c r="V390" s="6">
        <f t="shared" ca="1" si="202"/>
        <v>200.22364569282485</v>
      </c>
      <c r="X390" s="6">
        <f t="shared" ca="1" si="203"/>
        <v>98.500833307582354</v>
      </c>
      <c r="Z390" s="6">
        <f t="shared" ca="1" si="204"/>
        <v>0</v>
      </c>
      <c r="AB390" s="6">
        <f t="shared" ca="1" si="205"/>
        <v>165.14699205362791</v>
      </c>
      <c r="AD390" s="6">
        <f t="shared" ca="1" si="206"/>
        <v>212.15207993894848</v>
      </c>
      <c r="AF390" s="6">
        <f t="shared" ca="1" si="207"/>
        <v>826.3618108760038</v>
      </c>
      <c r="AG390" s="21" t="str">
        <f t="shared" ca="1" si="208"/>
        <v/>
      </c>
      <c r="AH390" s="6">
        <f t="shared" ca="1" si="209"/>
        <v>1204.285805379717</v>
      </c>
      <c r="AI390" s="21" t="str">
        <f t="shared" ca="1" si="210"/>
        <v/>
      </c>
      <c r="AJ390" s="6">
        <f t="shared" ca="1" si="211"/>
        <v>1111.5779503380704</v>
      </c>
      <c r="AL390" s="6">
        <f t="shared" ca="1" si="212"/>
        <v>891.88529077462806</v>
      </c>
      <c r="AN390" s="6">
        <f t="shared" ca="1" si="213"/>
        <v>951.34554385689671</v>
      </c>
      <c r="AP390" s="6">
        <f t="shared" ca="1" si="214"/>
        <v>720.42838278967383</v>
      </c>
      <c r="AR390" s="6">
        <f t="shared" ca="1" si="223"/>
        <v>0</v>
      </c>
      <c r="AT390" s="6">
        <f t="shared" ca="1" si="223"/>
        <v>0</v>
      </c>
      <c r="AV390" s="6">
        <f t="shared" ca="1" si="223"/>
        <v>0</v>
      </c>
      <c r="AX390" s="6">
        <f t="shared" ca="1" si="223"/>
        <v>1</v>
      </c>
      <c r="AZ390" s="6">
        <f t="shared" ca="1" si="224"/>
        <v>0</v>
      </c>
      <c r="BB390" s="6">
        <f t="shared" ca="1" si="225"/>
        <v>0</v>
      </c>
      <c r="BE390" s="32" t="str">
        <f t="shared" ca="1" si="234"/>
        <v>-</v>
      </c>
      <c r="BF390" s="37"/>
      <c r="BG390" s="32" t="str">
        <f t="shared" ca="1" si="234"/>
        <v>-</v>
      </c>
      <c r="BH390" s="37"/>
      <c r="BI390" s="32" t="str">
        <f t="shared" ca="1" si="234"/>
        <v>-</v>
      </c>
      <c r="BJ390" s="37"/>
      <c r="BK390" s="32">
        <f t="shared" ca="1" si="234"/>
        <v>5</v>
      </c>
      <c r="BL390" s="37"/>
      <c r="BM390" s="32" t="str">
        <f t="shared" ca="1" si="235"/>
        <v>-</v>
      </c>
      <c r="BN390" s="37"/>
      <c r="BO390" s="32" t="str">
        <f t="shared" ca="1" si="236"/>
        <v>-</v>
      </c>
      <c r="BQ390" s="32">
        <f t="shared" ca="1" si="227"/>
        <v>2</v>
      </c>
      <c r="BR390" s="37"/>
      <c r="BS390" s="32">
        <f t="shared" ca="1" si="228"/>
        <v>2</v>
      </c>
      <c r="BT390" s="37"/>
      <c r="BU390" s="32">
        <f t="shared" ca="1" si="229"/>
        <v>2</v>
      </c>
      <c r="BV390" s="37"/>
      <c r="BW390" s="32">
        <f t="shared" ca="1" si="230"/>
        <v>0</v>
      </c>
      <c r="BX390" s="37"/>
      <c r="BY390" s="32">
        <f t="shared" ca="1" si="231"/>
        <v>2</v>
      </c>
      <c r="BZ390" s="37"/>
      <c r="CA390" s="32">
        <f t="shared" ca="1" si="232"/>
        <v>2</v>
      </c>
    </row>
    <row r="391" spans="1:79" x14ac:dyDescent="0.25">
      <c r="A391" s="5">
        <v>371</v>
      </c>
      <c r="C391" s="6">
        <f t="shared" ca="1" si="216"/>
        <v>279.96687985388218</v>
      </c>
      <c r="E391" s="6">
        <f t="shared" ca="1" si="217"/>
        <v>200.22364569282485</v>
      </c>
      <c r="F391" s="21"/>
      <c r="G391" s="6">
        <f t="shared" ca="1" si="218"/>
        <v>98.500833307582354</v>
      </c>
      <c r="I391" s="6">
        <f t="shared" ca="1" si="219"/>
        <v>497.64568914594173</v>
      </c>
      <c r="K391" s="6">
        <f t="shared" ca="1" si="220"/>
        <v>165.14699205362791</v>
      </c>
      <c r="L391" s="21"/>
      <c r="M391" s="6">
        <f t="shared" ca="1" si="221"/>
        <v>212.15207993894848</v>
      </c>
      <c r="N391" s="7">
        <f t="shared" ca="1" si="237"/>
        <v>16656.428267835166</v>
      </c>
      <c r="O391" s="6" t="str">
        <f ca="1">HLOOKUP(P391,C391:$M$521,A891,0)</f>
        <v>C</v>
      </c>
      <c r="P391" s="6">
        <f t="shared" ca="1" si="200"/>
        <v>98.500833307582354</v>
      </c>
      <c r="Q391" s="6" t="str">
        <f t="shared" ca="1" si="233"/>
        <v>PM</v>
      </c>
      <c r="R391" s="32">
        <f t="shared" ca="1" si="222"/>
        <v>3</v>
      </c>
      <c r="S391" s="17"/>
      <c r="T391" s="6">
        <f t="shared" ca="1" si="201"/>
        <v>181.46604654629982</v>
      </c>
      <c r="U391" s="21"/>
      <c r="V391" s="6">
        <f t="shared" ca="1" si="202"/>
        <v>101.72281238524249</v>
      </c>
      <c r="X391" s="6">
        <f t="shared" ca="1" si="203"/>
        <v>0</v>
      </c>
      <c r="Z391" s="6">
        <f t="shared" ca="1" si="204"/>
        <v>399.14485583835938</v>
      </c>
      <c r="AB391" s="6">
        <f t="shared" ca="1" si="205"/>
        <v>66.646158746045558</v>
      </c>
      <c r="AD391" s="6">
        <f t="shared" ca="1" si="206"/>
        <v>113.65124663136612</v>
      </c>
      <c r="AF391" s="6">
        <f t="shared" ca="1" si="207"/>
        <v>762.95841253574372</v>
      </c>
      <c r="AG391" s="21" t="str">
        <f t="shared" ca="1" si="208"/>
        <v/>
      </c>
      <c r="AH391" s="6">
        <f t="shared" ca="1" si="209"/>
        <v>1547.4482598468735</v>
      </c>
      <c r="AI391" s="21" t="str">
        <f t="shared" ca="1" si="210"/>
        <v/>
      </c>
      <c r="AJ391" s="6">
        <f t="shared" ca="1" si="211"/>
        <v>1137.0121752939631</v>
      </c>
      <c r="AL391" s="6">
        <f t="shared" ca="1" si="212"/>
        <v>497.64568914594173</v>
      </c>
      <c r="AN391" s="6">
        <f t="shared" ca="1" si="213"/>
        <v>1218.1545249142885</v>
      </c>
      <c r="AP391" s="6">
        <f t="shared" ca="1" si="214"/>
        <v>2084.5030694281659</v>
      </c>
      <c r="AR391" s="6">
        <f t="shared" ca="1" si="223"/>
        <v>0</v>
      </c>
      <c r="AT391" s="6">
        <f t="shared" ca="1" si="223"/>
        <v>0</v>
      </c>
      <c r="AV391" s="6">
        <f t="shared" ca="1" si="223"/>
        <v>2</v>
      </c>
      <c r="AX391" s="6">
        <f t="shared" ca="1" si="223"/>
        <v>0</v>
      </c>
      <c r="AZ391" s="6">
        <f t="shared" ca="1" si="224"/>
        <v>0</v>
      </c>
      <c r="BB391" s="6">
        <f t="shared" ca="1" si="225"/>
        <v>0</v>
      </c>
      <c r="BE391" s="32" t="str">
        <f t="shared" ca="1" si="234"/>
        <v>-</v>
      </c>
      <c r="BF391" s="37"/>
      <c r="BG391" s="32" t="str">
        <f t="shared" ca="1" si="234"/>
        <v>-</v>
      </c>
      <c r="BH391" s="37"/>
      <c r="BI391" s="32">
        <f t="shared" ca="1" si="234"/>
        <v>3</v>
      </c>
      <c r="BJ391" s="37"/>
      <c r="BK391" s="32" t="str">
        <f t="shared" ca="1" si="234"/>
        <v>-</v>
      </c>
      <c r="BL391" s="37"/>
      <c r="BM391" s="32" t="str">
        <f t="shared" ca="1" si="235"/>
        <v>-</v>
      </c>
      <c r="BN391" s="37"/>
      <c r="BO391" s="32" t="str">
        <f t="shared" ca="1" si="236"/>
        <v>-</v>
      </c>
      <c r="BQ391" s="32">
        <f t="shared" ca="1" si="227"/>
        <v>2</v>
      </c>
      <c r="BR391" s="37"/>
      <c r="BS391" s="32">
        <f t="shared" ca="1" si="228"/>
        <v>2</v>
      </c>
      <c r="BT391" s="37"/>
      <c r="BU391" s="32">
        <f t="shared" ca="1" si="229"/>
        <v>0</v>
      </c>
      <c r="BV391" s="37"/>
      <c r="BW391" s="32">
        <f t="shared" ca="1" si="230"/>
        <v>1</v>
      </c>
      <c r="BX391" s="37"/>
      <c r="BY391" s="32">
        <f t="shared" ca="1" si="231"/>
        <v>2</v>
      </c>
      <c r="BZ391" s="37"/>
      <c r="CA391" s="32">
        <f t="shared" ca="1" si="232"/>
        <v>2</v>
      </c>
    </row>
    <row r="392" spans="1:79" x14ac:dyDescent="0.25">
      <c r="A392" s="5">
        <v>372</v>
      </c>
      <c r="C392" s="6">
        <f t="shared" ca="1" si="216"/>
        <v>181.46604654629982</v>
      </c>
      <c r="E392" s="6">
        <f t="shared" ca="1" si="217"/>
        <v>101.72281238524249</v>
      </c>
      <c r="F392" s="21"/>
      <c r="G392" s="6">
        <f t="shared" ca="1" si="218"/>
        <v>514.87195912075879</v>
      </c>
      <c r="I392" s="6">
        <f t="shared" ca="1" si="219"/>
        <v>399.14485583835938</v>
      </c>
      <c r="K392" s="6">
        <f t="shared" ca="1" si="220"/>
        <v>66.646158746045558</v>
      </c>
      <c r="L392" s="21"/>
      <c r="M392" s="6">
        <f t="shared" ca="1" si="221"/>
        <v>113.65124663136612</v>
      </c>
      <c r="N392" s="7">
        <f t="shared" ca="1" si="237"/>
        <v>16723.074426581214</v>
      </c>
      <c r="O392" s="6" t="str">
        <f ca="1">HLOOKUP(P392,C392:$M$521,A892,0)</f>
        <v>E</v>
      </c>
      <c r="P392" s="6">
        <f t="shared" ca="1" si="200"/>
        <v>66.646158746045558</v>
      </c>
      <c r="Q392" s="6" t="str">
        <f t="shared" ca="1" si="233"/>
        <v>PM</v>
      </c>
      <c r="R392" s="32">
        <f t="shared" ca="1" si="222"/>
        <v>6</v>
      </c>
      <c r="S392" s="17"/>
      <c r="T392" s="6">
        <f t="shared" ca="1" si="201"/>
        <v>114.81988780025426</v>
      </c>
      <c r="U392" s="21"/>
      <c r="V392" s="6">
        <f t="shared" ca="1" si="202"/>
        <v>35.076653639196934</v>
      </c>
      <c r="X392" s="6">
        <f t="shared" ca="1" si="203"/>
        <v>448.22580037471323</v>
      </c>
      <c r="Z392" s="6">
        <f t="shared" ca="1" si="204"/>
        <v>332.49869709231382</v>
      </c>
      <c r="AB392" s="6">
        <f t="shared" ca="1" si="205"/>
        <v>0</v>
      </c>
      <c r="AD392" s="6">
        <f t="shared" ca="1" si="206"/>
        <v>47.005087885320563</v>
      </c>
      <c r="AF392" s="6">
        <f t="shared" ca="1" si="207"/>
        <v>1137.4006981699752</v>
      </c>
      <c r="AG392" s="21" t="str">
        <f t="shared" ca="1" si="208"/>
        <v/>
      </c>
      <c r="AH392" s="6">
        <f t="shared" ca="1" si="209"/>
        <v>983.23592978265447</v>
      </c>
      <c r="AI392" s="21" t="str">
        <f t="shared" ca="1" si="210"/>
        <v/>
      </c>
      <c r="AJ392" s="6">
        <f t="shared" ca="1" si="211"/>
        <v>514.87195912075879</v>
      </c>
      <c r="AL392" s="6">
        <f t="shared" ca="1" si="212"/>
        <v>1107.566479110104</v>
      </c>
      <c r="AN392" s="6">
        <f t="shared" ca="1" si="213"/>
        <v>1185.8253108125577</v>
      </c>
      <c r="AP392" s="6">
        <f t="shared" ca="1" si="214"/>
        <v>1105.4775512379144</v>
      </c>
      <c r="AR392" s="6">
        <f t="shared" ca="1" si="223"/>
        <v>0</v>
      </c>
      <c r="AT392" s="6">
        <f t="shared" ca="1" si="223"/>
        <v>0</v>
      </c>
      <c r="AV392" s="6">
        <f t="shared" ca="1" si="223"/>
        <v>0</v>
      </c>
      <c r="AX392" s="6">
        <f t="shared" ca="1" si="223"/>
        <v>0</v>
      </c>
      <c r="AZ392" s="6">
        <f t="shared" ca="1" si="224"/>
        <v>2</v>
      </c>
      <c r="BB392" s="6">
        <f t="shared" ca="1" si="225"/>
        <v>0</v>
      </c>
      <c r="BE392" s="32" t="str">
        <f t="shared" ca="1" si="234"/>
        <v>-</v>
      </c>
      <c r="BF392" s="37"/>
      <c r="BG392" s="32" t="str">
        <f t="shared" ca="1" si="234"/>
        <v>-</v>
      </c>
      <c r="BH392" s="37"/>
      <c r="BI392" s="32" t="str">
        <f t="shared" ca="1" si="234"/>
        <v>-</v>
      </c>
      <c r="BJ392" s="37"/>
      <c r="BK392" s="32" t="str">
        <f t="shared" ca="1" si="234"/>
        <v>-</v>
      </c>
      <c r="BL392" s="37"/>
      <c r="BM392" s="32">
        <f t="shared" ca="1" si="235"/>
        <v>6</v>
      </c>
      <c r="BN392" s="37"/>
      <c r="BO392" s="32" t="str">
        <f t="shared" ca="1" si="236"/>
        <v>-</v>
      </c>
      <c r="BQ392" s="32">
        <f t="shared" ca="1" si="227"/>
        <v>2</v>
      </c>
      <c r="BR392" s="37"/>
      <c r="BS392" s="32">
        <f t="shared" ca="1" si="228"/>
        <v>2</v>
      </c>
      <c r="BT392" s="37"/>
      <c r="BU392" s="32">
        <f t="shared" ca="1" si="229"/>
        <v>1</v>
      </c>
      <c r="BV392" s="37"/>
      <c r="BW392" s="32">
        <f t="shared" ca="1" si="230"/>
        <v>1</v>
      </c>
      <c r="BX392" s="37"/>
      <c r="BY392" s="32">
        <f t="shared" ca="1" si="231"/>
        <v>0</v>
      </c>
      <c r="BZ392" s="37"/>
      <c r="CA392" s="32">
        <f t="shared" ca="1" si="232"/>
        <v>2</v>
      </c>
    </row>
    <row r="393" spans="1:79" x14ac:dyDescent="0.25">
      <c r="A393" s="5">
        <v>373</v>
      </c>
      <c r="C393" s="6">
        <f t="shared" ca="1" si="216"/>
        <v>114.81988780025426</v>
      </c>
      <c r="E393" s="6">
        <f t="shared" ca="1" si="217"/>
        <v>35.076653639196934</v>
      </c>
      <c r="F393" s="21"/>
      <c r="G393" s="6">
        <f t="shared" ca="1" si="218"/>
        <v>448.22580037471323</v>
      </c>
      <c r="I393" s="6">
        <f t="shared" ca="1" si="219"/>
        <v>332.49869709231382</v>
      </c>
      <c r="K393" s="6">
        <f t="shared" ca="1" si="220"/>
        <v>660</v>
      </c>
      <c r="L393" s="21"/>
      <c r="M393" s="6">
        <f t="shared" ca="1" si="221"/>
        <v>47.005087885320563</v>
      </c>
      <c r="N393" s="7">
        <f t="shared" ca="1" si="237"/>
        <v>16758.15108022041</v>
      </c>
      <c r="O393" s="6" t="str">
        <f ca="1">HLOOKUP(P393,C393:$M$521,A893,0)</f>
        <v>B</v>
      </c>
      <c r="P393" s="6">
        <f t="shared" ca="1" si="200"/>
        <v>35.076653639196934</v>
      </c>
      <c r="Q393" s="6" t="str">
        <f t="shared" ca="1" si="233"/>
        <v>PM</v>
      </c>
      <c r="R393" s="32">
        <f t="shared" ca="1" si="222"/>
        <v>4</v>
      </c>
      <c r="S393" s="17"/>
      <c r="T393" s="6">
        <f t="shared" ca="1" si="201"/>
        <v>79.74323416105733</v>
      </c>
      <c r="U393" s="21"/>
      <c r="V393" s="6">
        <f t="shared" ca="1" si="202"/>
        <v>0</v>
      </c>
      <c r="X393" s="6">
        <f t="shared" ca="1" si="203"/>
        <v>413.1491467355163</v>
      </c>
      <c r="Z393" s="6">
        <f t="shared" ca="1" si="204"/>
        <v>297.42204345311688</v>
      </c>
      <c r="AB393" s="6">
        <f t="shared" ca="1" si="205"/>
        <v>624.92334636080307</v>
      </c>
      <c r="AD393" s="6">
        <f t="shared" ca="1" si="206"/>
        <v>11.928434246123629</v>
      </c>
      <c r="AF393" s="6">
        <f t="shared" ca="1" si="207"/>
        <v>863.38338113066311</v>
      </c>
      <c r="AG393" s="21" t="str">
        <f t="shared" ca="1" si="208"/>
        <v/>
      </c>
      <c r="AH393" s="6">
        <f t="shared" ca="1" si="209"/>
        <v>765.92848449701285</v>
      </c>
      <c r="AI393" s="21" t="str">
        <f t="shared" ca="1" si="210"/>
        <v/>
      </c>
      <c r="AJ393" s="6">
        <f t="shared" ca="1" si="211"/>
        <v>1421.9151210032794</v>
      </c>
      <c r="AL393" s="6">
        <f t="shared" ca="1" si="212"/>
        <v>1268.6614712548399</v>
      </c>
      <c r="AN393" s="6">
        <f t="shared" ca="1" si="213"/>
        <v>736.20626476470329</v>
      </c>
      <c r="AP393" s="6">
        <f t="shared" ca="1" si="214"/>
        <v>1286.1920035580758</v>
      </c>
      <c r="AR393" s="6">
        <f t="shared" ca="1" si="223"/>
        <v>0</v>
      </c>
      <c r="AT393" s="6">
        <f t="shared" ca="1" si="223"/>
        <v>2</v>
      </c>
      <c r="AV393" s="6">
        <f t="shared" ca="1" si="223"/>
        <v>0</v>
      </c>
      <c r="AX393" s="6">
        <f t="shared" ca="1" si="223"/>
        <v>0</v>
      </c>
      <c r="AZ393" s="6">
        <f t="shared" ca="1" si="224"/>
        <v>0</v>
      </c>
      <c r="BB393" s="6">
        <f t="shared" ca="1" si="225"/>
        <v>0</v>
      </c>
      <c r="BE393" s="32" t="str">
        <f t="shared" ca="1" si="234"/>
        <v>-</v>
      </c>
      <c r="BF393" s="37"/>
      <c r="BG393" s="32">
        <f t="shared" ca="1" si="234"/>
        <v>4</v>
      </c>
      <c r="BH393" s="37"/>
      <c r="BI393" s="32" t="str">
        <f t="shared" ca="1" si="234"/>
        <v>-</v>
      </c>
      <c r="BJ393" s="37"/>
      <c r="BK393" s="32" t="str">
        <f t="shared" ca="1" si="234"/>
        <v>-</v>
      </c>
      <c r="BL393" s="37"/>
      <c r="BM393" s="32" t="str">
        <f t="shared" ca="1" si="235"/>
        <v>-</v>
      </c>
      <c r="BN393" s="37"/>
      <c r="BO393" s="32" t="str">
        <f t="shared" ca="1" si="236"/>
        <v>-</v>
      </c>
      <c r="BQ393" s="32">
        <f t="shared" ca="1" si="227"/>
        <v>2</v>
      </c>
      <c r="BR393" s="37"/>
      <c r="BS393" s="32">
        <f t="shared" ca="1" si="228"/>
        <v>0</v>
      </c>
      <c r="BT393" s="37"/>
      <c r="BU393" s="32">
        <f t="shared" ca="1" si="229"/>
        <v>1</v>
      </c>
      <c r="BV393" s="37"/>
      <c r="BW393" s="32">
        <f t="shared" ca="1" si="230"/>
        <v>1</v>
      </c>
      <c r="BX393" s="37"/>
      <c r="BY393" s="32">
        <f t="shared" ca="1" si="231"/>
        <v>2</v>
      </c>
      <c r="BZ393" s="37"/>
      <c r="CA393" s="32">
        <f t="shared" ca="1" si="232"/>
        <v>2</v>
      </c>
    </row>
    <row r="394" spans="1:79" x14ac:dyDescent="0.25">
      <c r="A394" s="5">
        <v>374</v>
      </c>
      <c r="C394" s="6">
        <f t="shared" ca="1" si="216"/>
        <v>79.74323416105733</v>
      </c>
      <c r="E394" s="6">
        <f t="shared" ca="1" si="217"/>
        <v>520</v>
      </c>
      <c r="F394" s="21"/>
      <c r="G394" s="6">
        <f t="shared" ca="1" si="218"/>
        <v>413.1491467355163</v>
      </c>
      <c r="I394" s="6">
        <f t="shared" ca="1" si="219"/>
        <v>297.42204345311688</v>
      </c>
      <c r="K394" s="6">
        <f t="shared" ca="1" si="220"/>
        <v>624.92334636080307</v>
      </c>
      <c r="L394" s="21"/>
      <c r="M394" s="6">
        <f t="shared" ca="1" si="221"/>
        <v>11.928434246123629</v>
      </c>
      <c r="N394" s="7">
        <f t="shared" ca="1" si="237"/>
        <v>16770.079514466535</v>
      </c>
      <c r="O394" s="6" t="str">
        <f ca="1">HLOOKUP(P394,C394:$M$521,A894,0)</f>
        <v>F</v>
      </c>
      <c r="P394" s="6">
        <f t="shared" ca="1" si="200"/>
        <v>11.928434246123629</v>
      </c>
      <c r="Q394" s="6" t="str">
        <f t="shared" ca="1" si="233"/>
        <v>PM</v>
      </c>
      <c r="R394" s="32">
        <f t="shared" ca="1" si="222"/>
        <v>7.5</v>
      </c>
      <c r="S394" s="17"/>
      <c r="T394" s="6">
        <f t="shared" ca="1" si="201"/>
        <v>67.814799914933701</v>
      </c>
      <c r="U394" s="21"/>
      <c r="V394" s="6">
        <f t="shared" ca="1" si="202"/>
        <v>508.07156575387637</v>
      </c>
      <c r="X394" s="6">
        <f t="shared" ca="1" si="203"/>
        <v>401.22071248939267</v>
      </c>
      <c r="Z394" s="6">
        <f t="shared" ca="1" si="204"/>
        <v>285.49360920699326</v>
      </c>
      <c r="AB394" s="6">
        <f t="shared" ca="1" si="205"/>
        <v>612.99491211467944</v>
      </c>
      <c r="AD394" s="6">
        <f t="shared" ca="1" si="206"/>
        <v>0</v>
      </c>
      <c r="AF394" s="6">
        <f t="shared" ca="1" si="207"/>
        <v>549.41841709425364</v>
      </c>
      <c r="AG394" s="21" t="str">
        <f t="shared" ca="1" si="208"/>
        <v/>
      </c>
      <c r="AH394" s="6">
        <f t="shared" ca="1" si="209"/>
        <v>591.04420054896912</v>
      </c>
      <c r="AI394" s="21" t="str">
        <f t="shared" ca="1" si="210"/>
        <v/>
      </c>
      <c r="AJ394" s="6">
        <f t="shared" ca="1" si="211"/>
        <v>1329.9159528134437</v>
      </c>
      <c r="AL394" s="6">
        <f t="shared" ca="1" si="212"/>
        <v>1255.8163382171597</v>
      </c>
      <c r="AN394" s="6">
        <f t="shared" ca="1" si="213"/>
        <v>696.54504115916359</v>
      </c>
      <c r="AP394" s="6">
        <f t="shared" ca="1" si="214"/>
        <v>1235.0416102842464</v>
      </c>
      <c r="AR394" s="6">
        <f t="shared" ca="1" si="223"/>
        <v>0</v>
      </c>
      <c r="AT394" s="6">
        <f t="shared" ca="1" si="223"/>
        <v>0</v>
      </c>
      <c r="AV394" s="6">
        <f t="shared" ca="1" si="223"/>
        <v>0</v>
      </c>
      <c r="AX394" s="6">
        <f t="shared" ca="1" si="223"/>
        <v>0</v>
      </c>
      <c r="AZ394" s="6">
        <f t="shared" ca="1" si="224"/>
        <v>0</v>
      </c>
      <c r="BB394" s="6">
        <f t="shared" ca="1" si="225"/>
        <v>2</v>
      </c>
      <c r="BE394" s="32" t="str">
        <f t="shared" ca="1" si="234"/>
        <v>-</v>
      </c>
      <c r="BF394" s="37"/>
      <c r="BG394" s="32" t="str">
        <f t="shared" ca="1" si="234"/>
        <v>-</v>
      </c>
      <c r="BH394" s="37"/>
      <c r="BI394" s="32" t="str">
        <f t="shared" ca="1" si="234"/>
        <v>-</v>
      </c>
      <c r="BJ394" s="37"/>
      <c r="BK394" s="32" t="str">
        <f t="shared" ca="1" si="234"/>
        <v>-</v>
      </c>
      <c r="BL394" s="37"/>
      <c r="BM394" s="32" t="str">
        <f t="shared" ca="1" si="235"/>
        <v>-</v>
      </c>
      <c r="BN394" s="37"/>
      <c r="BO394" s="32">
        <f t="shared" ca="1" si="236"/>
        <v>7.5</v>
      </c>
      <c r="BQ394" s="32">
        <f t="shared" ca="1" si="227"/>
        <v>2</v>
      </c>
      <c r="BR394" s="37"/>
      <c r="BS394" s="32">
        <f t="shared" ca="1" si="228"/>
        <v>2</v>
      </c>
      <c r="BT394" s="37"/>
      <c r="BU394" s="32">
        <f t="shared" ca="1" si="229"/>
        <v>1</v>
      </c>
      <c r="BV394" s="37"/>
      <c r="BW394" s="32">
        <f t="shared" ca="1" si="230"/>
        <v>1</v>
      </c>
      <c r="BX394" s="37"/>
      <c r="BY394" s="32">
        <f t="shared" ca="1" si="231"/>
        <v>2</v>
      </c>
      <c r="BZ394" s="37"/>
      <c r="CA394" s="32">
        <f t="shared" ca="1" si="232"/>
        <v>0</v>
      </c>
    </row>
    <row r="395" spans="1:79" x14ac:dyDescent="0.25">
      <c r="A395" s="5">
        <v>375</v>
      </c>
      <c r="C395" s="6">
        <f t="shared" ca="1" si="216"/>
        <v>67.814799914933701</v>
      </c>
      <c r="E395" s="6">
        <f t="shared" ca="1" si="217"/>
        <v>508.07156575387637</v>
      </c>
      <c r="F395" s="21"/>
      <c r="G395" s="6">
        <f t="shared" ca="1" si="218"/>
        <v>401.22071248939267</v>
      </c>
      <c r="I395" s="6">
        <f t="shared" ca="1" si="219"/>
        <v>285.49360920699326</v>
      </c>
      <c r="K395" s="6">
        <f t="shared" ca="1" si="220"/>
        <v>612.99491211467944</v>
      </c>
      <c r="L395" s="21"/>
      <c r="M395" s="6">
        <f t="shared" ca="1" si="221"/>
        <v>710</v>
      </c>
      <c r="N395" s="7">
        <f t="shared" ca="1" si="237"/>
        <v>16837.894314381469</v>
      </c>
      <c r="O395" s="6" t="str">
        <f ca="1">HLOOKUP(P395,C395:$M$521,A895,0)</f>
        <v>A</v>
      </c>
      <c r="P395" s="6">
        <f t="shared" ca="1" si="200"/>
        <v>67.814799914933701</v>
      </c>
      <c r="Q395" s="6" t="str">
        <f t="shared" ca="1" si="233"/>
        <v>PM</v>
      </c>
      <c r="R395" s="32">
        <f t="shared" ca="1" si="222"/>
        <v>5</v>
      </c>
      <c r="S395" s="17"/>
      <c r="T395" s="6">
        <f t="shared" ca="1" si="201"/>
        <v>0</v>
      </c>
      <c r="U395" s="21"/>
      <c r="V395" s="6">
        <f t="shared" ca="1" si="202"/>
        <v>440.25676583894267</v>
      </c>
      <c r="X395" s="6">
        <f t="shared" ca="1" si="203"/>
        <v>333.40591257445897</v>
      </c>
      <c r="Z395" s="6">
        <f t="shared" ca="1" si="204"/>
        <v>217.67880929205955</v>
      </c>
      <c r="AB395" s="6">
        <f t="shared" ca="1" si="205"/>
        <v>545.18011219974574</v>
      </c>
      <c r="AD395" s="6">
        <f t="shared" ca="1" si="206"/>
        <v>642.1852000850663</v>
      </c>
      <c r="AF395" s="6">
        <f t="shared" ca="1" si="207"/>
        <v>916.25660764693885</v>
      </c>
      <c r="AG395" s="21" t="str">
        <f t="shared" ca="1" si="208"/>
        <v/>
      </c>
      <c r="AH395" s="6">
        <f t="shared" ca="1" si="209"/>
        <v>697.89610252182138</v>
      </c>
      <c r="AI395" s="21" t="str">
        <f t="shared" ca="1" si="210"/>
        <v/>
      </c>
      <c r="AJ395" s="6">
        <f t="shared" ca="1" si="211"/>
        <v>991.90181183328093</v>
      </c>
      <c r="AL395" s="6">
        <f t="shared" ca="1" si="212"/>
        <v>864.48022793325049</v>
      </c>
      <c r="AN395" s="6">
        <f t="shared" ca="1" si="213"/>
        <v>1190.6887229982344</v>
      </c>
      <c r="AP395" s="6">
        <f t="shared" ca="1" si="214"/>
        <v>1468.9894948268484</v>
      </c>
      <c r="AR395" s="6">
        <f t="shared" ca="1" si="223"/>
        <v>2</v>
      </c>
      <c r="AT395" s="6">
        <f t="shared" ca="1" si="223"/>
        <v>0</v>
      </c>
      <c r="AV395" s="6">
        <f t="shared" ca="1" si="223"/>
        <v>0</v>
      </c>
      <c r="AX395" s="6">
        <f t="shared" ca="1" si="223"/>
        <v>0</v>
      </c>
      <c r="AZ395" s="6">
        <f t="shared" ca="1" si="224"/>
        <v>0</v>
      </c>
      <c r="BB395" s="6">
        <f t="shared" ca="1" si="225"/>
        <v>0</v>
      </c>
      <c r="BE395" s="32">
        <f t="shared" ca="1" si="234"/>
        <v>5</v>
      </c>
      <c r="BF395" s="37"/>
      <c r="BG395" s="32" t="str">
        <f t="shared" ca="1" si="234"/>
        <v>-</v>
      </c>
      <c r="BH395" s="37"/>
      <c r="BI395" s="32" t="str">
        <f t="shared" ca="1" si="234"/>
        <v>-</v>
      </c>
      <c r="BJ395" s="37"/>
      <c r="BK395" s="32" t="str">
        <f t="shared" ca="1" si="234"/>
        <v>-</v>
      </c>
      <c r="BL395" s="37"/>
      <c r="BM395" s="32" t="str">
        <f t="shared" ca="1" si="235"/>
        <v>-</v>
      </c>
      <c r="BN395" s="37"/>
      <c r="BO395" s="32" t="str">
        <f t="shared" ca="1" si="236"/>
        <v>-</v>
      </c>
      <c r="BQ395" s="32">
        <f t="shared" ca="1" si="227"/>
        <v>0</v>
      </c>
      <c r="BR395" s="37"/>
      <c r="BS395" s="32">
        <f t="shared" ca="1" si="228"/>
        <v>2</v>
      </c>
      <c r="BT395" s="37"/>
      <c r="BU395" s="32">
        <f t="shared" ca="1" si="229"/>
        <v>1</v>
      </c>
      <c r="BV395" s="37"/>
      <c r="BW395" s="32">
        <f t="shared" ca="1" si="230"/>
        <v>1</v>
      </c>
      <c r="BX395" s="37"/>
      <c r="BY395" s="32">
        <f t="shared" ca="1" si="231"/>
        <v>2</v>
      </c>
      <c r="BZ395" s="37"/>
      <c r="CA395" s="32">
        <f t="shared" ca="1" si="232"/>
        <v>2</v>
      </c>
    </row>
    <row r="396" spans="1:79" x14ac:dyDescent="0.25">
      <c r="A396" s="5">
        <v>376</v>
      </c>
      <c r="C396" s="6">
        <f t="shared" ca="1" si="216"/>
        <v>470</v>
      </c>
      <c r="E396" s="6">
        <f t="shared" ca="1" si="217"/>
        <v>440.25676583894267</v>
      </c>
      <c r="F396" s="21"/>
      <c r="G396" s="6">
        <f t="shared" ca="1" si="218"/>
        <v>333.40591257445897</v>
      </c>
      <c r="I396" s="6">
        <f t="shared" ca="1" si="219"/>
        <v>217.67880929205955</v>
      </c>
      <c r="K396" s="6">
        <f t="shared" ca="1" si="220"/>
        <v>545.18011219974574</v>
      </c>
      <c r="L396" s="21"/>
      <c r="M396" s="6">
        <f t="shared" ca="1" si="221"/>
        <v>642.1852000850663</v>
      </c>
      <c r="N396" s="7">
        <f t="shared" ca="1" si="237"/>
        <v>17055.573123673526</v>
      </c>
      <c r="O396" s="6" t="str">
        <f ca="1">HLOOKUP(P396,C396:$M$521,A896,0)</f>
        <v>D</v>
      </c>
      <c r="P396" s="6">
        <f t="shared" ca="1" si="200"/>
        <v>217.67880929205955</v>
      </c>
      <c r="Q396" s="6" t="str">
        <f t="shared" ca="1" si="233"/>
        <v>CM</v>
      </c>
      <c r="R396" s="32">
        <f t="shared" ca="1" si="222"/>
        <v>5</v>
      </c>
      <c r="S396" s="17"/>
      <c r="T396" s="6">
        <f t="shared" ca="1" si="201"/>
        <v>252.32119070794045</v>
      </c>
      <c r="U396" s="21"/>
      <c r="V396" s="6">
        <f t="shared" ca="1" si="202"/>
        <v>222.57795654688312</v>
      </c>
      <c r="X396" s="6">
        <f t="shared" ca="1" si="203"/>
        <v>115.72710328239941</v>
      </c>
      <c r="Z396" s="6">
        <f t="shared" ca="1" si="204"/>
        <v>0</v>
      </c>
      <c r="AB396" s="6">
        <f t="shared" ca="1" si="205"/>
        <v>327.50130290768618</v>
      </c>
      <c r="AD396" s="6">
        <f t="shared" ca="1" si="206"/>
        <v>424.50639079300674</v>
      </c>
      <c r="AF396" s="6">
        <f t="shared" ca="1" si="207"/>
        <v>1078.3807611082668</v>
      </c>
      <c r="AG396" s="21" t="str">
        <f t="shared" ca="1" si="208"/>
        <v/>
      </c>
      <c r="AH396" s="6">
        <f t="shared" ca="1" si="209"/>
        <v>1223.6737880206072</v>
      </c>
      <c r="AI396" s="21" t="str">
        <f t="shared" ca="1" si="210"/>
        <v/>
      </c>
      <c r="AJ396" s="6">
        <f t="shared" ca="1" si="211"/>
        <v>642.09905791550352</v>
      </c>
      <c r="AL396" s="6">
        <f t="shared" ca="1" si="212"/>
        <v>1522.0004506283271</v>
      </c>
      <c r="AN396" s="6">
        <f t="shared" ca="1" si="213"/>
        <v>1814.5564589346363</v>
      </c>
      <c r="AP396" s="6">
        <f t="shared" ca="1" si="214"/>
        <v>1358.7823386058267</v>
      </c>
      <c r="AR396" s="6">
        <f t="shared" ca="1" si="223"/>
        <v>0</v>
      </c>
      <c r="AT396" s="6">
        <f t="shared" ca="1" si="223"/>
        <v>0</v>
      </c>
      <c r="AV396" s="6">
        <f t="shared" ca="1" si="223"/>
        <v>0</v>
      </c>
      <c r="AX396" s="6">
        <f t="shared" ca="1" si="223"/>
        <v>1</v>
      </c>
      <c r="AZ396" s="6">
        <f t="shared" ca="1" si="224"/>
        <v>0</v>
      </c>
      <c r="BB396" s="6">
        <f t="shared" ca="1" si="225"/>
        <v>0</v>
      </c>
      <c r="BE396" s="32" t="str">
        <f t="shared" ca="1" si="234"/>
        <v>-</v>
      </c>
      <c r="BF396" s="37"/>
      <c r="BG396" s="32" t="str">
        <f t="shared" ca="1" si="234"/>
        <v>-</v>
      </c>
      <c r="BH396" s="37"/>
      <c r="BI396" s="32" t="str">
        <f t="shared" ca="1" si="234"/>
        <v>-</v>
      </c>
      <c r="BJ396" s="37"/>
      <c r="BK396" s="32">
        <f t="shared" ca="1" si="234"/>
        <v>5</v>
      </c>
      <c r="BL396" s="37"/>
      <c r="BM396" s="32" t="str">
        <f t="shared" ca="1" si="235"/>
        <v>-</v>
      </c>
      <c r="BN396" s="37"/>
      <c r="BO396" s="32" t="str">
        <f t="shared" ca="1" si="236"/>
        <v>-</v>
      </c>
      <c r="BQ396" s="32">
        <f t="shared" ca="1" si="227"/>
        <v>2</v>
      </c>
      <c r="BR396" s="37"/>
      <c r="BS396" s="32">
        <f t="shared" ca="1" si="228"/>
        <v>2</v>
      </c>
      <c r="BT396" s="37"/>
      <c r="BU396" s="32">
        <f t="shared" ca="1" si="229"/>
        <v>1</v>
      </c>
      <c r="BV396" s="37"/>
      <c r="BW396" s="32">
        <f t="shared" ca="1" si="230"/>
        <v>0</v>
      </c>
      <c r="BX396" s="37"/>
      <c r="BY396" s="32">
        <f t="shared" ca="1" si="231"/>
        <v>2</v>
      </c>
      <c r="BZ396" s="37"/>
      <c r="CA396" s="32">
        <f t="shared" ca="1" si="232"/>
        <v>2</v>
      </c>
    </row>
    <row r="397" spans="1:79" x14ac:dyDescent="0.25">
      <c r="A397" s="5">
        <v>377</v>
      </c>
      <c r="C397" s="6">
        <f t="shared" ca="1" si="216"/>
        <v>252.32119070794045</v>
      </c>
      <c r="E397" s="6">
        <f t="shared" ca="1" si="217"/>
        <v>222.57795654688312</v>
      </c>
      <c r="F397" s="21"/>
      <c r="G397" s="6">
        <f t="shared" ca="1" si="218"/>
        <v>115.72710328239941</v>
      </c>
      <c r="I397" s="6">
        <f t="shared" ca="1" si="219"/>
        <v>610</v>
      </c>
      <c r="K397" s="6">
        <f t="shared" ca="1" si="220"/>
        <v>327.50130290768618</v>
      </c>
      <c r="L397" s="21"/>
      <c r="M397" s="6">
        <f t="shared" ca="1" si="221"/>
        <v>424.50639079300674</v>
      </c>
      <c r="N397" s="7">
        <f t="shared" ca="1" si="237"/>
        <v>17171.300226955926</v>
      </c>
      <c r="O397" s="6" t="str">
        <f ca="1">HLOOKUP(P397,C397:$M$521,A897,0)</f>
        <v>C</v>
      </c>
      <c r="P397" s="6">
        <f t="shared" ca="1" si="200"/>
        <v>115.72710328239941</v>
      </c>
      <c r="Q397" s="6" t="str">
        <f t="shared" ca="1" si="233"/>
        <v>CM</v>
      </c>
      <c r="R397" s="32">
        <f t="shared" ca="1" si="222"/>
        <v>6</v>
      </c>
      <c r="S397" s="17"/>
      <c r="T397" s="6">
        <f t="shared" ca="1" si="201"/>
        <v>136.59408742554103</v>
      </c>
      <c r="U397" s="21"/>
      <c r="V397" s="6">
        <f t="shared" ca="1" si="202"/>
        <v>106.8508532644837</v>
      </c>
      <c r="X397" s="6">
        <f t="shared" ca="1" si="203"/>
        <v>0</v>
      </c>
      <c r="Z397" s="6">
        <f t="shared" ca="1" si="204"/>
        <v>494.27289671760059</v>
      </c>
      <c r="AB397" s="6">
        <f t="shared" ca="1" si="205"/>
        <v>211.77419962528677</v>
      </c>
      <c r="AD397" s="6">
        <f t="shared" ca="1" si="206"/>
        <v>308.77928751060733</v>
      </c>
      <c r="AF397" s="6">
        <f t="shared" ca="1" si="207"/>
        <v>760.12937683828557</v>
      </c>
      <c r="AG397" s="21" t="str">
        <f t="shared" ca="1" si="208"/>
        <v/>
      </c>
      <c r="AH397" s="6">
        <f t="shared" ca="1" si="209"/>
        <v>1082.9758695636669</v>
      </c>
      <c r="AI397" s="21" t="str">
        <f t="shared" ca="1" si="210"/>
        <v/>
      </c>
      <c r="AJ397" s="6">
        <f t="shared" ca="1" si="211"/>
        <v>978.58114604248101</v>
      </c>
      <c r="AL397" s="6">
        <f t="shared" ca="1" si="212"/>
        <v>906.36204968489449</v>
      </c>
      <c r="AN397" s="6">
        <f t="shared" ca="1" si="213"/>
        <v>1096.0301673332945</v>
      </c>
      <c r="AP397" s="6">
        <f t="shared" ca="1" si="214"/>
        <v>831.55635548507325</v>
      </c>
      <c r="AR397" s="6">
        <f t="shared" ca="1" si="223"/>
        <v>0</v>
      </c>
      <c r="AT397" s="6">
        <f t="shared" ca="1" si="223"/>
        <v>0</v>
      </c>
      <c r="AV397" s="6">
        <f t="shared" ca="1" si="223"/>
        <v>1</v>
      </c>
      <c r="AX397" s="6">
        <f t="shared" ca="1" si="223"/>
        <v>0</v>
      </c>
      <c r="AZ397" s="6">
        <f t="shared" ca="1" si="224"/>
        <v>0</v>
      </c>
      <c r="BB397" s="6">
        <f t="shared" ca="1" si="225"/>
        <v>0</v>
      </c>
      <c r="BE397" s="32" t="str">
        <f t="shared" ca="1" si="234"/>
        <v>-</v>
      </c>
      <c r="BF397" s="37"/>
      <c r="BG397" s="32" t="str">
        <f t="shared" ca="1" si="234"/>
        <v>-</v>
      </c>
      <c r="BH397" s="37"/>
      <c r="BI397" s="32">
        <f t="shared" ca="1" si="234"/>
        <v>6</v>
      </c>
      <c r="BJ397" s="37"/>
      <c r="BK397" s="32" t="str">
        <f t="shared" ca="1" si="234"/>
        <v>-</v>
      </c>
      <c r="BL397" s="37"/>
      <c r="BM397" s="32" t="str">
        <f t="shared" ca="1" si="235"/>
        <v>-</v>
      </c>
      <c r="BN397" s="37"/>
      <c r="BO397" s="32" t="str">
        <f t="shared" ca="1" si="236"/>
        <v>-</v>
      </c>
      <c r="BQ397" s="32">
        <f t="shared" ca="1" si="227"/>
        <v>2</v>
      </c>
      <c r="BR397" s="37"/>
      <c r="BS397" s="32">
        <f t="shared" ca="1" si="228"/>
        <v>2</v>
      </c>
      <c r="BT397" s="37"/>
      <c r="BU397" s="32">
        <f t="shared" ca="1" si="229"/>
        <v>0</v>
      </c>
      <c r="BV397" s="37"/>
      <c r="BW397" s="32">
        <f t="shared" ca="1" si="230"/>
        <v>2</v>
      </c>
      <c r="BX397" s="37"/>
      <c r="BY397" s="32">
        <f t="shared" ca="1" si="231"/>
        <v>2</v>
      </c>
      <c r="BZ397" s="37"/>
      <c r="CA397" s="32">
        <f t="shared" ca="1" si="232"/>
        <v>2</v>
      </c>
    </row>
    <row r="398" spans="1:79" x14ac:dyDescent="0.25">
      <c r="A398" s="5">
        <v>378</v>
      </c>
      <c r="C398" s="6">
        <f t="shared" ca="1" si="216"/>
        <v>136.59408742554103</v>
      </c>
      <c r="E398" s="6">
        <f t="shared" ca="1" si="217"/>
        <v>106.8508532644837</v>
      </c>
      <c r="F398" s="21"/>
      <c r="G398" s="6">
        <f t="shared" ca="1" si="218"/>
        <v>570</v>
      </c>
      <c r="I398" s="6">
        <f t="shared" ca="1" si="219"/>
        <v>494.27289671760059</v>
      </c>
      <c r="K398" s="6">
        <f t="shared" ca="1" si="220"/>
        <v>211.77419962528677</v>
      </c>
      <c r="L398" s="21"/>
      <c r="M398" s="6">
        <f t="shared" ca="1" si="221"/>
        <v>308.77928751060733</v>
      </c>
      <c r="N398" s="7">
        <f t="shared" ca="1" si="237"/>
        <v>17278.15108022041</v>
      </c>
      <c r="O398" s="6" t="str">
        <f ca="1">HLOOKUP(P398,C398:$M$521,A898,0)</f>
        <v>B</v>
      </c>
      <c r="P398" s="6">
        <f t="shared" ca="1" si="200"/>
        <v>106.8508532644837</v>
      </c>
      <c r="Q398" s="6" t="str">
        <f t="shared" ca="1" si="233"/>
        <v>PM</v>
      </c>
      <c r="R398" s="32">
        <f t="shared" ca="1" si="222"/>
        <v>4</v>
      </c>
      <c r="S398" s="17"/>
      <c r="T398" s="6">
        <f t="shared" ca="1" si="201"/>
        <v>29.74323416105733</v>
      </c>
      <c r="U398" s="21"/>
      <c r="V398" s="6">
        <f t="shared" ca="1" si="202"/>
        <v>0</v>
      </c>
      <c r="X398" s="6">
        <f t="shared" ca="1" si="203"/>
        <v>463.1491467355163</v>
      </c>
      <c r="Z398" s="6">
        <f t="shared" ca="1" si="204"/>
        <v>387.42204345311688</v>
      </c>
      <c r="AB398" s="6">
        <f t="shared" ca="1" si="205"/>
        <v>104.92334636080307</v>
      </c>
      <c r="AD398" s="6">
        <f t="shared" ca="1" si="206"/>
        <v>201.92843424612363</v>
      </c>
      <c r="AF398" s="6">
        <f t="shared" ca="1" si="207"/>
        <v>686.7707516006343</v>
      </c>
      <c r="AG398" s="21" t="str">
        <f t="shared" ca="1" si="208"/>
        <v/>
      </c>
      <c r="AH398" s="6">
        <f t="shared" ca="1" si="209"/>
        <v>1251.8879992836999</v>
      </c>
      <c r="AI398" s="21" t="str">
        <f t="shared" ca="1" si="210"/>
        <v/>
      </c>
      <c r="AJ398" s="6">
        <f t="shared" ca="1" si="211"/>
        <v>1170.4106101468728</v>
      </c>
      <c r="AL398" s="6">
        <f t="shared" ca="1" si="212"/>
        <v>1125.0376268427274</v>
      </c>
      <c r="AN398" s="6">
        <f t="shared" ca="1" si="213"/>
        <v>2024.6278986263378</v>
      </c>
      <c r="AP398" s="6">
        <f t="shared" ca="1" si="214"/>
        <v>676.17912593762981</v>
      </c>
      <c r="AR398" s="6">
        <f t="shared" ca="1" si="223"/>
        <v>0</v>
      </c>
      <c r="AT398" s="6">
        <f t="shared" ca="1" si="223"/>
        <v>2</v>
      </c>
      <c r="AV398" s="6">
        <f t="shared" ca="1" si="223"/>
        <v>0</v>
      </c>
      <c r="AX398" s="6">
        <f t="shared" ca="1" si="223"/>
        <v>0</v>
      </c>
      <c r="AZ398" s="6">
        <f t="shared" ca="1" si="224"/>
        <v>0</v>
      </c>
      <c r="BB398" s="6">
        <f t="shared" ca="1" si="225"/>
        <v>0</v>
      </c>
      <c r="BE398" s="32" t="str">
        <f t="shared" ca="1" si="234"/>
        <v>-</v>
      </c>
      <c r="BF398" s="37"/>
      <c r="BG398" s="32">
        <f t="shared" ca="1" si="234"/>
        <v>4</v>
      </c>
      <c r="BH398" s="37"/>
      <c r="BI398" s="32" t="str">
        <f t="shared" ca="1" si="234"/>
        <v>-</v>
      </c>
      <c r="BJ398" s="37"/>
      <c r="BK398" s="32" t="str">
        <f t="shared" ca="1" si="234"/>
        <v>-</v>
      </c>
      <c r="BL398" s="37"/>
      <c r="BM398" s="32" t="str">
        <f t="shared" ca="1" si="235"/>
        <v>-</v>
      </c>
      <c r="BN398" s="37"/>
      <c r="BO398" s="32" t="str">
        <f t="shared" ca="1" si="236"/>
        <v>-</v>
      </c>
      <c r="BQ398" s="32">
        <f t="shared" ca="1" si="227"/>
        <v>2</v>
      </c>
      <c r="BR398" s="37"/>
      <c r="BS398" s="32">
        <f t="shared" ca="1" si="228"/>
        <v>0</v>
      </c>
      <c r="BT398" s="37"/>
      <c r="BU398" s="32">
        <f t="shared" ca="1" si="229"/>
        <v>2</v>
      </c>
      <c r="BV398" s="37"/>
      <c r="BW398" s="32">
        <f t="shared" ca="1" si="230"/>
        <v>2</v>
      </c>
      <c r="BX398" s="37"/>
      <c r="BY398" s="32">
        <f t="shared" ca="1" si="231"/>
        <v>2</v>
      </c>
      <c r="BZ398" s="37"/>
      <c r="CA398" s="32">
        <f t="shared" ca="1" si="232"/>
        <v>2</v>
      </c>
    </row>
    <row r="399" spans="1:79" x14ac:dyDescent="0.25">
      <c r="A399" s="5">
        <v>379</v>
      </c>
      <c r="C399" s="6">
        <f t="shared" ca="1" si="216"/>
        <v>29.74323416105733</v>
      </c>
      <c r="E399" s="6">
        <f t="shared" ca="1" si="217"/>
        <v>520</v>
      </c>
      <c r="F399" s="21"/>
      <c r="G399" s="6">
        <f t="shared" ca="1" si="218"/>
        <v>463.1491467355163</v>
      </c>
      <c r="I399" s="6">
        <f t="shared" ca="1" si="219"/>
        <v>387.42204345311688</v>
      </c>
      <c r="K399" s="6">
        <f t="shared" ca="1" si="220"/>
        <v>104.92334636080307</v>
      </c>
      <c r="L399" s="21"/>
      <c r="M399" s="6">
        <f t="shared" ca="1" si="221"/>
        <v>201.92843424612363</v>
      </c>
      <c r="N399" s="7">
        <f t="shared" ca="1" si="237"/>
        <v>17307.894314381469</v>
      </c>
      <c r="O399" s="6" t="str">
        <f ca="1">HLOOKUP(P399,C399:$M$521,A899,0)</f>
        <v>A</v>
      </c>
      <c r="P399" s="6">
        <f t="shared" ca="1" si="200"/>
        <v>29.74323416105733</v>
      </c>
      <c r="Q399" s="6" t="str">
        <f t="shared" ca="1" si="233"/>
        <v>PM</v>
      </c>
      <c r="R399" s="32">
        <f t="shared" ca="1" si="222"/>
        <v>5</v>
      </c>
      <c r="S399" s="17"/>
      <c r="T399" s="6">
        <f t="shared" ca="1" si="201"/>
        <v>0</v>
      </c>
      <c r="U399" s="21"/>
      <c r="V399" s="6">
        <f t="shared" ca="1" si="202"/>
        <v>490.25676583894267</v>
      </c>
      <c r="X399" s="6">
        <f t="shared" ca="1" si="203"/>
        <v>433.40591257445897</v>
      </c>
      <c r="Z399" s="6">
        <f t="shared" ca="1" si="204"/>
        <v>357.67880929205955</v>
      </c>
      <c r="AB399" s="6">
        <f t="shared" ca="1" si="205"/>
        <v>75.180112199745736</v>
      </c>
      <c r="AD399" s="6">
        <f t="shared" ca="1" si="206"/>
        <v>172.1852000850663</v>
      </c>
      <c r="AF399" s="6">
        <f t="shared" ca="1" si="207"/>
        <v>594.60156646577639</v>
      </c>
      <c r="AG399" s="21" t="str">
        <f t="shared" ca="1" si="208"/>
        <v/>
      </c>
      <c r="AH399" s="6">
        <f t="shared" ca="1" si="209"/>
        <v>1686.1515452433523</v>
      </c>
      <c r="AI399" s="21" t="str">
        <f t="shared" ca="1" si="210"/>
        <v/>
      </c>
      <c r="AJ399" s="6">
        <f t="shared" ca="1" si="211"/>
        <v>655.57779097927857</v>
      </c>
      <c r="AL399" s="6">
        <f t="shared" ca="1" si="212"/>
        <v>264.09713993040742</v>
      </c>
      <c r="AN399" s="6">
        <f t="shared" ca="1" si="213"/>
        <v>2203.7455773042038</v>
      </c>
      <c r="AP399" s="6">
        <f t="shared" ca="1" si="214"/>
        <v>538.25069077425348</v>
      </c>
      <c r="AR399" s="6">
        <f t="shared" ca="1" si="223"/>
        <v>2</v>
      </c>
      <c r="AT399" s="6">
        <f t="shared" ca="1" si="223"/>
        <v>0</v>
      </c>
      <c r="AV399" s="6">
        <f t="shared" ca="1" si="223"/>
        <v>0</v>
      </c>
      <c r="AX399" s="6">
        <f t="shared" ca="1" si="223"/>
        <v>0</v>
      </c>
      <c r="AZ399" s="6">
        <f t="shared" ca="1" si="224"/>
        <v>0</v>
      </c>
      <c r="BB399" s="6">
        <f t="shared" ca="1" si="225"/>
        <v>0</v>
      </c>
      <c r="BE399" s="32">
        <f t="shared" ca="1" si="234"/>
        <v>5</v>
      </c>
      <c r="BF399" s="37"/>
      <c r="BG399" s="32" t="str">
        <f t="shared" ca="1" si="234"/>
        <v>-</v>
      </c>
      <c r="BH399" s="37"/>
      <c r="BI399" s="32" t="str">
        <f t="shared" ca="1" si="234"/>
        <v>-</v>
      </c>
      <c r="BJ399" s="37"/>
      <c r="BK399" s="32" t="str">
        <f t="shared" ca="1" si="234"/>
        <v>-</v>
      </c>
      <c r="BL399" s="37"/>
      <c r="BM399" s="32" t="str">
        <f t="shared" ca="1" si="235"/>
        <v>-</v>
      </c>
      <c r="BN399" s="37"/>
      <c r="BO399" s="32" t="str">
        <f t="shared" ca="1" si="236"/>
        <v>-</v>
      </c>
      <c r="BQ399" s="32">
        <f t="shared" ca="1" si="227"/>
        <v>0</v>
      </c>
      <c r="BR399" s="37"/>
      <c r="BS399" s="32">
        <f t="shared" ca="1" si="228"/>
        <v>2</v>
      </c>
      <c r="BT399" s="37"/>
      <c r="BU399" s="32">
        <f t="shared" ca="1" si="229"/>
        <v>2</v>
      </c>
      <c r="BV399" s="37"/>
      <c r="BW399" s="32">
        <f t="shared" ca="1" si="230"/>
        <v>2</v>
      </c>
      <c r="BX399" s="37"/>
      <c r="BY399" s="32">
        <f t="shared" ca="1" si="231"/>
        <v>2</v>
      </c>
      <c r="BZ399" s="37"/>
      <c r="CA399" s="32">
        <f t="shared" ca="1" si="232"/>
        <v>2</v>
      </c>
    </row>
    <row r="400" spans="1:79" x14ac:dyDescent="0.25">
      <c r="A400" s="5">
        <v>380</v>
      </c>
      <c r="C400" s="6">
        <f t="shared" ca="1" si="216"/>
        <v>470</v>
      </c>
      <c r="E400" s="6">
        <f t="shared" ca="1" si="217"/>
        <v>490.25676583894267</v>
      </c>
      <c r="F400" s="21"/>
      <c r="G400" s="6">
        <f t="shared" ca="1" si="218"/>
        <v>433.40591257445897</v>
      </c>
      <c r="I400" s="6">
        <f t="shared" ca="1" si="219"/>
        <v>357.67880929205955</v>
      </c>
      <c r="K400" s="6">
        <f t="shared" ca="1" si="220"/>
        <v>75.180112199745736</v>
      </c>
      <c r="L400" s="21"/>
      <c r="M400" s="6">
        <f t="shared" ca="1" si="221"/>
        <v>172.1852000850663</v>
      </c>
      <c r="N400" s="7">
        <f t="shared" ca="1" si="237"/>
        <v>17383.074426581214</v>
      </c>
      <c r="O400" s="6" t="str">
        <f ca="1">HLOOKUP(P400,C400:$M$521,A900,0)</f>
        <v>E</v>
      </c>
      <c r="P400" s="6">
        <f t="shared" ca="1" si="200"/>
        <v>75.180112199745736</v>
      </c>
      <c r="Q400" s="6" t="str">
        <f t="shared" ca="1" si="233"/>
        <v>PM</v>
      </c>
      <c r="R400" s="32">
        <f t="shared" ca="1" si="222"/>
        <v>6</v>
      </c>
      <c r="S400" s="17"/>
      <c r="T400" s="6">
        <f t="shared" ca="1" si="201"/>
        <v>394.81988780025426</v>
      </c>
      <c r="U400" s="21"/>
      <c r="V400" s="6">
        <f t="shared" ca="1" si="202"/>
        <v>415.07665363919693</v>
      </c>
      <c r="X400" s="6">
        <f t="shared" ca="1" si="203"/>
        <v>358.22580037471323</v>
      </c>
      <c r="Z400" s="6">
        <f t="shared" ca="1" si="204"/>
        <v>282.49869709231382</v>
      </c>
      <c r="AB400" s="6">
        <f t="shared" ca="1" si="205"/>
        <v>0</v>
      </c>
      <c r="AD400" s="6">
        <f t="shared" ca="1" si="206"/>
        <v>97.005087885320563</v>
      </c>
      <c r="AF400" s="6">
        <f t="shared" ca="1" si="207"/>
        <v>1448.661980099828</v>
      </c>
      <c r="AG400" s="21" t="str">
        <f t="shared" ca="1" si="208"/>
        <v/>
      </c>
      <c r="AH400" s="6">
        <f t="shared" ca="1" si="209"/>
        <v>477.86956733593956</v>
      </c>
      <c r="AI400" s="21" t="str">
        <f t="shared" ca="1" si="210"/>
        <v/>
      </c>
      <c r="AJ400" s="6">
        <f t="shared" ca="1" si="211"/>
        <v>1160.893198794575</v>
      </c>
      <c r="AL400" s="6">
        <f t="shared" ca="1" si="212"/>
        <v>476.2952754322867</v>
      </c>
      <c r="AN400" s="6">
        <f t="shared" ca="1" si="213"/>
        <v>1293.9987466330642</v>
      </c>
      <c r="AP400" s="6">
        <f t="shared" ca="1" si="214"/>
        <v>1842.5378146954229</v>
      </c>
      <c r="AR400" s="6">
        <f t="shared" ca="1" si="223"/>
        <v>0</v>
      </c>
      <c r="AT400" s="6">
        <f t="shared" ca="1" si="223"/>
        <v>0</v>
      </c>
      <c r="AV400" s="6">
        <f t="shared" ca="1" si="223"/>
        <v>0</v>
      </c>
      <c r="AX400" s="6">
        <f t="shared" ca="1" si="223"/>
        <v>0</v>
      </c>
      <c r="AZ400" s="6">
        <f t="shared" ca="1" si="224"/>
        <v>2</v>
      </c>
      <c r="BB400" s="6">
        <f t="shared" ca="1" si="225"/>
        <v>0</v>
      </c>
      <c r="BE400" s="32" t="str">
        <f t="shared" ca="1" si="234"/>
        <v>-</v>
      </c>
      <c r="BF400" s="37"/>
      <c r="BG400" s="32" t="str">
        <f t="shared" ca="1" si="234"/>
        <v>-</v>
      </c>
      <c r="BH400" s="37"/>
      <c r="BI400" s="32" t="str">
        <f t="shared" ca="1" si="234"/>
        <v>-</v>
      </c>
      <c r="BJ400" s="37"/>
      <c r="BK400" s="32" t="str">
        <f t="shared" ca="1" si="234"/>
        <v>-</v>
      </c>
      <c r="BL400" s="37"/>
      <c r="BM400" s="32">
        <f t="shared" ca="1" si="235"/>
        <v>6</v>
      </c>
      <c r="BN400" s="37"/>
      <c r="BO400" s="32" t="str">
        <f t="shared" ca="1" si="236"/>
        <v>-</v>
      </c>
      <c r="BQ400" s="32">
        <f t="shared" ca="1" si="227"/>
        <v>2</v>
      </c>
      <c r="BR400" s="37"/>
      <c r="BS400" s="32">
        <f t="shared" ca="1" si="228"/>
        <v>2</v>
      </c>
      <c r="BT400" s="37"/>
      <c r="BU400" s="32">
        <f t="shared" ca="1" si="229"/>
        <v>2</v>
      </c>
      <c r="BV400" s="37"/>
      <c r="BW400" s="32">
        <f t="shared" ca="1" si="230"/>
        <v>2</v>
      </c>
      <c r="BX400" s="37"/>
      <c r="BY400" s="32">
        <f t="shared" ca="1" si="231"/>
        <v>0</v>
      </c>
      <c r="BZ400" s="37"/>
      <c r="CA400" s="32">
        <f t="shared" ca="1" si="232"/>
        <v>2</v>
      </c>
    </row>
    <row r="401" spans="1:79" x14ac:dyDescent="0.25">
      <c r="A401" s="5">
        <v>381</v>
      </c>
      <c r="C401" s="6">
        <f t="shared" ca="1" si="216"/>
        <v>394.81988780025426</v>
      </c>
      <c r="E401" s="6">
        <f t="shared" ca="1" si="217"/>
        <v>415.07665363919693</v>
      </c>
      <c r="F401" s="21"/>
      <c r="G401" s="6">
        <f t="shared" ca="1" si="218"/>
        <v>358.22580037471323</v>
      </c>
      <c r="I401" s="6">
        <f t="shared" ca="1" si="219"/>
        <v>282.49869709231382</v>
      </c>
      <c r="K401" s="6">
        <f t="shared" ca="1" si="220"/>
        <v>660</v>
      </c>
      <c r="L401" s="21"/>
      <c r="M401" s="6">
        <f t="shared" ca="1" si="221"/>
        <v>97.005087885320563</v>
      </c>
      <c r="N401" s="7">
        <f t="shared" ca="1" si="237"/>
        <v>17480.079514466535</v>
      </c>
      <c r="O401" s="6" t="str">
        <f ca="1">HLOOKUP(P401,C401:$M$521,A901,0)</f>
        <v>F</v>
      </c>
      <c r="P401" s="6">
        <f t="shared" ca="1" si="200"/>
        <v>97.005087885320563</v>
      </c>
      <c r="Q401" s="6" t="str">
        <f t="shared" ca="1" si="233"/>
        <v>PM</v>
      </c>
      <c r="R401" s="32">
        <f t="shared" ca="1" si="222"/>
        <v>7.5</v>
      </c>
      <c r="S401" s="17"/>
      <c r="T401" s="6">
        <f t="shared" ca="1" si="201"/>
        <v>297.8147999149337</v>
      </c>
      <c r="U401" s="21"/>
      <c r="V401" s="6">
        <f t="shared" ca="1" si="202"/>
        <v>318.07156575387637</v>
      </c>
      <c r="X401" s="6">
        <f t="shared" ca="1" si="203"/>
        <v>261.22071248939267</v>
      </c>
      <c r="Z401" s="6">
        <f t="shared" ca="1" si="204"/>
        <v>185.49360920699326</v>
      </c>
      <c r="AB401" s="6">
        <f t="shared" ca="1" si="205"/>
        <v>562.99491211467944</v>
      </c>
      <c r="AD401" s="6">
        <f t="shared" ca="1" si="206"/>
        <v>0</v>
      </c>
      <c r="AF401" s="6">
        <f t="shared" ca="1" si="207"/>
        <v>649.20778282691674</v>
      </c>
      <c r="AG401" s="21" t="str">
        <f t="shared" ca="1" si="208"/>
        <v/>
      </c>
      <c r="AH401" s="6">
        <f t="shared" ca="1" si="209"/>
        <v>641.51528871456446</v>
      </c>
      <c r="AI401" s="21" t="str">
        <f t="shared" ca="1" si="210"/>
        <v/>
      </c>
      <c r="AJ401" s="6">
        <f t="shared" ca="1" si="211"/>
        <v>1223.397545022498</v>
      </c>
      <c r="AL401" s="6">
        <f t="shared" ca="1" si="212"/>
        <v>1522.8787222503015</v>
      </c>
      <c r="AN401" s="6">
        <f t="shared" ca="1" si="213"/>
        <v>1912.1166547122061</v>
      </c>
      <c r="AP401" s="6">
        <f t="shared" ca="1" si="214"/>
        <v>262.42168610717886</v>
      </c>
      <c r="AR401" s="6">
        <f t="shared" ca="1" si="223"/>
        <v>0</v>
      </c>
      <c r="AT401" s="6">
        <f t="shared" ca="1" si="223"/>
        <v>0</v>
      </c>
      <c r="AV401" s="6">
        <f t="shared" ca="1" si="223"/>
        <v>0</v>
      </c>
      <c r="AX401" s="6">
        <f t="shared" ca="1" si="223"/>
        <v>0</v>
      </c>
      <c r="AZ401" s="6">
        <f t="shared" ca="1" si="224"/>
        <v>0</v>
      </c>
      <c r="BB401" s="6">
        <f t="shared" ca="1" si="225"/>
        <v>2</v>
      </c>
      <c r="BE401" s="32" t="str">
        <f t="shared" ca="1" si="234"/>
        <v>-</v>
      </c>
      <c r="BF401" s="37"/>
      <c r="BG401" s="32" t="str">
        <f t="shared" ca="1" si="234"/>
        <v>-</v>
      </c>
      <c r="BH401" s="37"/>
      <c r="BI401" s="32" t="str">
        <f t="shared" ca="1" si="234"/>
        <v>-</v>
      </c>
      <c r="BJ401" s="37"/>
      <c r="BK401" s="32" t="str">
        <f t="shared" ca="1" si="234"/>
        <v>-</v>
      </c>
      <c r="BL401" s="37"/>
      <c r="BM401" s="32" t="str">
        <f t="shared" ca="1" si="235"/>
        <v>-</v>
      </c>
      <c r="BN401" s="37"/>
      <c r="BO401" s="32">
        <f t="shared" ca="1" si="236"/>
        <v>7.5</v>
      </c>
      <c r="BQ401" s="32">
        <f t="shared" ca="1" si="227"/>
        <v>2</v>
      </c>
      <c r="BR401" s="37"/>
      <c r="BS401" s="32">
        <f t="shared" ca="1" si="228"/>
        <v>2</v>
      </c>
      <c r="BT401" s="37"/>
      <c r="BU401" s="32">
        <f t="shared" ca="1" si="229"/>
        <v>2</v>
      </c>
      <c r="BV401" s="37"/>
      <c r="BW401" s="32">
        <f t="shared" ca="1" si="230"/>
        <v>2</v>
      </c>
      <c r="BX401" s="37"/>
      <c r="BY401" s="32">
        <f t="shared" ca="1" si="231"/>
        <v>2</v>
      </c>
      <c r="BZ401" s="37"/>
      <c r="CA401" s="32">
        <f t="shared" ca="1" si="232"/>
        <v>0</v>
      </c>
    </row>
    <row r="402" spans="1:79" x14ac:dyDescent="0.25">
      <c r="A402" s="5">
        <v>382</v>
      </c>
      <c r="C402" s="6">
        <f t="shared" ca="1" si="216"/>
        <v>297.8147999149337</v>
      </c>
      <c r="E402" s="6">
        <f t="shared" ca="1" si="217"/>
        <v>318.07156575387637</v>
      </c>
      <c r="F402" s="21"/>
      <c r="G402" s="6">
        <f t="shared" ca="1" si="218"/>
        <v>261.22071248939267</v>
      </c>
      <c r="I402" s="6">
        <f t="shared" ca="1" si="219"/>
        <v>185.49360920699326</v>
      </c>
      <c r="K402" s="6">
        <f t="shared" ca="1" si="220"/>
        <v>562.99491211467944</v>
      </c>
      <c r="L402" s="21"/>
      <c r="M402" s="6">
        <f t="shared" ca="1" si="221"/>
        <v>710</v>
      </c>
      <c r="N402" s="7">
        <f t="shared" ca="1" si="237"/>
        <v>17665.57312367353</v>
      </c>
      <c r="O402" s="6" t="str">
        <f ca="1">HLOOKUP(P402,C402:$M$521,A902,0)</f>
        <v>D</v>
      </c>
      <c r="P402" s="6">
        <f t="shared" ca="1" si="200"/>
        <v>185.49360920699326</v>
      </c>
      <c r="Q402" s="6" t="str">
        <f t="shared" ca="1" si="233"/>
        <v>PM</v>
      </c>
      <c r="R402" s="32">
        <f t="shared" ca="1" si="222"/>
        <v>2.5</v>
      </c>
      <c r="S402" s="17"/>
      <c r="T402" s="6">
        <f t="shared" ca="1" si="201"/>
        <v>112.32119070794045</v>
      </c>
      <c r="U402" s="21"/>
      <c r="V402" s="6">
        <f t="shared" ca="1" si="202"/>
        <v>132.57795654688312</v>
      </c>
      <c r="X402" s="6">
        <f t="shared" ca="1" si="203"/>
        <v>75.727103282399412</v>
      </c>
      <c r="Z402" s="6">
        <f t="shared" ca="1" si="204"/>
        <v>0</v>
      </c>
      <c r="AB402" s="6">
        <f t="shared" ca="1" si="205"/>
        <v>377.50130290768618</v>
      </c>
      <c r="AD402" s="6">
        <f t="shared" ca="1" si="206"/>
        <v>524.50639079300674</v>
      </c>
      <c r="AF402" s="6">
        <f t="shared" ca="1" si="207"/>
        <v>1565.3106058399646</v>
      </c>
      <c r="AG402" s="21" t="str">
        <f t="shared" ca="1" si="208"/>
        <v/>
      </c>
      <c r="AH402" s="6">
        <f t="shared" ca="1" si="209"/>
        <v>1112.7192186868508</v>
      </c>
      <c r="AI402" s="21" t="str">
        <f t="shared" ca="1" si="210"/>
        <v/>
      </c>
      <c r="AJ402" s="6">
        <f t="shared" ca="1" si="211"/>
        <v>1216.8421136571176</v>
      </c>
      <c r="AL402" s="6">
        <f t="shared" ca="1" si="212"/>
        <v>582.139079069535</v>
      </c>
      <c r="AN402" s="6">
        <f t="shared" ca="1" si="213"/>
        <v>1292.8914949576549</v>
      </c>
      <c r="AP402" s="6">
        <f t="shared" ca="1" si="214"/>
        <v>1308.4927430010098</v>
      </c>
      <c r="AR402" s="6">
        <f t="shared" ca="1" si="223"/>
        <v>0</v>
      </c>
      <c r="AT402" s="6">
        <f t="shared" ca="1" si="223"/>
        <v>0</v>
      </c>
      <c r="AV402" s="6">
        <f t="shared" ca="1" si="223"/>
        <v>0</v>
      </c>
      <c r="AX402" s="6">
        <f t="shared" ca="1" si="223"/>
        <v>2</v>
      </c>
      <c r="AZ402" s="6">
        <f t="shared" ca="1" si="224"/>
        <v>0</v>
      </c>
      <c r="BB402" s="6">
        <f t="shared" ca="1" si="225"/>
        <v>0</v>
      </c>
      <c r="BE402" s="32" t="str">
        <f t="shared" ca="1" si="234"/>
        <v>-</v>
      </c>
      <c r="BF402" s="37"/>
      <c r="BG402" s="32" t="str">
        <f t="shared" ca="1" si="234"/>
        <v>-</v>
      </c>
      <c r="BH402" s="37"/>
      <c r="BI402" s="32" t="str">
        <f t="shared" ca="1" si="234"/>
        <v>-</v>
      </c>
      <c r="BJ402" s="37"/>
      <c r="BK402" s="32">
        <f t="shared" ca="1" si="234"/>
        <v>2.5</v>
      </c>
      <c r="BL402" s="37"/>
      <c r="BM402" s="32" t="str">
        <f t="shared" ca="1" si="235"/>
        <v>-</v>
      </c>
      <c r="BN402" s="37"/>
      <c r="BO402" s="32" t="str">
        <f t="shared" ca="1" si="236"/>
        <v>-</v>
      </c>
      <c r="BQ402" s="32">
        <f t="shared" ca="1" si="227"/>
        <v>2</v>
      </c>
      <c r="BR402" s="37"/>
      <c r="BS402" s="32">
        <f t="shared" ca="1" si="228"/>
        <v>2</v>
      </c>
      <c r="BT402" s="37"/>
      <c r="BU402" s="32">
        <f t="shared" ca="1" si="229"/>
        <v>2</v>
      </c>
      <c r="BV402" s="37"/>
      <c r="BW402" s="32">
        <f t="shared" ca="1" si="230"/>
        <v>0</v>
      </c>
      <c r="BX402" s="37"/>
      <c r="BY402" s="32">
        <f t="shared" ca="1" si="231"/>
        <v>2</v>
      </c>
      <c r="BZ402" s="37"/>
      <c r="CA402" s="32">
        <f t="shared" ca="1" si="232"/>
        <v>2</v>
      </c>
    </row>
    <row r="403" spans="1:79" x14ac:dyDescent="0.25">
      <c r="A403" s="5">
        <v>383</v>
      </c>
      <c r="C403" s="6">
        <f t="shared" ca="1" si="216"/>
        <v>112.32119070794045</v>
      </c>
      <c r="E403" s="6">
        <f t="shared" ca="1" si="217"/>
        <v>132.57795654688312</v>
      </c>
      <c r="F403" s="21"/>
      <c r="G403" s="6">
        <f t="shared" ca="1" si="218"/>
        <v>75.727103282399412</v>
      </c>
      <c r="I403" s="6">
        <f t="shared" ca="1" si="219"/>
        <v>610</v>
      </c>
      <c r="K403" s="6">
        <f t="shared" ca="1" si="220"/>
        <v>377.50130290768618</v>
      </c>
      <c r="L403" s="21"/>
      <c r="M403" s="6">
        <f t="shared" ca="1" si="221"/>
        <v>524.50639079300674</v>
      </c>
      <c r="N403" s="7">
        <f t="shared" ca="1" si="237"/>
        <v>17741.300226955929</v>
      </c>
      <c r="O403" s="6" t="str">
        <f ca="1">HLOOKUP(P403,C403:$M$521,A903,0)</f>
        <v>C</v>
      </c>
      <c r="P403" s="6">
        <f t="shared" ca="1" si="200"/>
        <v>75.727103282399412</v>
      </c>
      <c r="Q403" s="6" t="str">
        <f t="shared" ca="1" si="233"/>
        <v>PM</v>
      </c>
      <c r="R403" s="32">
        <f t="shared" ca="1" si="222"/>
        <v>3</v>
      </c>
      <c r="S403" s="17"/>
      <c r="T403" s="6">
        <f t="shared" ca="1" si="201"/>
        <v>36.594087425541034</v>
      </c>
      <c r="U403" s="21"/>
      <c r="V403" s="6">
        <f t="shared" ca="1" si="202"/>
        <v>56.850853264483703</v>
      </c>
      <c r="X403" s="6">
        <f t="shared" ca="1" si="203"/>
        <v>0</v>
      </c>
      <c r="Z403" s="6">
        <f t="shared" ca="1" si="204"/>
        <v>534.27289671760059</v>
      </c>
      <c r="AB403" s="6">
        <f t="shared" ca="1" si="205"/>
        <v>301.77419962528677</v>
      </c>
      <c r="AD403" s="6">
        <f t="shared" ca="1" si="206"/>
        <v>448.77928751060733</v>
      </c>
      <c r="AF403" s="6">
        <f t="shared" ca="1" si="207"/>
        <v>747.84222894495713</v>
      </c>
      <c r="AG403" s="21" t="str">
        <f t="shared" ca="1" si="208"/>
        <v/>
      </c>
      <c r="AH403" s="6">
        <f t="shared" ca="1" si="209"/>
        <v>1028.548450461142</v>
      </c>
      <c r="AI403" s="21" t="str">
        <f t="shared" ca="1" si="210"/>
        <v/>
      </c>
      <c r="AJ403" s="6">
        <f t="shared" ca="1" si="211"/>
        <v>841.54171485481095</v>
      </c>
      <c r="AL403" s="6">
        <f t="shared" ca="1" si="212"/>
        <v>845.95252290157543</v>
      </c>
      <c r="AN403" s="6">
        <f t="shared" ca="1" si="213"/>
        <v>661.76743875992975</v>
      </c>
      <c r="AP403" s="6">
        <f t="shared" ca="1" si="214"/>
        <v>1980.1140384513815</v>
      </c>
      <c r="AR403" s="6">
        <f t="shared" ca="1" si="223"/>
        <v>0</v>
      </c>
      <c r="AT403" s="6">
        <f t="shared" ca="1" si="223"/>
        <v>0</v>
      </c>
      <c r="AV403" s="6">
        <f t="shared" ca="1" si="223"/>
        <v>2</v>
      </c>
      <c r="AX403" s="6">
        <f t="shared" ca="1" si="223"/>
        <v>0</v>
      </c>
      <c r="AZ403" s="6">
        <f t="shared" ca="1" si="224"/>
        <v>0</v>
      </c>
      <c r="BB403" s="6">
        <f t="shared" ca="1" si="225"/>
        <v>0</v>
      </c>
      <c r="BE403" s="32" t="str">
        <f t="shared" ca="1" si="234"/>
        <v>-</v>
      </c>
      <c r="BF403" s="37"/>
      <c r="BG403" s="32" t="str">
        <f t="shared" ca="1" si="234"/>
        <v>-</v>
      </c>
      <c r="BH403" s="37"/>
      <c r="BI403" s="32">
        <f t="shared" ca="1" si="234"/>
        <v>3</v>
      </c>
      <c r="BJ403" s="37"/>
      <c r="BK403" s="32" t="str">
        <f t="shared" ca="1" si="234"/>
        <v>-</v>
      </c>
      <c r="BL403" s="37"/>
      <c r="BM403" s="32" t="str">
        <f t="shared" ca="1" si="235"/>
        <v>-</v>
      </c>
      <c r="BN403" s="37"/>
      <c r="BO403" s="32" t="str">
        <f t="shared" ca="1" si="236"/>
        <v>-</v>
      </c>
      <c r="BQ403" s="32">
        <f t="shared" ca="1" si="227"/>
        <v>2</v>
      </c>
      <c r="BR403" s="37"/>
      <c r="BS403" s="32">
        <f t="shared" ca="1" si="228"/>
        <v>2</v>
      </c>
      <c r="BT403" s="37"/>
      <c r="BU403" s="32">
        <f t="shared" ca="1" si="229"/>
        <v>0</v>
      </c>
      <c r="BV403" s="37"/>
      <c r="BW403" s="32">
        <f t="shared" ca="1" si="230"/>
        <v>2</v>
      </c>
      <c r="BX403" s="37"/>
      <c r="BY403" s="32">
        <f t="shared" ca="1" si="231"/>
        <v>2</v>
      </c>
      <c r="BZ403" s="37"/>
      <c r="CA403" s="32">
        <f t="shared" ca="1" si="232"/>
        <v>2</v>
      </c>
    </row>
    <row r="404" spans="1:79" x14ac:dyDescent="0.25">
      <c r="A404" s="5">
        <v>384</v>
      </c>
      <c r="C404" s="6">
        <f t="shared" ca="1" si="216"/>
        <v>36.594087425541034</v>
      </c>
      <c r="E404" s="6">
        <f t="shared" ca="1" si="217"/>
        <v>56.850853264483703</v>
      </c>
      <c r="F404" s="21"/>
      <c r="G404" s="6">
        <f t="shared" ca="1" si="218"/>
        <v>570</v>
      </c>
      <c r="I404" s="6">
        <f t="shared" ca="1" si="219"/>
        <v>534.27289671760059</v>
      </c>
      <c r="K404" s="6">
        <f t="shared" ca="1" si="220"/>
        <v>301.77419962528677</v>
      </c>
      <c r="L404" s="21"/>
      <c r="M404" s="6">
        <f t="shared" ca="1" si="221"/>
        <v>448.77928751060733</v>
      </c>
      <c r="N404" s="7">
        <f t="shared" ca="1" si="237"/>
        <v>17777.894314381469</v>
      </c>
      <c r="O404" s="6" t="str">
        <f ca="1">HLOOKUP(P404,C404:$M$521,A904,0)</f>
        <v>A</v>
      </c>
      <c r="P404" s="6">
        <f t="shared" ca="1" si="200"/>
        <v>36.594087425541034</v>
      </c>
      <c r="Q404" s="6" t="str">
        <f t="shared" ca="1" si="233"/>
        <v>PM</v>
      </c>
      <c r="R404" s="32">
        <f t="shared" ca="1" si="222"/>
        <v>5</v>
      </c>
      <c r="S404" s="17"/>
      <c r="T404" s="6">
        <f t="shared" ca="1" si="201"/>
        <v>0</v>
      </c>
      <c r="U404" s="21"/>
      <c r="V404" s="6">
        <f t="shared" ca="1" si="202"/>
        <v>20.25676583894267</v>
      </c>
      <c r="X404" s="6">
        <f t="shared" ca="1" si="203"/>
        <v>533.40591257445897</v>
      </c>
      <c r="Z404" s="6">
        <f t="shared" ca="1" si="204"/>
        <v>497.67880929205955</v>
      </c>
      <c r="AB404" s="6">
        <f t="shared" ca="1" si="205"/>
        <v>265.18011219974574</v>
      </c>
      <c r="AD404" s="6">
        <f t="shared" ca="1" si="206"/>
        <v>412.1852000850663</v>
      </c>
      <c r="AF404" s="6">
        <f t="shared" ca="1" si="207"/>
        <v>522.67054565994999</v>
      </c>
      <c r="AG404" s="21" t="str">
        <f t="shared" ca="1" si="208"/>
        <v/>
      </c>
      <c r="AH404" s="6">
        <f t="shared" ca="1" si="209"/>
        <v>1317.1277840441785</v>
      </c>
      <c r="AI404" s="21" t="str">
        <f t="shared" ca="1" si="210"/>
        <v/>
      </c>
      <c r="AJ404" s="6">
        <f t="shared" ca="1" si="211"/>
        <v>839.68526647282795</v>
      </c>
      <c r="AL404" s="6">
        <f t="shared" ca="1" si="212"/>
        <v>707.78893474301719</v>
      </c>
      <c r="AN404" s="6">
        <f t="shared" ca="1" si="213"/>
        <v>1042.1820884793958</v>
      </c>
      <c r="AP404" s="6">
        <f t="shared" ca="1" si="214"/>
        <v>1156.8908407695956</v>
      </c>
      <c r="AR404" s="6">
        <f t="shared" ca="1" si="223"/>
        <v>2</v>
      </c>
      <c r="AT404" s="6">
        <f t="shared" ca="1" si="223"/>
        <v>0</v>
      </c>
      <c r="AV404" s="6">
        <f t="shared" ca="1" si="223"/>
        <v>0</v>
      </c>
      <c r="AX404" s="6">
        <f t="shared" ca="1" si="223"/>
        <v>0</v>
      </c>
      <c r="AZ404" s="6">
        <f t="shared" ca="1" si="224"/>
        <v>0</v>
      </c>
      <c r="BB404" s="6">
        <f t="shared" ca="1" si="225"/>
        <v>0</v>
      </c>
      <c r="BE404" s="32">
        <f t="shared" ca="1" si="234"/>
        <v>5</v>
      </c>
      <c r="BF404" s="37"/>
      <c r="BG404" s="32" t="str">
        <f t="shared" ca="1" si="234"/>
        <v>-</v>
      </c>
      <c r="BH404" s="37"/>
      <c r="BI404" s="32" t="str">
        <f t="shared" ca="1" si="234"/>
        <v>-</v>
      </c>
      <c r="BJ404" s="37"/>
      <c r="BK404" s="32" t="str">
        <f t="shared" ca="1" si="234"/>
        <v>-</v>
      </c>
      <c r="BL404" s="37"/>
      <c r="BM404" s="32" t="str">
        <f t="shared" ca="1" si="235"/>
        <v>-</v>
      </c>
      <c r="BN404" s="37"/>
      <c r="BO404" s="32" t="str">
        <f t="shared" ca="1" si="236"/>
        <v>-</v>
      </c>
      <c r="BQ404" s="32">
        <f t="shared" ca="1" si="227"/>
        <v>0</v>
      </c>
      <c r="BR404" s="37"/>
      <c r="BS404" s="32">
        <f t="shared" ca="1" si="228"/>
        <v>2</v>
      </c>
      <c r="BT404" s="37"/>
      <c r="BU404" s="32">
        <f t="shared" ca="1" si="229"/>
        <v>2</v>
      </c>
      <c r="BV404" s="37"/>
      <c r="BW404" s="32">
        <f t="shared" ca="1" si="230"/>
        <v>2</v>
      </c>
      <c r="BX404" s="37"/>
      <c r="BY404" s="32">
        <f t="shared" ca="1" si="231"/>
        <v>2</v>
      </c>
      <c r="BZ404" s="37"/>
      <c r="CA404" s="32">
        <f t="shared" ca="1" si="232"/>
        <v>2</v>
      </c>
    </row>
    <row r="405" spans="1:79" x14ac:dyDescent="0.25">
      <c r="A405" s="5">
        <v>385</v>
      </c>
      <c r="C405" s="6">
        <f t="shared" ca="1" si="216"/>
        <v>470</v>
      </c>
      <c r="E405" s="6">
        <f t="shared" ca="1" si="217"/>
        <v>20.25676583894267</v>
      </c>
      <c r="F405" s="21"/>
      <c r="G405" s="6">
        <f t="shared" ca="1" si="218"/>
        <v>533.40591257445897</v>
      </c>
      <c r="I405" s="6">
        <f t="shared" ca="1" si="219"/>
        <v>497.67880929205955</v>
      </c>
      <c r="K405" s="6">
        <f t="shared" ca="1" si="220"/>
        <v>265.18011219974574</v>
      </c>
      <c r="L405" s="21"/>
      <c r="M405" s="6">
        <f t="shared" ca="1" si="221"/>
        <v>412.1852000850663</v>
      </c>
      <c r="N405" s="7">
        <f t="shared" ca="1" si="237"/>
        <v>17798.15108022041</v>
      </c>
      <c r="O405" s="6" t="str">
        <f ca="1">HLOOKUP(P405,C405:$M$521,A905,0)</f>
        <v>B</v>
      </c>
      <c r="P405" s="6">
        <f t="shared" ref="P405:P468" ca="1" si="238">MIN(C405:M405)</f>
        <v>20.25676583894267</v>
      </c>
      <c r="Q405" s="6" t="str">
        <f t="shared" ca="1" si="233"/>
        <v>PM</v>
      </c>
      <c r="R405" s="32">
        <f t="shared" ca="1" si="222"/>
        <v>4</v>
      </c>
      <c r="S405" s="17"/>
      <c r="T405" s="6">
        <f t="shared" ref="T405:T468" ca="1" si="239">IF(OR(C$3="",C$4=""),"",IF(AND(C405=C$5,$O405=T$20),0,C405-$P405))</f>
        <v>449.74323416105733</v>
      </c>
      <c r="U405" s="21"/>
      <c r="V405" s="6">
        <f t="shared" ref="V405:V468" ca="1" si="240">IF(OR(E$3="",E$4=""),"",IF(AND(E405=E$5,$O405=V$20),0,E405-$P405))</f>
        <v>0</v>
      </c>
      <c r="X405" s="6">
        <f t="shared" ref="X405:X468" ca="1" si="241">IF(OR(G$3="",G$4=""),"",IF(AND(G405=G$5,$O405=X$20),0,G405-$P405))</f>
        <v>513.1491467355163</v>
      </c>
      <c r="Z405" s="6">
        <f t="shared" ref="Z405:Z468" ca="1" si="242">IF(OR(I$3="",I$4=""),"",IF(AND(I405=I$5,$O405=Z$20),0,I405-$P405))</f>
        <v>477.42204345311688</v>
      </c>
      <c r="AB405" s="6">
        <f t="shared" ref="AB405:AB468" ca="1" si="243">IF(OR(K$3="",K$4=""),"",IF(AND(K405=K$5,$O405=AB$20),0,K405-$P405))</f>
        <v>244.92334636080307</v>
      </c>
      <c r="AD405" s="6">
        <f t="shared" ref="AD405:AD468" ca="1" si="244">IF(OR(M$3="",M$4=""),"",IF(AND(M405=M$5,$O405=AD$20),0,M405-$P405))</f>
        <v>391.92843424612363</v>
      </c>
      <c r="AF405" s="6">
        <f t="shared" ref="AF405:AF468" ca="1" si="245">IF(OR(C$3="",C$4=""),"",C$2+C$4*(LN(1/(1-RAND())))^(1/C$3))</f>
        <v>1071.2545268546507</v>
      </c>
      <c r="AG405" s="21" t="str">
        <f t="shared" ref="AG405:AG468" ca="1" si="246">IF(OR(D$3="",D$4=""),"",D$2+D$4*(LN(1/(1-RAND())))^(1/D$3))</f>
        <v/>
      </c>
      <c r="AH405" s="6">
        <f t="shared" ref="AH405:AH468" ca="1" si="247">IF(OR(E$3="",E$4=""),"",E$2+E$4*(LN(1/(1-RAND())))^(1/E$3))</f>
        <v>818.51236243739993</v>
      </c>
      <c r="AI405" s="21" t="str">
        <f t="shared" ref="AI405:AI468" ca="1" si="248">IF(OR(F$3="",F$4=""),"",F$2+F$4*(LN(1/(1-RAND())))^(1/F$3))</f>
        <v/>
      </c>
      <c r="AJ405" s="6">
        <f t="shared" ref="AJ405:AJ468" ca="1" si="249">IF(OR(G$3="",G$4=""),"",G$2+G$4*(LN(1/(1-RAND())))^(1/G$3))</f>
        <v>526.64601746623248</v>
      </c>
      <c r="AL405" s="6">
        <f t="shared" ref="AL405:AL468" ca="1" si="250">IF(OR(I$3="",I$4=""),"",I$2+I$4*(LN(1/(1-RAND())))^(1/I$3))</f>
        <v>1012.8100781753166</v>
      </c>
      <c r="AN405" s="6">
        <f t="shared" ref="AN405:AN468" ca="1" si="251">IF(OR(K$3="",K$4=""),"",K$2+K$4*(LN(1/(1-RAND())))^(1/K$3))</f>
        <v>194.98678925822691</v>
      </c>
      <c r="AP405" s="6">
        <f t="shared" ref="AP405:AP468" ca="1" si="252">IF(OR(M$3="",M$4=""),"",M$2+M$4*(LN(1/(1-RAND())))^(1/M$3))</f>
        <v>1677.163854374897</v>
      </c>
      <c r="AR405" s="6">
        <f t="shared" ca="1" si="223"/>
        <v>0</v>
      </c>
      <c r="AT405" s="6">
        <f t="shared" ca="1" si="223"/>
        <v>2</v>
      </c>
      <c r="AV405" s="6">
        <f t="shared" ca="1" si="223"/>
        <v>0</v>
      </c>
      <c r="AX405" s="6">
        <f t="shared" ref="AX405" ca="1" si="253">IF(AND(BW404=2,BW405=0),2,IF(AND(BW404=1,BW405=0),1,0))</f>
        <v>0</v>
      </c>
      <c r="AZ405" s="6">
        <f t="shared" ca="1" si="224"/>
        <v>0</v>
      </c>
      <c r="BB405" s="6">
        <f t="shared" ca="1" si="225"/>
        <v>0</v>
      </c>
      <c r="BE405" s="32" t="str">
        <f t="shared" ca="1" si="234"/>
        <v>-</v>
      </c>
      <c r="BF405" s="37"/>
      <c r="BG405" s="32">
        <f t="shared" ca="1" si="234"/>
        <v>4</v>
      </c>
      <c r="BH405" s="37"/>
      <c r="BI405" s="32" t="str">
        <f t="shared" ca="1" si="234"/>
        <v>-</v>
      </c>
      <c r="BJ405" s="37"/>
      <c r="BK405" s="32" t="str">
        <f t="shared" ca="1" si="234"/>
        <v>-</v>
      </c>
      <c r="BL405" s="37"/>
      <c r="BM405" s="32" t="str">
        <f t="shared" ca="1" si="235"/>
        <v>-</v>
      </c>
      <c r="BN405" s="37"/>
      <c r="BO405" s="32" t="str">
        <f t="shared" ca="1" si="236"/>
        <v>-</v>
      </c>
      <c r="BQ405" s="32">
        <f t="shared" ca="1" si="227"/>
        <v>2</v>
      </c>
      <c r="BR405" s="37"/>
      <c r="BS405" s="32">
        <f t="shared" ca="1" si="228"/>
        <v>0</v>
      </c>
      <c r="BT405" s="37"/>
      <c r="BU405" s="32">
        <f t="shared" ca="1" si="229"/>
        <v>2</v>
      </c>
      <c r="BV405" s="37"/>
      <c r="BW405" s="32">
        <f t="shared" ca="1" si="230"/>
        <v>2</v>
      </c>
      <c r="BX405" s="37"/>
      <c r="BY405" s="32">
        <f t="shared" ca="1" si="231"/>
        <v>2</v>
      </c>
      <c r="BZ405" s="37"/>
      <c r="CA405" s="32">
        <f t="shared" ca="1" si="232"/>
        <v>2</v>
      </c>
    </row>
    <row r="406" spans="1:79" x14ac:dyDescent="0.25">
      <c r="A406" s="5">
        <v>386</v>
      </c>
      <c r="C406" s="6">
        <f t="shared" ref="C406:C469" ca="1" si="254">IF(OR(C$3="",C$4=""),"",IF(T405=0,IF(AF406&lt;C$5,AF406,C$5),T405))</f>
        <v>449.74323416105733</v>
      </c>
      <c r="E406" s="6">
        <f t="shared" ref="E406:E469" ca="1" si="255">IF(OR(E$3="",E$4=""),"",IF(V405=0,IF(AH406&lt;E$5,AH406,E$5),V405))</f>
        <v>520</v>
      </c>
      <c r="F406" s="21"/>
      <c r="G406" s="6">
        <f t="shared" ref="G406:G469" ca="1" si="256">IF(OR(G$3="",G$4=""),"",IF(X405=0,IF(AJ406&lt;G$5,AJ406,G$5),X405))</f>
        <v>513.1491467355163</v>
      </c>
      <c r="I406" s="6">
        <f t="shared" ref="I406:I469" ca="1" si="257">IF(OR(I$3="",I$4=""),"",IF(Z405=0,IF(AL406&lt;I$5,AL406,I$5),Z405))</f>
        <v>477.42204345311688</v>
      </c>
      <c r="K406" s="6">
        <f t="shared" ref="K406:K469" ca="1" si="258">IF(OR(K$3="",K$4=""),"",IF(AB405=0,IF(AN406&lt;K$5,AN406,K$5),AB405))</f>
        <v>244.92334636080307</v>
      </c>
      <c r="L406" s="21"/>
      <c r="M406" s="6">
        <f t="shared" ref="M406:M469" ca="1" si="259">IF(OR(M$3="",M$4=""),"",IF(AD405=0,IF(AP406&lt;M$5,AP406,M$5),AD405))</f>
        <v>391.92843424612363</v>
      </c>
      <c r="N406" s="7">
        <f t="shared" ca="1" si="237"/>
        <v>18043.074426581214</v>
      </c>
      <c r="O406" s="6" t="str">
        <f ca="1">HLOOKUP(P406,C406:$M$521,A906,0)</f>
        <v>E</v>
      </c>
      <c r="P406" s="6">
        <f t="shared" ca="1" si="238"/>
        <v>244.92334636080307</v>
      </c>
      <c r="Q406" s="6" t="str">
        <f t="shared" ca="1" si="233"/>
        <v>PM</v>
      </c>
      <c r="R406" s="32">
        <f t="shared" ref="R406:R469" ca="1" si="260">SUM(BE406:BO406)</f>
        <v>6</v>
      </c>
      <c r="S406" s="17"/>
      <c r="T406" s="6">
        <f t="shared" ca="1" si="239"/>
        <v>204.81988780025426</v>
      </c>
      <c r="U406" s="21"/>
      <c r="V406" s="6">
        <f t="shared" ca="1" si="240"/>
        <v>275.07665363919693</v>
      </c>
      <c r="X406" s="6">
        <f t="shared" ca="1" si="241"/>
        <v>268.22580037471323</v>
      </c>
      <c r="Z406" s="6">
        <f t="shared" ca="1" si="242"/>
        <v>232.49869709231382</v>
      </c>
      <c r="AB406" s="6">
        <f t="shared" ca="1" si="243"/>
        <v>0</v>
      </c>
      <c r="AD406" s="6">
        <f t="shared" ca="1" si="244"/>
        <v>147.00508788532056</v>
      </c>
      <c r="AF406" s="6">
        <f t="shared" ca="1" si="245"/>
        <v>1661.4927952593293</v>
      </c>
      <c r="AG406" s="21" t="str">
        <f t="shared" ca="1" si="246"/>
        <v/>
      </c>
      <c r="AH406" s="6">
        <f t="shared" ca="1" si="247"/>
        <v>610.60816396313169</v>
      </c>
      <c r="AI406" s="21" t="str">
        <f t="shared" ca="1" si="248"/>
        <v/>
      </c>
      <c r="AJ406" s="6">
        <f t="shared" ca="1" si="249"/>
        <v>980.13085382243946</v>
      </c>
      <c r="AL406" s="6">
        <f t="shared" ca="1" si="250"/>
        <v>2449.022397629953</v>
      </c>
      <c r="AN406" s="6">
        <f t="shared" ca="1" si="251"/>
        <v>1233.0913748672576</v>
      </c>
      <c r="AP406" s="6">
        <f t="shared" ca="1" si="252"/>
        <v>732.9477516361278</v>
      </c>
      <c r="AR406" s="6">
        <f t="shared" ref="AR406:AX469" ca="1" si="261">IF(AND(BQ405=2,BQ406=0),2,IF(AND(BQ405=1,BQ406=0),1,0))</f>
        <v>0</v>
      </c>
      <c r="AT406" s="6">
        <f t="shared" ca="1" si="261"/>
        <v>0</v>
      </c>
      <c r="AV406" s="6">
        <f t="shared" ca="1" si="261"/>
        <v>0</v>
      </c>
      <c r="AX406" s="6">
        <f t="shared" ca="1" si="261"/>
        <v>0</v>
      </c>
      <c r="AZ406" s="6">
        <f t="shared" ref="AZ406:AZ469" ca="1" si="262">IF(AND(BY405=2,BY406=0),2,IF(AND(BY405=1,BY406=0),1,0))</f>
        <v>2</v>
      </c>
      <c r="BB406" s="6">
        <f t="shared" ref="BB406:BB469" ca="1" si="263">IF(AND(CA405=2,CA406=0),2,IF(AND(CA405=1,CA406=0),1,0))</f>
        <v>0</v>
      </c>
      <c r="BE406" s="32" t="str">
        <f t="shared" ca="1" si="234"/>
        <v>-</v>
      </c>
      <c r="BF406" s="37"/>
      <c r="BG406" s="32" t="str">
        <f t="shared" ca="1" si="234"/>
        <v>-</v>
      </c>
      <c r="BH406" s="37"/>
      <c r="BI406" s="32" t="str">
        <f t="shared" ca="1" si="234"/>
        <v>-</v>
      </c>
      <c r="BJ406" s="37"/>
      <c r="BK406" s="32" t="str">
        <f t="shared" ref="BK406" ca="1" si="264">IF(OR(I$3="",I$4=""),"",IF(AX406=0,"-",IF(AX406=2,I$9,I$8)))</f>
        <v>-</v>
      </c>
      <c r="BL406" s="37"/>
      <c r="BM406" s="32">
        <f t="shared" ca="1" si="235"/>
        <v>6</v>
      </c>
      <c r="BN406" s="37"/>
      <c r="BO406" s="32" t="str">
        <f t="shared" ca="1" si="236"/>
        <v>-</v>
      </c>
      <c r="BQ406" s="32">
        <f t="shared" ref="BQ406:BQ469" ca="1" si="265">IF(C406=C$5,2,IF(C406=AF406,1,IF(AND(BQ405=2,C407&lt;C406),2,IF(AND(BQ405=1,C407&lt;C406),1,0))))</f>
        <v>2</v>
      </c>
      <c r="BR406" s="37"/>
      <c r="BS406" s="32">
        <f t="shared" ref="BS406:BS469" ca="1" si="266">IF(E406=E$5,2,IF(E406=AH406,1,IF(AND(BS405=2,E407&lt;E406),2,IF(AND(BS405=1,E407&lt;E406),1,0))))</f>
        <v>2</v>
      </c>
      <c r="BT406" s="37"/>
      <c r="BU406" s="32">
        <f t="shared" ref="BU406:BU469" ca="1" si="267">IF(G406=G$5,2,IF(G406=AJ406,1,IF(AND(BU405=2,G407&lt;G406),2,IF(AND(BU405=1,G407&lt;G406),1,0))))</f>
        <v>2</v>
      </c>
      <c r="BV406" s="37"/>
      <c r="BW406" s="32">
        <f t="shared" ref="BW406:BW469" ca="1" si="268">IF(I406=I$5,2,IF(I406=AL406,1,IF(AND(BW405=2,I407&lt;I406),2,IF(AND(BW405=1,I407&lt;I406),1,0))))</f>
        <v>2</v>
      </c>
      <c r="BX406" s="37"/>
      <c r="BY406" s="32">
        <f t="shared" ref="BY406:BY469" ca="1" si="269">IF(K406=K$5,2,IF(K406=AN406,1,IF(AND(BY405=2,K407&lt;K406),2,IF(AND(BY405=1,K407&lt;K406),1,0))))</f>
        <v>0</v>
      </c>
      <c r="BZ406" s="37"/>
      <c r="CA406" s="32">
        <f t="shared" ref="CA406:CA469" ca="1" si="270">IF(M406=M$5,2,IF(M406=AP406,1,IF(AND(CA405=2,M407&lt;M406),2,IF(AND(CA405=1,M407&lt;M406),1,0))))</f>
        <v>2</v>
      </c>
    </row>
    <row r="407" spans="1:79" x14ac:dyDescent="0.25">
      <c r="A407" s="5">
        <v>387</v>
      </c>
      <c r="C407" s="6">
        <f t="shared" ca="1" si="254"/>
        <v>204.81988780025426</v>
      </c>
      <c r="E407" s="6">
        <f t="shared" ca="1" si="255"/>
        <v>275.07665363919693</v>
      </c>
      <c r="F407" s="21"/>
      <c r="G407" s="6">
        <f t="shared" ca="1" si="256"/>
        <v>268.22580037471323</v>
      </c>
      <c r="I407" s="6">
        <f t="shared" ca="1" si="257"/>
        <v>232.49869709231382</v>
      </c>
      <c r="K407" s="6">
        <f t="shared" ca="1" si="258"/>
        <v>660</v>
      </c>
      <c r="L407" s="21"/>
      <c r="M407" s="6">
        <f t="shared" ca="1" si="259"/>
        <v>147.00508788532056</v>
      </c>
      <c r="N407" s="7">
        <f t="shared" ca="1" si="237"/>
        <v>18190.079514466535</v>
      </c>
      <c r="O407" s="6" t="str">
        <f ca="1">HLOOKUP(P407,C407:$M$521,A907,0)</f>
        <v>F</v>
      </c>
      <c r="P407" s="6">
        <f t="shared" ca="1" si="238"/>
        <v>147.00508788532056</v>
      </c>
      <c r="Q407" s="6" t="str">
        <f t="shared" ref="Q407:Q470" ca="1" si="271">IF(SUM(AR407:BB407)=2,"PM","CM")</f>
        <v>PM</v>
      </c>
      <c r="R407" s="32">
        <f t="shared" ca="1" si="260"/>
        <v>7.5</v>
      </c>
      <c r="S407" s="17"/>
      <c r="T407" s="6">
        <f t="shared" ca="1" si="239"/>
        <v>57.814799914933701</v>
      </c>
      <c r="U407" s="21"/>
      <c r="V407" s="6">
        <f t="shared" ca="1" si="240"/>
        <v>128.07156575387637</v>
      </c>
      <c r="X407" s="6">
        <f t="shared" ca="1" si="241"/>
        <v>121.22071248939267</v>
      </c>
      <c r="Z407" s="6">
        <f t="shared" ca="1" si="242"/>
        <v>85.493609206993256</v>
      </c>
      <c r="AB407" s="6">
        <f t="shared" ca="1" si="243"/>
        <v>512.99491211467944</v>
      </c>
      <c r="AD407" s="6">
        <f t="shared" ca="1" si="244"/>
        <v>0</v>
      </c>
      <c r="AF407" s="6">
        <f t="shared" ca="1" si="245"/>
        <v>1430.9790231935492</v>
      </c>
      <c r="AG407" s="21" t="str">
        <f t="shared" ca="1" si="246"/>
        <v/>
      </c>
      <c r="AH407" s="6">
        <f t="shared" ca="1" si="247"/>
        <v>1179.4191987391534</v>
      </c>
      <c r="AI407" s="21" t="str">
        <f t="shared" ca="1" si="248"/>
        <v/>
      </c>
      <c r="AJ407" s="6">
        <f t="shared" ca="1" si="249"/>
        <v>883.26236948957342</v>
      </c>
      <c r="AL407" s="6">
        <f t="shared" ca="1" si="250"/>
        <v>736.41846425125834</v>
      </c>
      <c r="AN407" s="6">
        <f t="shared" ca="1" si="251"/>
        <v>2097.9151284458926</v>
      </c>
      <c r="AP407" s="6">
        <f t="shared" ca="1" si="252"/>
        <v>967.09666983059697</v>
      </c>
      <c r="AR407" s="6">
        <f t="shared" ca="1" si="261"/>
        <v>0</v>
      </c>
      <c r="AT407" s="6">
        <f t="shared" ca="1" si="261"/>
        <v>0</v>
      </c>
      <c r="AV407" s="6">
        <f t="shared" ca="1" si="261"/>
        <v>0</v>
      </c>
      <c r="AX407" s="6">
        <f t="shared" ca="1" si="261"/>
        <v>0</v>
      </c>
      <c r="AZ407" s="6">
        <f t="shared" ca="1" si="262"/>
        <v>0</v>
      </c>
      <c r="BB407" s="6">
        <f t="shared" ca="1" si="263"/>
        <v>2</v>
      </c>
      <c r="BE407" s="32" t="str">
        <f t="shared" ref="BE407:BK470" ca="1" si="272">IF(OR(C$3="",C$4=""),"",IF(AR407=0,"-",IF(AR407=2,C$9,C$8)))</f>
        <v>-</v>
      </c>
      <c r="BF407" s="37"/>
      <c r="BG407" s="32" t="str">
        <f t="shared" ca="1" si="272"/>
        <v>-</v>
      </c>
      <c r="BH407" s="37"/>
      <c r="BI407" s="32" t="str">
        <f t="shared" ca="1" si="272"/>
        <v>-</v>
      </c>
      <c r="BJ407" s="37"/>
      <c r="BK407" s="32" t="str">
        <f t="shared" ca="1" si="272"/>
        <v>-</v>
      </c>
      <c r="BL407" s="37"/>
      <c r="BM407" s="32" t="str">
        <f t="shared" ref="BM407:BM470" ca="1" si="273">IF(OR(K$3="",K$4=""),"",IF(AZ407=0,"-",IF(AZ407=2,K$9,K$8)))</f>
        <v>-</v>
      </c>
      <c r="BN407" s="37"/>
      <c r="BO407" s="32">
        <f t="shared" ref="BO407:BO470" ca="1" si="274">IF(OR(M$3="",M$4=""),"",IF(BB407=0,"-",IF(BB407=2,M$9,M$8)))</f>
        <v>7.5</v>
      </c>
      <c r="BQ407" s="32">
        <f t="shared" ca="1" si="265"/>
        <v>2</v>
      </c>
      <c r="BR407" s="37"/>
      <c r="BS407" s="32">
        <f t="shared" ca="1" si="266"/>
        <v>2</v>
      </c>
      <c r="BT407" s="37"/>
      <c r="BU407" s="32">
        <f t="shared" ca="1" si="267"/>
        <v>2</v>
      </c>
      <c r="BV407" s="37"/>
      <c r="BW407" s="32">
        <f t="shared" ca="1" si="268"/>
        <v>2</v>
      </c>
      <c r="BX407" s="37"/>
      <c r="BY407" s="32">
        <f t="shared" ca="1" si="269"/>
        <v>2</v>
      </c>
      <c r="BZ407" s="37"/>
      <c r="CA407" s="32">
        <f t="shared" ca="1" si="270"/>
        <v>0</v>
      </c>
    </row>
    <row r="408" spans="1:79" x14ac:dyDescent="0.25">
      <c r="A408" s="5">
        <v>388</v>
      </c>
      <c r="C408" s="6">
        <f t="shared" ca="1" si="254"/>
        <v>57.814799914933701</v>
      </c>
      <c r="E408" s="6">
        <f t="shared" ca="1" si="255"/>
        <v>128.07156575387637</v>
      </c>
      <c r="F408" s="21"/>
      <c r="G408" s="6">
        <f t="shared" ca="1" si="256"/>
        <v>121.22071248939267</v>
      </c>
      <c r="I408" s="6">
        <f t="shared" ca="1" si="257"/>
        <v>85.493609206993256</v>
      </c>
      <c r="K408" s="6">
        <f t="shared" ca="1" si="258"/>
        <v>512.99491211467944</v>
      </c>
      <c r="L408" s="21"/>
      <c r="M408" s="6">
        <f t="shared" ca="1" si="259"/>
        <v>710</v>
      </c>
      <c r="N408" s="7">
        <f t="shared" ca="1" si="237"/>
        <v>18247.894314381469</v>
      </c>
      <c r="O408" s="6" t="str">
        <f ca="1">HLOOKUP(P408,C408:$M$521,A908,0)</f>
        <v>A</v>
      </c>
      <c r="P408" s="6">
        <f t="shared" ca="1" si="238"/>
        <v>57.814799914933701</v>
      </c>
      <c r="Q408" s="6" t="str">
        <f t="shared" ca="1" si="271"/>
        <v>PM</v>
      </c>
      <c r="R408" s="32">
        <f t="shared" ca="1" si="260"/>
        <v>5</v>
      </c>
      <c r="S408" s="17"/>
      <c r="T408" s="6">
        <f t="shared" ca="1" si="239"/>
        <v>0</v>
      </c>
      <c r="U408" s="21"/>
      <c r="V408" s="6">
        <f t="shared" ca="1" si="240"/>
        <v>70.25676583894267</v>
      </c>
      <c r="X408" s="6">
        <f t="shared" ca="1" si="241"/>
        <v>63.405912574458966</v>
      </c>
      <c r="Z408" s="6">
        <f t="shared" ca="1" si="242"/>
        <v>27.678809292059555</v>
      </c>
      <c r="AB408" s="6">
        <f t="shared" ca="1" si="243"/>
        <v>455.18011219974574</v>
      </c>
      <c r="AD408" s="6">
        <f t="shared" ca="1" si="244"/>
        <v>652.1852000850663</v>
      </c>
      <c r="AF408" s="6">
        <f t="shared" ca="1" si="245"/>
        <v>598.84451075611719</v>
      </c>
      <c r="AG408" s="21" t="str">
        <f t="shared" ca="1" si="246"/>
        <v/>
      </c>
      <c r="AH408" s="6">
        <f t="shared" ca="1" si="247"/>
        <v>311.08134843620235</v>
      </c>
      <c r="AI408" s="21" t="str">
        <f t="shared" ca="1" si="248"/>
        <v/>
      </c>
      <c r="AJ408" s="6">
        <f t="shared" ca="1" si="249"/>
        <v>1177.1450175597195</v>
      </c>
      <c r="AL408" s="6">
        <f t="shared" ca="1" si="250"/>
        <v>1073.2501749870655</v>
      </c>
      <c r="AN408" s="6">
        <f t="shared" ca="1" si="251"/>
        <v>862.37532395078927</v>
      </c>
      <c r="AP408" s="6">
        <f t="shared" ca="1" si="252"/>
        <v>929.20846086174095</v>
      </c>
      <c r="AR408" s="6">
        <f t="shared" ca="1" si="261"/>
        <v>2</v>
      </c>
      <c r="AT408" s="6">
        <f t="shared" ca="1" si="261"/>
        <v>0</v>
      </c>
      <c r="AV408" s="6">
        <f t="shared" ca="1" si="261"/>
        <v>0</v>
      </c>
      <c r="AX408" s="6">
        <f t="shared" ca="1" si="261"/>
        <v>0</v>
      </c>
      <c r="AZ408" s="6">
        <f t="shared" ca="1" si="262"/>
        <v>0</v>
      </c>
      <c r="BB408" s="6">
        <f t="shared" ca="1" si="263"/>
        <v>0</v>
      </c>
      <c r="BE408" s="32">
        <f t="shared" ca="1" si="272"/>
        <v>5</v>
      </c>
      <c r="BF408" s="37"/>
      <c r="BG408" s="32" t="str">
        <f t="shared" ca="1" si="272"/>
        <v>-</v>
      </c>
      <c r="BH408" s="37"/>
      <c r="BI408" s="32" t="str">
        <f t="shared" ca="1" si="272"/>
        <v>-</v>
      </c>
      <c r="BJ408" s="37"/>
      <c r="BK408" s="32" t="str">
        <f t="shared" ca="1" si="272"/>
        <v>-</v>
      </c>
      <c r="BL408" s="37"/>
      <c r="BM408" s="32" t="str">
        <f t="shared" ca="1" si="273"/>
        <v>-</v>
      </c>
      <c r="BN408" s="37"/>
      <c r="BO408" s="32" t="str">
        <f t="shared" ca="1" si="274"/>
        <v>-</v>
      </c>
      <c r="BQ408" s="32">
        <f t="shared" ca="1" si="265"/>
        <v>0</v>
      </c>
      <c r="BR408" s="37"/>
      <c r="BS408" s="32">
        <f t="shared" ca="1" si="266"/>
        <v>2</v>
      </c>
      <c r="BT408" s="37"/>
      <c r="BU408" s="32">
        <f t="shared" ca="1" si="267"/>
        <v>2</v>
      </c>
      <c r="BV408" s="37"/>
      <c r="BW408" s="32">
        <f t="shared" ca="1" si="268"/>
        <v>2</v>
      </c>
      <c r="BX408" s="37"/>
      <c r="BY408" s="32">
        <f t="shared" ca="1" si="269"/>
        <v>2</v>
      </c>
      <c r="BZ408" s="37"/>
      <c r="CA408" s="32">
        <f t="shared" ca="1" si="270"/>
        <v>2</v>
      </c>
    </row>
    <row r="409" spans="1:79" x14ac:dyDescent="0.25">
      <c r="A409" s="5">
        <v>389</v>
      </c>
      <c r="C409" s="6">
        <f t="shared" ca="1" si="254"/>
        <v>470</v>
      </c>
      <c r="E409" s="6">
        <f t="shared" ca="1" si="255"/>
        <v>70.25676583894267</v>
      </c>
      <c r="F409" s="21"/>
      <c r="G409" s="6">
        <f t="shared" ca="1" si="256"/>
        <v>63.405912574458966</v>
      </c>
      <c r="I409" s="6">
        <f t="shared" ca="1" si="257"/>
        <v>27.678809292059555</v>
      </c>
      <c r="K409" s="6">
        <f t="shared" ca="1" si="258"/>
        <v>455.18011219974574</v>
      </c>
      <c r="L409" s="21"/>
      <c r="M409" s="6">
        <f t="shared" ca="1" si="259"/>
        <v>652.1852000850663</v>
      </c>
      <c r="N409" s="7">
        <f t="shared" ca="1" si="237"/>
        <v>18275.573123673526</v>
      </c>
      <c r="O409" s="6" t="str">
        <f ca="1">HLOOKUP(P409,C409:$M$521,A909,0)</f>
        <v>D</v>
      </c>
      <c r="P409" s="6">
        <f t="shared" ca="1" si="238"/>
        <v>27.678809292059555</v>
      </c>
      <c r="Q409" s="6" t="str">
        <f t="shared" ca="1" si="271"/>
        <v>PM</v>
      </c>
      <c r="R409" s="32">
        <f t="shared" ca="1" si="260"/>
        <v>2.5</v>
      </c>
      <c r="S409" s="17"/>
      <c r="T409" s="6">
        <f t="shared" ca="1" si="239"/>
        <v>442.32119070794045</v>
      </c>
      <c r="U409" s="21"/>
      <c r="V409" s="6">
        <f t="shared" ca="1" si="240"/>
        <v>42.577956546883115</v>
      </c>
      <c r="X409" s="6">
        <f t="shared" ca="1" si="241"/>
        <v>35.727103282399412</v>
      </c>
      <c r="Z409" s="6">
        <f t="shared" ca="1" si="242"/>
        <v>0</v>
      </c>
      <c r="AB409" s="6">
        <f t="shared" ca="1" si="243"/>
        <v>427.50130290768618</v>
      </c>
      <c r="AD409" s="6">
        <f t="shared" ca="1" si="244"/>
        <v>624.50639079300674</v>
      </c>
      <c r="AF409" s="6">
        <f t="shared" ca="1" si="245"/>
        <v>686.70156013063149</v>
      </c>
      <c r="AG409" s="21" t="str">
        <f t="shared" ca="1" si="246"/>
        <v/>
      </c>
      <c r="AH409" s="6">
        <f t="shared" ca="1" si="247"/>
        <v>1357.018575808167</v>
      </c>
      <c r="AI409" s="21" t="str">
        <f t="shared" ca="1" si="248"/>
        <v/>
      </c>
      <c r="AJ409" s="6">
        <f t="shared" ca="1" si="249"/>
        <v>647.10167268705516</v>
      </c>
      <c r="AL409" s="6">
        <f t="shared" ca="1" si="250"/>
        <v>1244.5877849307051</v>
      </c>
      <c r="AN409" s="6">
        <f t="shared" ca="1" si="251"/>
        <v>990.30982464838382</v>
      </c>
      <c r="AP409" s="6">
        <f t="shared" ca="1" si="252"/>
        <v>1901.8702598510572</v>
      </c>
      <c r="AR409" s="6">
        <f t="shared" ca="1" si="261"/>
        <v>0</v>
      </c>
      <c r="AT409" s="6">
        <f t="shared" ca="1" si="261"/>
        <v>0</v>
      </c>
      <c r="AV409" s="6">
        <f t="shared" ca="1" si="261"/>
        <v>0</v>
      </c>
      <c r="AX409" s="6">
        <f t="shared" ca="1" si="261"/>
        <v>2</v>
      </c>
      <c r="AZ409" s="6">
        <f t="shared" ca="1" si="262"/>
        <v>0</v>
      </c>
      <c r="BB409" s="6">
        <f t="shared" ca="1" si="263"/>
        <v>0</v>
      </c>
      <c r="BE409" s="32" t="str">
        <f t="shared" ca="1" si="272"/>
        <v>-</v>
      </c>
      <c r="BF409" s="37"/>
      <c r="BG409" s="32" t="str">
        <f t="shared" ca="1" si="272"/>
        <v>-</v>
      </c>
      <c r="BH409" s="37"/>
      <c r="BI409" s="32" t="str">
        <f t="shared" ca="1" si="272"/>
        <v>-</v>
      </c>
      <c r="BJ409" s="37"/>
      <c r="BK409" s="32">
        <f t="shared" ca="1" si="272"/>
        <v>2.5</v>
      </c>
      <c r="BL409" s="37"/>
      <c r="BM409" s="32" t="str">
        <f t="shared" ca="1" si="273"/>
        <v>-</v>
      </c>
      <c r="BN409" s="37"/>
      <c r="BO409" s="32" t="str">
        <f t="shared" ca="1" si="274"/>
        <v>-</v>
      </c>
      <c r="BQ409" s="32">
        <f t="shared" ca="1" si="265"/>
        <v>2</v>
      </c>
      <c r="BR409" s="37"/>
      <c r="BS409" s="32">
        <f t="shared" ca="1" si="266"/>
        <v>2</v>
      </c>
      <c r="BT409" s="37"/>
      <c r="BU409" s="32">
        <f t="shared" ca="1" si="267"/>
        <v>2</v>
      </c>
      <c r="BV409" s="37"/>
      <c r="BW409" s="32">
        <f t="shared" ca="1" si="268"/>
        <v>0</v>
      </c>
      <c r="BX409" s="37"/>
      <c r="BY409" s="32">
        <f t="shared" ca="1" si="269"/>
        <v>2</v>
      </c>
      <c r="BZ409" s="37"/>
      <c r="CA409" s="32">
        <f t="shared" ca="1" si="270"/>
        <v>2</v>
      </c>
    </row>
    <row r="410" spans="1:79" x14ac:dyDescent="0.25">
      <c r="A410" s="5">
        <v>390</v>
      </c>
      <c r="C410" s="6">
        <f t="shared" ca="1" si="254"/>
        <v>442.32119070794045</v>
      </c>
      <c r="E410" s="6">
        <f t="shared" ca="1" si="255"/>
        <v>42.577956546883115</v>
      </c>
      <c r="F410" s="21"/>
      <c r="G410" s="6">
        <f t="shared" ca="1" si="256"/>
        <v>35.727103282399412</v>
      </c>
      <c r="I410" s="6">
        <f t="shared" ca="1" si="257"/>
        <v>610</v>
      </c>
      <c r="K410" s="6">
        <f t="shared" ca="1" si="258"/>
        <v>427.50130290768618</v>
      </c>
      <c r="L410" s="21"/>
      <c r="M410" s="6">
        <f t="shared" ca="1" si="259"/>
        <v>624.50639079300674</v>
      </c>
      <c r="N410" s="7">
        <f t="shared" ref="N410:N473" ca="1" si="275">N409+P410</f>
        <v>18311.300226955926</v>
      </c>
      <c r="O410" s="6" t="str">
        <f ca="1">HLOOKUP(P410,C410:$M$521,A910,0)</f>
        <v>C</v>
      </c>
      <c r="P410" s="6">
        <f t="shared" ca="1" si="238"/>
        <v>35.727103282399412</v>
      </c>
      <c r="Q410" s="6" t="str">
        <f t="shared" ca="1" si="271"/>
        <v>PM</v>
      </c>
      <c r="R410" s="32">
        <f t="shared" ca="1" si="260"/>
        <v>3</v>
      </c>
      <c r="S410" s="17"/>
      <c r="T410" s="6">
        <f t="shared" ca="1" si="239"/>
        <v>406.59408742554103</v>
      </c>
      <c r="U410" s="21"/>
      <c r="V410" s="6">
        <f t="shared" ca="1" si="240"/>
        <v>6.8508532644837032</v>
      </c>
      <c r="X410" s="6">
        <f t="shared" ca="1" si="241"/>
        <v>0</v>
      </c>
      <c r="Z410" s="6">
        <f t="shared" ca="1" si="242"/>
        <v>574.27289671760059</v>
      </c>
      <c r="AB410" s="6">
        <f t="shared" ca="1" si="243"/>
        <v>391.77419962528677</v>
      </c>
      <c r="AD410" s="6">
        <f t="shared" ca="1" si="244"/>
        <v>588.77928751060733</v>
      </c>
      <c r="AF410" s="6">
        <f t="shared" ca="1" si="245"/>
        <v>728.46067967737054</v>
      </c>
      <c r="AG410" s="21" t="str">
        <f t="shared" ca="1" si="246"/>
        <v/>
      </c>
      <c r="AH410" s="6">
        <f t="shared" ca="1" si="247"/>
        <v>825.8174078175407</v>
      </c>
      <c r="AI410" s="21" t="str">
        <f t="shared" ca="1" si="248"/>
        <v/>
      </c>
      <c r="AJ410" s="6">
        <f t="shared" ca="1" si="249"/>
        <v>724.39033914667868</v>
      </c>
      <c r="AL410" s="6">
        <f t="shared" ca="1" si="250"/>
        <v>740.7500925874001</v>
      </c>
      <c r="AN410" s="6">
        <f t="shared" ca="1" si="251"/>
        <v>734.49314717508867</v>
      </c>
      <c r="AP410" s="6">
        <f t="shared" ca="1" si="252"/>
        <v>1695.2567591142374</v>
      </c>
      <c r="AR410" s="6">
        <f t="shared" ca="1" si="261"/>
        <v>0</v>
      </c>
      <c r="AT410" s="6">
        <f t="shared" ca="1" si="261"/>
        <v>0</v>
      </c>
      <c r="AV410" s="6">
        <f t="shared" ca="1" si="261"/>
        <v>2</v>
      </c>
      <c r="AX410" s="6">
        <f t="shared" ca="1" si="261"/>
        <v>0</v>
      </c>
      <c r="AZ410" s="6">
        <f t="shared" ca="1" si="262"/>
        <v>0</v>
      </c>
      <c r="BB410" s="6">
        <f t="shared" ca="1" si="263"/>
        <v>0</v>
      </c>
      <c r="BE410" s="32" t="str">
        <f t="shared" ca="1" si="272"/>
        <v>-</v>
      </c>
      <c r="BF410" s="37"/>
      <c r="BG410" s="32" t="str">
        <f t="shared" ca="1" si="272"/>
        <v>-</v>
      </c>
      <c r="BH410" s="37"/>
      <c r="BI410" s="32">
        <f t="shared" ca="1" si="272"/>
        <v>3</v>
      </c>
      <c r="BJ410" s="37"/>
      <c r="BK410" s="32" t="str">
        <f t="shared" ca="1" si="272"/>
        <v>-</v>
      </c>
      <c r="BL410" s="37"/>
      <c r="BM410" s="32" t="str">
        <f t="shared" ca="1" si="273"/>
        <v>-</v>
      </c>
      <c r="BN410" s="37"/>
      <c r="BO410" s="32" t="str">
        <f t="shared" ca="1" si="274"/>
        <v>-</v>
      </c>
      <c r="BQ410" s="32">
        <f t="shared" ca="1" si="265"/>
        <v>2</v>
      </c>
      <c r="BR410" s="37"/>
      <c r="BS410" s="32">
        <f t="shared" ca="1" si="266"/>
        <v>2</v>
      </c>
      <c r="BT410" s="37"/>
      <c r="BU410" s="32">
        <f t="shared" ca="1" si="267"/>
        <v>0</v>
      </c>
      <c r="BV410" s="37"/>
      <c r="BW410" s="32">
        <f t="shared" ca="1" si="268"/>
        <v>2</v>
      </c>
      <c r="BX410" s="37"/>
      <c r="BY410" s="32">
        <f t="shared" ca="1" si="269"/>
        <v>2</v>
      </c>
      <c r="BZ410" s="37"/>
      <c r="CA410" s="32">
        <f t="shared" ca="1" si="270"/>
        <v>2</v>
      </c>
    </row>
    <row r="411" spans="1:79" x14ac:dyDescent="0.25">
      <c r="A411" s="5">
        <v>391</v>
      </c>
      <c r="C411" s="6">
        <f t="shared" ca="1" si="254"/>
        <v>406.59408742554103</v>
      </c>
      <c r="E411" s="6">
        <f t="shared" ca="1" si="255"/>
        <v>6.8508532644837032</v>
      </c>
      <c r="F411" s="21"/>
      <c r="G411" s="6">
        <f t="shared" ca="1" si="256"/>
        <v>570</v>
      </c>
      <c r="I411" s="6">
        <f t="shared" ca="1" si="257"/>
        <v>574.27289671760059</v>
      </c>
      <c r="K411" s="6">
        <f t="shared" ca="1" si="258"/>
        <v>391.77419962528677</v>
      </c>
      <c r="L411" s="21"/>
      <c r="M411" s="6">
        <f t="shared" ca="1" si="259"/>
        <v>588.77928751060733</v>
      </c>
      <c r="N411" s="7">
        <f t="shared" ca="1" si="275"/>
        <v>18318.15108022041</v>
      </c>
      <c r="O411" s="6" t="str">
        <f ca="1">HLOOKUP(P411,C411:$M$521,A911,0)</f>
        <v>B</v>
      </c>
      <c r="P411" s="6">
        <f t="shared" ca="1" si="238"/>
        <v>6.8508532644837032</v>
      </c>
      <c r="Q411" s="6" t="str">
        <f t="shared" ca="1" si="271"/>
        <v>PM</v>
      </c>
      <c r="R411" s="32">
        <f t="shared" ca="1" si="260"/>
        <v>4</v>
      </c>
      <c r="S411" s="17"/>
      <c r="T411" s="6">
        <f t="shared" ca="1" si="239"/>
        <v>399.74323416105733</v>
      </c>
      <c r="U411" s="21"/>
      <c r="V411" s="6">
        <f t="shared" ca="1" si="240"/>
        <v>0</v>
      </c>
      <c r="X411" s="6">
        <f t="shared" ca="1" si="241"/>
        <v>563.1491467355163</v>
      </c>
      <c r="Z411" s="6">
        <f t="shared" ca="1" si="242"/>
        <v>567.42204345311688</v>
      </c>
      <c r="AB411" s="6">
        <f t="shared" ca="1" si="243"/>
        <v>384.92334636080307</v>
      </c>
      <c r="AD411" s="6">
        <f t="shared" ca="1" si="244"/>
        <v>581.92843424612363</v>
      </c>
      <c r="AF411" s="6">
        <f t="shared" ca="1" si="245"/>
        <v>690.465076076223</v>
      </c>
      <c r="AG411" s="21" t="str">
        <f t="shared" ca="1" si="246"/>
        <v/>
      </c>
      <c r="AH411" s="6">
        <f t="shared" ca="1" si="247"/>
        <v>1310.035819532194</v>
      </c>
      <c r="AI411" s="21" t="str">
        <f t="shared" ca="1" si="248"/>
        <v/>
      </c>
      <c r="AJ411" s="6">
        <f t="shared" ca="1" si="249"/>
        <v>1357.5611513307176</v>
      </c>
      <c r="AL411" s="6">
        <f t="shared" ca="1" si="250"/>
        <v>1415.0317652844426</v>
      </c>
      <c r="AN411" s="6">
        <f t="shared" ca="1" si="251"/>
        <v>1470.0971766579462</v>
      </c>
      <c r="AP411" s="6">
        <f t="shared" ca="1" si="252"/>
        <v>767.33350933718827</v>
      </c>
      <c r="AR411" s="6">
        <f t="shared" ca="1" si="261"/>
        <v>0</v>
      </c>
      <c r="AT411" s="6">
        <f t="shared" ca="1" si="261"/>
        <v>2</v>
      </c>
      <c r="AV411" s="6">
        <f t="shared" ca="1" si="261"/>
        <v>0</v>
      </c>
      <c r="AX411" s="6">
        <f t="shared" ca="1" si="261"/>
        <v>0</v>
      </c>
      <c r="AZ411" s="6">
        <f t="shared" ca="1" si="262"/>
        <v>0</v>
      </c>
      <c r="BB411" s="6">
        <f t="shared" ca="1" si="263"/>
        <v>0</v>
      </c>
      <c r="BE411" s="32" t="str">
        <f t="shared" ca="1" si="272"/>
        <v>-</v>
      </c>
      <c r="BF411" s="37"/>
      <c r="BG411" s="32">
        <f t="shared" ca="1" si="272"/>
        <v>4</v>
      </c>
      <c r="BH411" s="37"/>
      <c r="BI411" s="32" t="str">
        <f t="shared" ca="1" si="272"/>
        <v>-</v>
      </c>
      <c r="BJ411" s="37"/>
      <c r="BK411" s="32" t="str">
        <f t="shared" ca="1" si="272"/>
        <v>-</v>
      </c>
      <c r="BL411" s="37"/>
      <c r="BM411" s="32" t="str">
        <f t="shared" ca="1" si="273"/>
        <v>-</v>
      </c>
      <c r="BN411" s="37"/>
      <c r="BO411" s="32" t="str">
        <f t="shared" ca="1" si="274"/>
        <v>-</v>
      </c>
      <c r="BQ411" s="32">
        <f t="shared" ca="1" si="265"/>
        <v>2</v>
      </c>
      <c r="BR411" s="37"/>
      <c r="BS411" s="32">
        <f t="shared" ca="1" si="266"/>
        <v>0</v>
      </c>
      <c r="BT411" s="37"/>
      <c r="BU411" s="32">
        <f t="shared" ca="1" si="267"/>
        <v>2</v>
      </c>
      <c r="BV411" s="37"/>
      <c r="BW411" s="32">
        <f t="shared" ca="1" si="268"/>
        <v>2</v>
      </c>
      <c r="BX411" s="37"/>
      <c r="BY411" s="32">
        <f t="shared" ca="1" si="269"/>
        <v>2</v>
      </c>
      <c r="BZ411" s="37"/>
      <c r="CA411" s="32">
        <f t="shared" ca="1" si="270"/>
        <v>2</v>
      </c>
    </row>
    <row r="412" spans="1:79" x14ac:dyDescent="0.25">
      <c r="A412" s="5">
        <v>392</v>
      </c>
      <c r="C412" s="6">
        <f t="shared" ca="1" si="254"/>
        <v>399.74323416105733</v>
      </c>
      <c r="E412" s="6">
        <f t="shared" ca="1" si="255"/>
        <v>520</v>
      </c>
      <c r="F412" s="21"/>
      <c r="G412" s="6">
        <f t="shared" ca="1" si="256"/>
        <v>563.1491467355163</v>
      </c>
      <c r="I412" s="6">
        <f t="shared" ca="1" si="257"/>
        <v>567.42204345311688</v>
      </c>
      <c r="K412" s="6">
        <f t="shared" ca="1" si="258"/>
        <v>384.92334636080307</v>
      </c>
      <c r="L412" s="21"/>
      <c r="M412" s="6">
        <f t="shared" ca="1" si="259"/>
        <v>581.92843424612363</v>
      </c>
      <c r="N412" s="7">
        <f t="shared" ca="1" si="275"/>
        <v>18703.074426581214</v>
      </c>
      <c r="O412" s="6" t="str">
        <f ca="1">HLOOKUP(P412,C412:$M$521,A912,0)</f>
        <v>E</v>
      </c>
      <c r="P412" s="6">
        <f t="shared" ca="1" si="238"/>
        <v>384.92334636080307</v>
      </c>
      <c r="Q412" s="6" t="str">
        <f t="shared" ca="1" si="271"/>
        <v>PM</v>
      </c>
      <c r="R412" s="32">
        <f t="shared" ca="1" si="260"/>
        <v>6</v>
      </c>
      <c r="S412" s="17"/>
      <c r="T412" s="6">
        <f t="shared" ca="1" si="239"/>
        <v>14.819887800254264</v>
      </c>
      <c r="U412" s="21"/>
      <c r="V412" s="6">
        <f t="shared" ca="1" si="240"/>
        <v>135.07665363919693</v>
      </c>
      <c r="X412" s="6">
        <f t="shared" ca="1" si="241"/>
        <v>178.22580037471323</v>
      </c>
      <c r="Z412" s="6">
        <f t="shared" ca="1" si="242"/>
        <v>182.49869709231382</v>
      </c>
      <c r="AB412" s="6">
        <f t="shared" ca="1" si="243"/>
        <v>0</v>
      </c>
      <c r="AD412" s="6">
        <f t="shared" ca="1" si="244"/>
        <v>197.00508788532056</v>
      </c>
      <c r="AF412" s="6">
        <f t="shared" ca="1" si="245"/>
        <v>632.22647536500028</v>
      </c>
      <c r="AG412" s="21" t="str">
        <f t="shared" ca="1" si="246"/>
        <v/>
      </c>
      <c r="AH412" s="6">
        <f t="shared" ca="1" si="247"/>
        <v>1459.058190497439</v>
      </c>
      <c r="AI412" s="21" t="str">
        <f t="shared" ca="1" si="248"/>
        <v/>
      </c>
      <c r="AJ412" s="6">
        <f t="shared" ca="1" si="249"/>
        <v>874.09623069459315</v>
      </c>
      <c r="AL412" s="6">
        <f t="shared" ca="1" si="250"/>
        <v>1386.8545624906162</v>
      </c>
      <c r="AN412" s="6">
        <f t="shared" ca="1" si="251"/>
        <v>1209.5560702508885</v>
      </c>
      <c r="AP412" s="6">
        <f t="shared" ca="1" si="252"/>
        <v>1596.7569344885087</v>
      </c>
      <c r="AR412" s="6">
        <f t="shared" ca="1" si="261"/>
        <v>0</v>
      </c>
      <c r="AT412" s="6">
        <f t="shared" ca="1" si="261"/>
        <v>0</v>
      </c>
      <c r="AV412" s="6">
        <f t="shared" ca="1" si="261"/>
        <v>0</v>
      </c>
      <c r="AX412" s="6">
        <f t="shared" ca="1" si="261"/>
        <v>0</v>
      </c>
      <c r="AZ412" s="6">
        <f t="shared" ca="1" si="262"/>
        <v>2</v>
      </c>
      <c r="BB412" s="6">
        <f t="shared" ca="1" si="263"/>
        <v>0</v>
      </c>
      <c r="BE412" s="32" t="str">
        <f t="shared" ca="1" si="272"/>
        <v>-</v>
      </c>
      <c r="BF412" s="37"/>
      <c r="BG412" s="32" t="str">
        <f t="shared" ca="1" si="272"/>
        <v>-</v>
      </c>
      <c r="BH412" s="37"/>
      <c r="BI412" s="32" t="str">
        <f t="shared" ca="1" si="272"/>
        <v>-</v>
      </c>
      <c r="BJ412" s="37"/>
      <c r="BK412" s="32" t="str">
        <f t="shared" ca="1" si="272"/>
        <v>-</v>
      </c>
      <c r="BL412" s="37"/>
      <c r="BM412" s="32">
        <f t="shared" ca="1" si="273"/>
        <v>6</v>
      </c>
      <c r="BN412" s="37"/>
      <c r="BO412" s="32" t="str">
        <f t="shared" ca="1" si="274"/>
        <v>-</v>
      </c>
      <c r="BQ412" s="32">
        <f t="shared" ca="1" si="265"/>
        <v>2</v>
      </c>
      <c r="BR412" s="37"/>
      <c r="BS412" s="32">
        <f t="shared" ca="1" si="266"/>
        <v>2</v>
      </c>
      <c r="BT412" s="37"/>
      <c r="BU412" s="32">
        <f t="shared" ca="1" si="267"/>
        <v>2</v>
      </c>
      <c r="BV412" s="37"/>
      <c r="BW412" s="32">
        <f t="shared" ca="1" si="268"/>
        <v>2</v>
      </c>
      <c r="BX412" s="37"/>
      <c r="BY412" s="32">
        <f t="shared" ca="1" si="269"/>
        <v>0</v>
      </c>
      <c r="BZ412" s="37"/>
      <c r="CA412" s="32">
        <f t="shared" ca="1" si="270"/>
        <v>2</v>
      </c>
    </row>
    <row r="413" spans="1:79" x14ac:dyDescent="0.25">
      <c r="A413" s="5">
        <v>393</v>
      </c>
      <c r="C413" s="6">
        <f t="shared" ca="1" si="254"/>
        <v>14.819887800254264</v>
      </c>
      <c r="E413" s="6">
        <f t="shared" ca="1" si="255"/>
        <v>135.07665363919693</v>
      </c>
      <c r="F413" s="21"/>
      <c r="G413" s="6">
        <f t="shared" ca="1" si="256"/>
        <v>178.22580037471323</v>
      </c>
      <c r="I413" s="6">
        <f t="shared" ca="1" si="257"/>
        <v>182.49869709231382</v>
      </c>
      <c r="K413" s="6">
        <f t="shared" ca="1" si="258"/>
        <v>660</v>
      </c>
      <c r="L413" s="21"/>
      <c r="M413" s="6">
        <f t="shared" ca="1" si="259"/>
        <v>197.00508788532056</v>
      </c>
      <c r="N413" s="7">
        <f t="shared" ca="1" si="275"/>
        <v>18717.894314381469</v>
      </c>
      <c r="O413" s="6" t="str">
        <f ca="1">HLOOKUP(P413,C413:$M$521,A913,0)</f>
        <v>A</v>
      </c>
      <c r="P413" s="6">
        <f t="shared" ca="1" si="238"/>
        <v>14.819887800254264</v>
      </c>
      <c r="Q413" s="6" t="str">
        <f t="shared" ca="1" si="271"/>
        <v>PM</v>
      </c>
      <c r="R413" s="32">
        <f t="shared" ca="1" si="260"/>
        <v>5</v>
      </c>
      <c r="S413" s="17"/>
      <c r="T413" s="6">
        <f t="shared" ca="1" si="239"/>
        <v>0</v>
      </c>
      <c r="U413" s="21"/>
      <c r="V413" s="6">
        <f t="shared" ca="1" si="240"/>
        <v>120.25676583894267</v>
      </c>
      <c r="X413" s="6">
        <f t="shared" ca="1" si="241"/>
        <v>163.40591257445897</v>
      </c>
      <c r="Z413" s="6">
        <f t="shared" ca="1" si="242"/>
        <v>167.67880929205955</v>
      </c>
      <c r="AB413" s="6">
        <f t="shared" ca="1" si="243"/>
        <v>645.18011219974574</v>
      </c>
      <c r="AD413" s="6">
        <f t="shared" ca="1" si="244"/>
        <v>182.1852000850663</v>
      </c>
      <c r="AF413" s="6">
        <f t="shared" ca="1" si="245"/>
        <v>738.75046407643811</v>
      </c>
      <c r="AG413" s="21" t="str">
        <f t="shared" ca="1" si="246"/>
        <v/>
      </c>
      <c r="AH413" s="6">
        <f t="shared" ca="1" si="247"/>
        <v>1404.9506149417234</v>
      </c>
      <c r="AI413" s="21" t="str">
        <f t="shared" ca="1" si="248"/>
        <v/>
      </c>
      <c r="AJ413" s="6">
        <f t="shared" ca="1" si="249"/>
        <v>1141.0345136037756</v>
      </c>
      <c r="AL413" s="6">
        <f t="shared" ca="1" si="250"/>
        <v>1226.2610426465556</v>
      </c>
      <c r="AN413" s="6">
        <f t="shared" ca="1" si="251"/>
        <v>1438.0569298579057</v>
      </c>
      <c r="AP413" s="6">
        <f t="shared" ca="1" si="252"/>
        <v>1010.5800352246824</v>
      </c>
      <c r="AR413" s="6">
        <f t="shared" ca="1" si="261"/>
        <v>2</v>
      </c>
      <c r="AT413" s="6">
        <f t="shared" ca="1" si="261"/>
        <v>0</v>
      </c>
      <c r="AV413" s="6">
        <f t="shared" ca="1" si="261"/>
        <v>0</v>
      </c>
      <c r="AX413" s="6">
        <f t="shared" ca="1" si="261"/>
        <v>0</v>
      </c>
      <c r="AZ413" s="6">
        <f t="shared" ca="1" si="262"/>
        <v>0</v>
      </c>
      <c r="BB413" s="6">
        <f t="shared" ca="1" si="263"/>
        <v>0</v>
      </c>
      <c r="BE413" s="32">
        <f t="shared" ca="1" si="272"/>
        <v>5</v>
      </c>
      <c r="BF413" s="37"/>
      <c r="BG413" s="32" t="str">
        <f t="shared" ca="1" si="272"/>
        <v>-</v>
      </c>
      <c r="BH413" s="37"/>
      <c r="BI413" s="32" t="str">
        <f t="shared" ca="1" si="272"/>
        <v>-</v>
      </c>
      <c r="BJ413" s="37"/>
      <c r="BK413" s="32" t="str">
        <f t="shared" ca="1" si="272"/>
        <v>-</v>
      </c>
      <c r="BL413" s="37"/>
      <c r="BM413" s="32" t="str">
        <f t="shared" ca="1" si="273"/>
        <v>-</v>
      </c>
      <c r="BN413" s="37"/>
      <c r="BO413" s="32" t="str">
        <f t="shared" ca="1" si="274"/>
        <v>-</v>
      </c>
      <c r="BQ413" s="32">
        <f t="shared" ca="1" si="265"/>
        <v>0</v>
      </c>
      <c r="BR413" s="37"/>
      <c r="BS413" s="32">
        <f t="shared" ca="1" si="266"/>
        <v>2</v>
      </c>
      <c r="BT413" s="37"/>
      <c r="BU413" s="32">
        <f t="shared" ca="1" si="267"/>
        <v>2</v>
      </c>
      <c r="BV413" s="37"/>
      <c r="BW413" s="32">
        <f t="shared" ca="1" si="268"/>
        <v>2</v>
      </c>
      <c r="BX413" s="37"/>
      <c r="BY413" s="32">
        <f t="shared" ca="1" si="269"/>
        <v>2</v>
      </c>
      <c r="BZ413" s="37"/>
      <c r="CA413" s="32">
        <f t="shared" ca="1" si="270"/>
        <v>2</v>
      </c>
    </row>
    <row r="414" spans="1:79" x14ac:dyDescent="0.25">
      <c r="A414" s="5">
        <v>394</v>
      </c>
      <c r="C414" s="6">
        <f t="shared" ca="1" si="254"/>
        <v>470</v>
      </c>
      <c r="E414" s="6">
        <f t="shared" ca="1" si="255"/>
        <v>120.25676583894267</v>
      </c>
      <c r="F414" s="21"/>
      <c r="G414" s="6">
        <f t="shared" ca="1" si="256"/>
        <v>163.40591257445897</v>
      </c>
      <c r="I414" s="6">
        <f t="shared" ca="1" si="257"/>
        <v>167.67880929205955</v>
      </c>
      <c r="K414" s="6">
        <f t="shared" ca="1" si="258"/>
        <v>645.18011219974574</v>
      </c>
      <c r="L414" s="21"/>
      <c r="M414" s="6">
        <f t="shared" ca="1" si="259"/>
        <v>182.1852000850663</v>
      </c>
      <c r="N414" s="7">
        <f t="shared" ca="1" si="275"/>
        <v>18838.15108022041</v>
      </c>
      <c r="O414" s="6" t="str">
        <f ca="1">HLOOKUP(P414,C414:$M$521,A914,0)</f>
        <v>B</v>
      </c>
      <c r="P414" s="6">
        <f t="shared" ca="1" si="238"/>
        <v>120.25676583894267</v>
      </c>
      <c r="Q414" s="6" t="str">
        <f t="shared" ca="1" si="271"/>
        <v>PM</v>
      </c>
      <c r="R414" s="32">
        <f t="shared" ca="1" si="260"/>
        <v>4</v>
      </c>
      <c r="S414" s="17"/>
      <c r="T414" s="6">
        <f t="shared" ca="1" si="239"/>
        <v>349.74323416105733</v>
      </c>
      <c r="U414" s="21"/>
      <c r="V414" s="6">
        <f t="shared" ca="1" si="240"/>
        <v>0</v>
      </c>
      <c r="X414" s="6">
        <f t="shared" ca="1" si="241"/>
        <v>43.149146735516297</v>
      </c>
      <c r="Z414" s="6">
        <f t="shared" ca="1" si="242"/>
        <v>47.422043453116885</v>
      </c>
      <c r="AB414" s="6">
        <f t="shared" ca="1" si="243"/>
        <v>524.92334636080307</v>
      </c>
      <c r="AD414" s="6">
        <f t="shared" ca="1" si="244"/>
        <v>61.928434246123629</v>
      </c>
      <c r="AF414" s="6">
        <f t="shared" ca="1" si="245"/>
        <v>862.66668078113219</v>
      </c>
      <c r="AG414" s="21" t="str">
        <f t="shared" ca="1" si="246"/>
        <v/>
      </c>
      <c r="AH414" s="6">
        <f t="shared" ca="1" si="247"/>
        <v>514.7976726034567</v>
      </c>
      <c r="AI414" s="21" t="str">
        <f t="shared" ca="1" si="248"/>
        <v/>
      </c>
      <c r="AJ414" s="6">
        <f t="shared" ca="1" si="249"/>
        <v>1078.7976416666218</v>
      </c>
      <c r="AL414" s="6">
        <f t="shared" ca="1" si="250"/>
        <v>1279.6419667215091</v>
      </c>
      <c r="AN414" s="6">
        <f t="shared" ca="1" si="251"/>
        <v>1184.8227736605165</v>
      </c>
      <c r="AP414" s="6">
        <f t="shared" ca="1" si="252"/>
        <v>1036.9235302229815</v>
      </c>
      <c r="AR414" s="6">
        <f t="shared" ca="1" si="261"/>
        <v>0</v>
      </c>
      <c r="AT414" s="6">
        <f t="shared" ca="1" si="261"/>
        <v>2</v>
      </c>
      <c r="AV414" s="6">
        <f t="shared" ca="1" si="261"/>
        <v>0</v>
      </c>
      <c r="AX414" s="6">
        <f t="shared" ca="1" si="261"/>
        <v>0</v>
      </c>
      <c r="AZ414" s="6">
        <f t="shared" ca="1" si="262"/>
        <v>0</v>
      </c>
      <c r="BB414" s="6">
        <f t="shared" ca="1" si="263"/>
        <v>0</v>
      </c>
      <c r="BE414" s="32" t="str">
        <f t="shared" ca="1" si="272"/>
        <v>-</v>
      </c>
      <c r="BF414" s="37"/>
      <c r="BG414" s="32">
        <f t="shared" ca="1" si="272"/>
        <v>4</v>
      </c>
      <c r="BH414" s="37"/>
      <c r="BI414" s="32" t="str">
        <f t="shared" ca="1" si="272"/>
        <v>-</v>
      </c>
      <c r="BJ414" s="37"/>
      <c r="BK414" s="32" t="str">
        <f t="shared" ca="1" si="272"/>
        <v>-</v>
      </c>
      <c r="BL414" s="37"/>
      <c r="BM414" s="32" t="str">
        <f t="shared" ca="1" si="273"/>
        <v>-</v>
      </c>
      <c r="BN414" s="37"/>
      <c r="BO414" s="32" t="str">
        <f t="shared" ca="1" si="274"/>
        <v>-</v>
      </c>
      <c r="BQ414" s="32">
        <f t="shared" ca="1" si="265"/>
        <v>2</v>
      </c>
      <c r="BR414" s="37"/>
      <c r="BS414" s="32">
        <f t="shared" ca="1" si="266"/>
        <v>0</v>
      </c>
      <c r="BT414" s="37"/>
      <c r="BU414" s="32">
        <f t="shared" ca="1" si="267"/>
        <v>2</v>
      </c>
      <c r="BV414" s="37"/>
      <c r="BW414" s="32">
        <f t="shared" ca="1" si="268"/>
        <v>2</v>
      </c>
      <c r="BX414" s="37"/>
      <c r="BY414" s="32">
        <f t="shared" ca="1" si="269"/>
        <v>2</v>
      </c>
      <c r="BZ414" s="37"/>
      <c r="CA414" s="32">
        <f t="shared" ca="1" si="270"/>
        <v>2</v>
      </c>
    </row>
    <row r="415" spans="1:79" x14ac:dyDescent="0.25">
      <c r="A415" s="5">
        <v>395</v>
      </c>
      <c r="C415" s="6">
        <f t="shared" ca="1" si="254"/>
        <v>349.74323416105733</v>
      </c>
      <c r="E415" s="6">
        <f t="shared" ca="1" si="255"/>
        <v>520</v>
      </c>
      <c r="F415" s="21"/>
      <c r="G415" s="6">
        <f t="shared" ca="1" si="256"/>
        <v>43.149146735516297</v>
      </c>
      <c r="I415" s="6">
        <f t="shared" ca="1" si="257"/>
        <v>47.422043453116885</v>
      </c>
      <c r="K415" s="6">
        <f t="shared" ca="1" si="258"/>
        <v>524.92334636080307</v>
      </c>
      <c r="L415" s="21"/>
      <c r="M415" s="6">
        <f t="shared" ca="1" si="259"/>
        <v>61.928434246123629</v>
      </c>
      <c r="N415" s="7">
        <f t="shared" ca="1" si="275"/>
        <v>18881.300226955926</v>
      </c>
      <c r="O415" s="6" t="str">
        <f ca="1">HLOOKUP(P415,C415:$M$521,A915,0)</f>
        <v>C</v>
      </c>
      <c r="P415" s="6">
        <f t="shared" ca="1" si="238"/>
        <v>43.149146735516297</v>
      </c>
      <c r="Q415" s="6" t="str">
        <f t="shared" ca="1" si="271"/>
        <v>PM</v>
      </c>
      <c r="R415" s="32">
        <f t="shared" ca="1" si="260"/>
        <v>3</v>
      </c>
      <c r="S415" s="17"/>
      <c r="T415" s="6">
        <f t="shared" ca="1" si="239"/>
        <v>306.59408742554103</v>
      </c>
      <c r="U415" s="21"/>
      <c r="V415" s="6">
        <f t="shared" ca="1" si="240"/>
        <v>476.8508532644837</v>
      </c>
      <c r="X415" s="6">
        <f t="shared" ca="1" si="241"/>
        <v>0</v>
      </c>
      <c r="Z415" s="6">
        <f t="shared" ca="1" si="242"/>
        <v>4.2728967176005881</v>
      </c>
      <c r="AB415" s="6">
        <f t="shared" ca="1" si="243"/>
        <v>481.77419962528677</v>
      </c>
      <c r="AD415" s="6">
        <f t="shared" ca="1" si="244"/>
        <v>18.779287510607332</v>
      </c>
      <c r="AF415" s="6">
        <f t="shared" ca="1" si="245"/>
        <v>745.04408014923001</v>
      </c>
      <c r="AG415" s="21" t="str">
        <f t="shared" ca="1" si="246"/>
        <v/>
      </c>
      <c r="AH415" s="6">
        <f t="shared" ca="1" si="247"/>
        <v>558.99669960419669</v>
      </c>
      <c r="AI415" s="21" t="str">
        <f t="shared" ca="1" si="248"/>
        <v/>
      </c>
      <c r="AJ415" s="6">
        <f t="shared" ca="1" si="249"/>
        <v>1131.8278429786487</v>
      </c>
      <c r="AL415" s="6">
        <f t="shared" ca="1" si="250"/>
        <v>672.84768679825925</v>
      </c>
      <c r="AN415" s="6">
        <f t="shared" ca="1" si="251"/>
        <v>496.80742963180796</v>
      </c>
      <c r="AP415" s="6">
        <f t="shared" ca="1" si="252"/>
        <v>1404.6765144126905</v>
      </c>
      <c r="AR415" s="6">
        <f t="shared" ca="1" si="261"/>
        <v>0</v>
      </c>
      <c r="AT415" s="6">
        <f t="shared" ca="1" si="261"/>
        <v>0</v>
      </c>
      <c r="AV415" s="6">
        <f t="shared" ca="1" si="261"/>
        <v>2</v>
      </c>
      <c r="AX415" s="6">
        <f t="shared" ca="1" si="261"/>
        <v>0</v>
      </c>
      <c r="AZ415" s="6">
        <f t="shared" ca="1" si="262"/>
        <v>0</v>
      </c>
      <c r="BB415" s="6">
        <f t="shared" ca="1" si="263"/>
        <v>0</v>
      </c>
      <c r="BE415" s="32" t="str">
        <f t="shared" ca="1" si="272"/>
        <v>-</v>
      </c>
      <c r="BF415" s="37"/>
      <c r="BG415" s="32" t="str">
        <f t="shared" ca="1" si="272"/>
        <v>-</v>
      </c>
      <c r="BH415" s="37"/>
      <c r="BI415" s="32">
        <f t="shared" ca="1" si="272"/>
        <v>3</v>
      </c>
      <c r="BJ415" s="37"/>
      <c r="BK415" s="32" t="str">
        <f t="shared" ca="1" si="272"/>
        <v>-</v>
      </c>
      <c r="BL415" s="37"/>
      <c r="BM415" s="32" t="str">
        <f t="shared" ca="1" si="273"/>
        <v>-</v>
      </c>
      <c r="BN415" s="37"/>
      <c r="BO415" s="32" t="str">
        <f t="shared" ca="1" si="274"/>
        <v>-</v>
      </c>
      <c r="BQ415" s="32">
        <f t="shared" ca="1" si="265"/>
        <v>2</v>
      </c>
      <c r="BR415" s="37"/>
      <c r="BS415" s="32">
        <f t="shared" ca="1" si="266"/>
        <v>2</v>
      </c>
      <c r="BT415" s="37"/>
      <c r="BU415" s="32">
        <f t="shared" ca="1" si="267"/>
        <v>0</v>
      </c>
      <c r="BV415" s="37"/>
      <c r="BW415" s="32">
        <f t="shared" ca="1" si="268"/>
        <v>2</v>
      </c>
      <c r="BX415" s="37"/>
      <c r="BY415" s="32">
        <f t="shared" ca="1" si="269"/>
        <v>2</v>
      </c>
      <c r="BZ415" s="37"/>
      <c r="CA415" s="32">
        <f t="shared" ca="1" si="270"/>
        <v>2</v>
      </c>
    </row>
    <row r="416" spans="1:79" x14ac:dyDescent="0.25">
      <c r="A416" s="5">
        <v>396</v>
      </c>
      <c r="C416" s="6">
        <f t="shared" ca="1" si="254"/>
        <v>306.59408742554103</v>
      </c>
      <c r="E416" s="6">
        <f t="shared" ca="1" si="255"/>
        <v>476.8508532644837</v>
      </c>
      <c r="F416" s="21"/>
      <c r="G416" s="6">
        <f t="shared" ca="1" si="256"/>
        <v>570</v>
      </c>
      <c r="I416" s="6">
        <f t="shared" ca="1" si="257"/>
        <v>4.2728967176005881</v>
      </c>
      <c r="K416" s="6">
        <f t="shared" ca="1" si="258"/>
        <v>481.77419962528677</v>
      </c>
      <c r="L416" s="21"/>
      <c r="M416" s="6">
        <f t="shared" ca="1" si="259"/>
        <v>18.779287510607332</v>
      </c>
      <c r="N416" s="7">
        <f t="shared" ca="1" si="275"/>
        <v>18885.573123673526</v>
      </c>
      <c r="O416" s="6" t="str">
        <f ca="1">HLOOKUP(P416,C416:$M$521,A916,0)</f>
        <v>D</v>
      </c>
      <c r="P416" s="6">
        <f t="shared" ca="1" si="238"/>
        <v>4.2728967176005881</v>
      </c>
      <c r="Q416" s="6" t="str">
        <f t="shared" ca="1" si="271"/>
        <v>PM</v>
      </c>
      <c r="R416" s="32">
        <f t="shared" ca="1" si="260"/>
        <v>2.5</v>
      </c>
      <c r="S416" s="17"/>
      <c r="T416" s="6">
        <f t="shared" ca="1" si="239"/>
        <v>302.32119070794045</v>
      </c>
      <c r="U416" s="21"/>
      <c r="V416" s="6">
        <f t="shared" ca="1" si="240"/>
        <v>472.57795654688312</v>
      </c>
      <c r="X416" s="6">
        <f t="shared" ca="1" si="241"/>
        <v>565.72710328239941</v>
      </c>
      <c r="Z416" s="6">
        <f t="shared" ca="1" si="242"/>
        <v>0</v>
      </c>
      <c r="AB416" s="6">
        <f t="shared" ca="1" si="243"/>
        <v>477.50130290768618</v>
      </c>
      <c r="AD416" s="6">
        <f t="shared" ca="1" si="244"/>
        <v>14.506390793006744</v>
      </c>
      <c r="AF416" s="6">
        <f t="shared" ca="1" si="245"/>
        <v>939.53425327242701</v>
      </c>
      <c r="AG416" s="21" t="str">
        <f t="shared" ca="1" si="246"/>
        <v/>
      </c>
      <c r="AH416" s="6">
        <f t="shared" ca="1" si="247"/>
        <v>1191.1448265504573</v>
      </c>
      <c r="AI416" s="21" t="str">
        <f t="shared" ca="1" si="248"/>
        <v/>
      </c>
      <c r="AJ416" s="6">
        <f t="shared" ca="1" si="249"/>
        <v>897.60111896633191</v>
      </c>
      <c r="AL416" s="6">
        <f t="shared" ca="1" si="250"/>
        <v>1416.4799666378028</v>
      </c>
      <c r="AN416" s="6">
        <f t="shared" ca="1" si="251"/>
        <v>1678.1928308189499</v>
      </c>
      <c r="AP416" s="6">
        <f t="shared" ca="1" si="252"/>
        <v>1677.3110821946377</v>
      </c>
      <c r="AR416" s="6">
        <f t="shared" ca="1" si="261"/>
        <v>0</v>
      </c>
      <c r="AT416" s="6">
        <f t="shared" ca="1" si="261"/>
        <v>0</v>
      </c>
      <c r="AV416" s="6">
        <f t="shared" ca="1" si="261"/>
        <v>0</v>
      </c>
      <c r="AX416" s="6">
        <f t="shared" ca="1" si="261"/>
        <v>2</v>
      </c>
      <c r="AZ416" s="6">
        <f t="shared" ca="1" si="262"/>
        <v>0</v>
      </c>
      <c r="BB416" s="6">
        <f t="shared" ca="1" si="263"/>
        <v>0</v>
      </c>
      <c r="BE416" s="32" t="str">
        <f t="shared" ca="1" si="272"/>
        <v>-</v>
      </c>
      <c r="BF416" s="37"/>
      <c r="BG416" s="32" t="str">
        <f t="shared" ca="1" si="272"/>
        <v>-</v>
      </c>
      <c r="BH416" s="37"/>
      <c r="BI416" s="32" t="str">
        <f t="shared" ca="1" si="272"/>
        <v>-</v>
      </c>
      <c r="BJ416" s="37"/>
      <c r="BK416" s="32">
        <f t="shared" ca="1" si="272"/>
        <v>2.5</v>
      </c>
      <c r="BL416" s="37"/>
      <c r="BM416" s="32" t="str">
        <f t="shared" ca="1" si="273"/>
        <v>-</v>
      </c>
      <c r="BN416" s="37"/>
      <c r="BO416" s="32" t="str">
        <f t="shared" ca="1" si="274"/>
        <v>-</v>
      </c>
      <c r="BQ416" s="32">
        <f t="shared" ca="1" si="265"/>
        <v>2</v>
      </c>
      <c r="BR416" s="37"/>
      <c r="BS416" s="32">
        <f t="shared" ca="1" si="266"/>
        <v>2</v>
      </c>
      <c r="BT416" s="37"/>
      <c r="BU416" s="32">
        <f t="shared" ca="1" si="267"/>
        <v>2</v>
      </c>
      <c r="BV416" s="37"/>
      <c r="BW416" s="32">
        <f t="shared" ca="1" si="268"/>
        <v>0</v>
      </c>
      <c r="BX416" s="37"/>
      <c r="BY416" s="32">
        <f t="shared" ca="1" si="269"/>
        <v>2</v>
      </c>
      <c r="BZ416" s="37"/>
      <c r="CA416" s="32">
        <f t="shared" ca="1" si="270"/>
        <v>2</v>
      </c>
    </row>
    <row r="417" spans="1:79" x14ac:dyDescent="0.25">
      <c r="A417" s="5">
        <v>397</v>
      </c>
      <c r="C417" s="6">
        <f t="shared" ca="1" si="254"/>
        <v>302.32119070794045</v>
      </c>
      <c r="E417" s="6">
        <f t="shared" ca="1" si="255"/>
        <v>472.57795654688312</v>
      </c>
      <c r="F417" s="21"/>
      <c r="G417" s="6">
        <f t="shared" ca="1" si="256"/>
        <v>565.72710328239941</v>
      </c>
      <c r="I417" s="6">
        <f t="shared" ca="1" si="257"/>
        <v>610</v>
      </c>
      <c r="K417" s="6">
        <f t="shared" ca="1" si="258"/>
        <v>477.50130290768618</v>
      </c>
      <c r="L417" s="21"/>
      <c r="M417" s="6">
        <f t="shared" ca="1" si="259"/>
        <v>14.506390793006744</v>
      </c>
      <c r="N417" s="7">
        <f t="shared" ca="1" si="275"/>
        <v>18900.079514466532</v>
      </c>
      <c r="O417" s="6" t="str">
        <f ca="1">HLOOKUP(P417,C417:$M$521,A917,0)</f>
        <v>F</v>
      </c>
      <c r="P417" s="6">
        <f t="shared" ca="1" si="238"/>
        <v>14.506390793006744</v>
      </c>
      <c r="Q417" s="6" t="str">
        <f t="shared" ca="1" si="271"/>
        <v>PM</v>
      </c>
      <c r="R417" s="32">
        <f t="shared" ca="1" si="260"/>
        <v>7.5</v>
      </c>
      <c r="S417" s="17"/>
      <c r="T417" s="6">
        <f t="shared" ca="1" si="239"/>
        <v>287.8147999149337</v>
      </c>
      <c r="U417" s="21"/>
      <c r="V417" s="6">
        <f t="shared" ca="1" si="240"/>
        <v>458.07156575387637</v>
      </c>
      <c r="X417" s="6">
        <f t="shared" ca="1" si="241"/>
        <v>551.22071248939267</v>
      </c>
      <c r="Z417" s="6">
        <f t="shared" ca="1" si="242"/>
        <v>595.49360920699326</v>
      </c>
      <c r="AB417" s="6">
        <f t="shared" ca="1" si="243"/>
        <v>462.99491211467944</v>
      </c>
      <c r="AD417" s="6">
        <f t="shared" ca="1" si="244"/>
        <v>0</v>
      </c>
      <c r="AF417" s="6">
        <f t="shared" ca="1" si="245"/>
        <v>450.25602311891907</v>
      </c>
      <c r="AG417" s="21" t="str">
        <f t="shared" ca="1" si="246"/>
        <v/>
      </c>
      <c r="AH417" s="6">
        <f t="shared" ca="1" si="247"/>
        <v>1434.3325261141345</v>
      </c>
      <c r="AI417" s="21" t="str">
        <f t="shared" ca="1" si="248"/>
        <v/>
      </c>
      <c r="AJ417" s="6">
        <f t="shared" ca="1" si="249"/>
        <v>1453.0379340413695</v>
      </c>
      <c r="AL417" s="6">
        <f t="shared" ca="1" si="250"/>
        <v>2104.5503772950601</v>
      </c>
      <c r="AN417" s="6">
        <f t="shared" ca="1" si="251"/>
        <v>862.74300905400719</v>
      </c>
      <c r="AP417" s="6">
        <f t="shared" ca="1" si="252"/>
        <v>360.18057748734293</v>
      </c>
      <c r="AR417" s="6">
        <f t="shared" ca="1" si="261"/>
        <v>0</v>
      </c>
      <c r="AT417" s="6">
        <f t="shared" ca="1" si="261"/>
        <v>0</v>
      </c>
      <c r="AV417" s="6">
        <f t="shared" ca="1" si="261"/>
        <v>0</v>
      </c>
      <c r="AX417" s="6">
        <f t="shared" ca="1" si="261"/>
        <v>0</v>
      </c>
      <c r="AZ417" s="6">
        <f t="shared" ca="1" si="262"/>
        <v>0</v>
      </c>
      <c r="BB417" s="6">
        <f t="shared" ca="1" si="263"/>
        <v>2</v>
      </c>
      <c r="BE417" s="32" t="str">
        <f t="shared" ca="1" si="272"/>
        <v>-</v>
      </c>
      <c r="BF417" s="37"/>
      <c r="BG417" s="32" t="str">
        <f t="shared" ca="1" si="272"/>
        <v>-</v>
      </c>
      <c r="BH417" s="37"/>
      <c r="BI417" s="32" t="str">
        <f t="shared" ca="1" si="272"/>
        <v>-</v>
      </c>
      <c r="BJ417" s="37"/>
      <c r="BK417" s="32" t="str">
        <f t="shared" ca="1" si="272"/>
        <v>-</v>
      </c>
      <c r="BL417" s="37"/>
      <c r="BM417" s="32" t="str">
        <f t="shared" ca="1" si="273"/>
        <v>-</v>
      </c>
      <c r="BN417" s="37"/>
      <c r="BO417" s="32">
        <f t="shared" ca="1" si="274"/>
        <v>7.5</v>
      </c>
      <c r="BQ417" s="32">
        <f t="shared" ca="1" si="265"/>
        <v>2</v>
      </c>
      <c r="BR417" s="37"/>
      <c r="BS417" s="32">
        <f t="shared" ca="1" si="266"/>
        <v>2</v>
      </c>
      <c r="BT417" s="37"/>
      <c r="BU417" s="32">
        <f t="shared" ca="1" si="267"/>
        <v>2</v>
      </c>
      <c r="BV417" s="37"/>
      <c r="BW417" s="32">
        <f t="shared" ca="1" si="268"/>
        <v>2</v>
      </c>
      <c r="BX417" s="37"/>
      <c r="BY417" s="32">
        <f t="shared" ca="1" si="269"/>
        <v>2</v>
      </c>
      <c r="BZ417" s="37"/>
      <c r="CA417" s="32">
        <f t="shared" ca="1" si="270"/>
        <v>0</v>
      </c>
    </row>
    <row r="418" spans="1:79" x14ac:dyDescent="0.25">
      <c r="A418" s="5">
        <v>398</v>
      </c>
      <c r="C418" s="6">
        <f t="shared" ca="1" si="254"/>
        <v>287.8147999149337</v>
      </c>
      <c r="E418" s="6">
        <f t="shared" ca="1" si="255"/>
        <v>458.07156575387637</v>
      </c>
      <c r="F418" s="21"/>
      <c r="G418" s="6">
        <f t="shared" ca="1" si="256"/>
        <v>551.22071248939267</v>
      </c>
      <c r="I418" s="6">
        <f t="shared" ca="1" si="257"/>
        <v>595.49360920699326</v>
      </c>
      <c r="K418" s="6">
        <f t="shared" ca="1" si="258"/>
        <v>462.99491211467944</v>
      </c>
      <c r="L418" s="21"/>
      <c r="M418" s="6">
        <f t="shared" ca="1" si="259"/>
        <v>710</v>
      </c>
      <c r="N418" s="7">
        <f t="shared" ca="1" si="275"/>
        <v>19187.894314381465</v>
      </c>
      <c r="O418" s="6" t="str">
        <f ca="1">HLOOKUP(P418,C418:$M$521,A918,0)</f>
        <v>A</v>
      </c>
      <c r="P418" s="6">
        <f t="shared" ca="1" si="238"/>
        <v>287.8147999149337</v>
      </c>
      <c r="Q418" s="6" t="str">
        <f t="shared" ca="1" si="271"/>
        <v>PM</v>
      </c>
      <c r="R418" s="32">
        <f t="shared" ca="1" si="260"/>
        <v>5</v>
      </c>
      <c r="S418" s="17"/>
      <c r="T418" s="6">
        <f t="shared" ca="1" si="239"/>
        <v>0</v>
      </c>
      <c r="U418" s="21"/>
      <c r="V418" s="6">
        <f t="shared" ca="1" si="240"/>
        <v>170.25676583894267</v>
      </c>
      <c r="X418" s="6">
        <f t="shared" ca="1" si="241"/>
        <v>263.40591257445897</v>
      </c>
      <c r="Z418" s="6">
        <f t="shared" ca="1" si="242"/>
        <v>307.67880929205955</v>
      </c>
      <c r="AB418" s="6">
        <f t="shared" ca="1" si="243"/>
        <v>175.18011219974574</v>
      </c>
      <c r="AD418" s="6">
        <f t="shared" ca="1" si="244"/>
        <v>422.1852000850663</v>
      </c>
      <c r="AF418" s="6">
        <f t="shared" ca="1" si="245"/>
        <v>726.45582911790575</v>
      </c>
      <c r="AG418" s="21" t="str">
        <f t="shared" ca="1" si="246"/>
        <v/>
      </c>
      <c r="AH418" s="6">
        <f t="shared" ca="1" si="247"/>
        <v>800.89061039237049</v>
      </c>
      <c r="AI418" s="21" t="str">
        <f t="shared" ca="1" si="248"/>
        <v/>
      </c>
      <c r="AJ418" s="6">
        <f t="shared" ca="1" si="249"/>
        <v>1607.5665550013186</v>
      </c>
      <c r="AL418" s="6">
        <f t="shared" ca="1" si="250"/>
        <v>1431.2222679475306</v>
      </c>
      <c r="AN418" s="6">
        <f t="shared" ca="1" si="251"/>
        <v>1016.0906778244091</v>
      </c>
      <c r="AP418" s="6">
        <f t="shared" ca="1" si="252"/>
        <v>2046.0069424218411</v>
      </c>
      <c r="AR418" s="6">
        <f t="shared" ca="1" si="261"/>
        <v>2</v>
      </c>
      <c r="AT418" s="6">
        <f t="shared" ca="1" si="261"/>
        <v>0</v>
      </c>
      <c r="AV418" s="6">
        <f t="shared" ca="1" si="261"/>
        <v>0</v>
      </c>
      <c r="AX418" s="6">
        <f t="shared" ca="1" si="261"/>
        <v>0</v>
      </c>
      <c r="AZ418" s="6">
        <f t="shared" ca="1" si="262"/>
        <v>0</v>
      </c>
      <c r="BB418" s="6">
        <f t="shared" ca="1" si="263"/>
        <v>0</v>
      </c>
      <c r="BE418" s="32">
        <f t="shared" ca="1" si="272"/>
        <v>5</v>
      </c>
      <c r="BF418" s="37"/>
      <c r="BG418" s="32" t="str">
        <f t="shared" ca="1" si="272"/>
        <v>-</v>
      </c>
      <c r="BH418" s="37"/>
      <c r="BI418" s="32" t="str">
        <f t="shared" ca="1" si="272"/>
        <v>-</v>
      </c>
      <c r="BJ418" s="37"/>
      <c r="BK418" s="32" t="str">
        <f t="shared" ca="1" si="272"/>
        <v>-</v>
      </c>
      <c r="BL418" s="37"/>
      <c r="BM418" s="32" t="str">
        <f t="shared" ca="1" si="273"/>
        <v>-</v>
      </c>
      <c r="BN418" s="37"/>
      <c r="BO418" s="32" t="str">
        <f t="shared" ca="1" si="274"/>
        <v>-</v>
      </c>
      <c r="BQ418" s="32">
        <f t="shared" ca="1" si="265"/>
        <v>0</v>
      </c>
      <c r="BR418" s="37"/>
      <c r="BS418" s="32">
        <f t="shared" ca="1" si="266"/>
        <v>2</v>
      </c>
      <c r="BT418" s="37"/>
      <c r="BU418" s="32">
        <f t="shared" ca="1" si="267"/>
        <v>2</v>
      </c>
      <c r="BV418" s="37"/>
      <c r="BW418" s="32">
        <f t="shared" ca="1" si="268"/>
        <v>2</v>
      </c>
      <c r="BX418" s="37"/>
      <c r="BY418" s="32">
        <f t="shared" ca="1" si="269"/>
        <v>2</v>
      </c>
      <c r="BZ418" s="37"/>
      <c r="CA418" s="32">
        <f t="shared" ca="1" si="270"/>
        <v>2</v>
      </c>
    </row>
    <row r="419" spans="1:79" x14ac:dyDescent="0.25">
      <c r="A419" s="5">
        <v>399</v>
      </c>
      <c r="C419" s="6">
        <f t="shared" ca="1" si="254"/>
        <v>470</v>
      </c>
      <c r="E419" s="6">
        <f t="shared" ca="1" si="255"/>
        <v>170.25676583894267</v>
      </c>
      <c r="F419" s="21"/>
      <c r="G419" s="6">
        <f t="shared" ca="1" si="256"/>
        <v>263.40591257445897</v>
      </c>
      <c r="I419" s="6">
        <f t="shared" ca="1" si="257"/>
        <v>307.67880929205955</v>
      </c>
      <c r="K419" s="6">
        <f t="shared" ca="1" si="258"/>
        <v>175.18011219974574</v>
      </c>
      <c r="L419" s="21"/>
      <c r="M419" s="6">
        <f t="shared" ca="1" si="259"/>
        <v>422.1852000850663</v>
      </c>
      <c r="N419" s="7">
        <f t="shared" ca="1" si="275"/>
        <v>19358.151080220407</v>
      </c>
      <c r="O419" s="6" t="str">
        <f ca="1">HLOOKUP(P419,C419:$M$521,A919,0)</f>
        <v>B</v>
      </c>
      <c r="P419" s="6">
        <f t="shared" ca="1" si="238"/>
        <v>170.25676583894267</v>
      </c>
      <c r="Q419" s="6" t="str">
        <f t="shared" ca="1" si="271"/>
        <v>PM</v>
      </c>
      <c r="R419" s="32">
        <f t="shared" ca="1" si="260"/>
        <v>4</v>
      </c>
      <c r="S419" s="17"/>
      <c r="T419" s="6">
        <f t="shared" ca="1" si="239"/>
        <v>299.74323416105733</v>
      </c>
      <c r="U419" s="21"/>
      <c r="V419" s="6">
        <f t="shared" ca="1" si="240"/>
        <v>0</v>
      </c>
      <c r="X419" s="6">
        <f t="shared" ca="1" si="241"/>
        <v>93.149146735516297</v>
      </c>
      <c r="Z419" s="6">
        <f t="shared" ca="1" si="242"/>
        <v>137.42204345311688</v>
      </c>
      <c r="AB419" s="6">
        <f t="shared" ca="1" si="243"/>
        <v>4.9233463608030661</v>
      </c>
      <c r="AD419" s="6">
        <f t="shared" ca="1" si="244"/>
        <v>251.92843424612363</v>
      </c>
      <c r="AF419" s="6">
        <f t="shared" ca="1" si="245"/>
        <v>1182.0714482705412</v>
      </c>
      <c r="AG419" s="21" t="str">
        <f t="shared" ca="1" si="246"/>
        <v/>
      </c>
      <c r="AH419" s="6">
        <f t="shared" ca="1" si="247"/>
        <v>684.73665301979452</v>
      </c>
      <c r="AI419" s="21" t="str">
        <f t="shared" ca="1" si="248"/>
        <v/>
      </c>
      <c r="AJ419" s="6">
        <f t="shared" ca="1" si="249"/>
        <v>1521.5612193973855</v>
      </c>
      <c r="AL419" s="6">
        <f t="shared" ca="1" si="250"/>
        <v>1398.5131073513121</v>
      </c>
      <c r="AN419" s="6">
        <f t="shared" ca="1" si="251"/>
        <v>948.69529402595776</v>
      </c>
      <c r="AP419" s="6">
        <f t="shared" ca="1" si="252"/>
        <v>1253.1694501240154</v>
      </c>
      <c r="AR419" s="6">
        <f t="shared" ca="1" si="261"/>
        <v>0</v>
      </c>
      <c r="AT419" s="6">
        <f t="shared" ca="1" si="261"/>
        <v>2</v>
      </c>
      <c r="AV419" s="6">
        <f t="shared" ca="1" si="261"/>
        <v>0</v>
      </c>
      <c r="AX419" s="6">
        <f t="shared" ca="1" si="261"/>
        <v>0</v>
      </c>
      <c r="AZ419" s="6">
        <f t="shared" ca="1" si="262"/>
        <v>0</v>
      </c>
      <c r="BB419" s="6">
        <f t="shared" ca="1" si="263"/>
        <v>0</v>
      </c>
      <c r="BE419" s="32" t="str">
        <f t="shared" ca="1" si="272"/>
        <v>-</v>
      </c>
      <c r="BF419" s="37"/>
      <c r="BG419" s="32">
        <f t="shared" ca="1" si="272"/>
        <v>4</v>
      </c>
      <c r="BH419" s="37"/>
      <c r="BI419" s="32" t="str">
        <f t="shared" ca="1" si="272"/>
        <v>-</v>
      </c>
      <c r="BJ419" s="37"/>
      <c r="BK419" s="32" t="str">
        <f t="shared" ca="1" si="272"/>
        <v>-</v>
      </c>
      <c r="BL419" s="37"/>
      <c r="BM419" s="32" t="str">
        <f t="shared" ca="1" si="273"/>
        <v>-</v>
      </c>
      <c r="BN419" s="37"/>
      <c r="BO419" s="32" t="str">
        <f t="shared" ca="1" si="274"/>
        <v>-</v>
      </c>
      <c r="BQ419" s="32">
        <f t="shared" ca="1" si="265"/>
        <v>2</v>
      </c>
      <c r="BR419" s="37"/>
      <c r="BS419" s="32">
        <f t="shared" ca="1" si="266"/>
        <v>0</v>
      </c>
      <c r="BT419" s="37"/>
      <c r="BU419" s="32">
        <f t="shared" ca="1" si="267"/>
        <v>2</v>
      </c>
      <c r="BV419" s="37"/>
      <c r="BW419" s="32">
        <f t="shared" ca="1" si="268"/>
        <v>2</v>
      </c>
      <c r="BX419" s="37"/>
      <c r="BY419" s="32">
        <f t="shared" ca="1" si="269"/>
        <v>2</v>
      </c>
      <c r="BZ419" s="37"/>
      <c r="CA419" s="32">
        <f t="shared" ca="1" si="270"/>
        <v>2</v>
      </c>
    </row>
    <row r="420" spans="1:79" x14ac:dyDescent="0.25">
      <c r="A420" s="5">
        <v>400</v>
      </c>
      <c r="C420" s="6">
        <f t="shared" ca="1" si="254"/>
        <v>299.74323416105733</v>
      </c>
      <c r="E420" s="6">
        <f t="shared" ca="1" si="255"/>
        <v>225.19740378485815</v>
      </c>
      <c r="F420" s="21"/>
      <c r="G420" s="6">
        <f t="shared" ca="1" si="256"/>
        <v>93.149146735516297</v>
      </c>
      <c r="I420" s="6">
        <f t="shared" ca="1" si="257"/>
        <v>137.42204345311688</v>
      </c>
      <c r="K420" s="6">
        <f t="shared" ca="1" si="258"/>
        <v>4.9233463608030661</v>
      </c>
      <c r="L420" s="21"/>
      <c r="M420" s="6">
        <f t="shared" ca="1" si="259"/>
        <v>251.92843424612363</v>
      </c>
      <c r="N420" s="7">
        <f t="shared" ca="1" si="275"/>
        <v>19363.07442658121</v>
      </c>
      <c r="O420" s="6" t="str">
        <f ca="1">HLOOKUP(P420,C420:$M$521,A920,0)</f>
        <v>E</v>
      </c>
      <c r="P420" s="6">
        <f t="shared" ca="1" si="238"/>
        <v>4.9233463608030661</v>
      </c>
      <c r="Q420" s="6" t="str">
        <f t="shared" ca="1" si="271"/>
        <v>PM</v>
      </c>
      <c r="R420" s="32">
        <f t="shared" ca="1" si="260"/>
        <v>6</v>
      </c>
      <c r="S420" s="17"/>
      <c r="T420" s="6">
        <f t="shared" ca="1" si="239"/>
        <v>294.81988780025426</v>
      </c>
      <c r="U420" s="21"/>
      <c r="V420" s="6">
        <f t="shared" ca="1" si="240"/>
        <v>220.27405742405509</v>
      </c>
      <c r="X420" s="6">
        <f t="shared" ca="1" si="241"/>
        <v>88.225800374713231</v>
      </c>
      <c r="Z420" s="6">
        <f t="shared" ca="1" si="242"/>
        <v>132.49869709231382</v>
      </c>
      <c r="AB420" s="6">
        <f t="shared" ca="1" si="243"/>
        <v>0</v>
      </c>
      <c r="AD420" s="6">
        <f t="shared" ca="1" si="244"/>
        <v>247.00508788532056</v>
      </c>
      <c r="AF420" s="6">
        <f t="shared" ca="1" si="245"/>
        <v>637.66592798614556</v>
      </c>
      <c r="AG420" s="21" t="str">
        <f t="shared" ca="1" si="246"/>
        <v/>
      </c>
      <c r="AH420" s="6">
        <f t="shared" ca="1" si="247"/>
        <v>225.19740378485815</v>
      </c>
      <c r="AI420" s="21" t="str">
        <f t="shared" ca="1" si="248"/>
        <v/>
      </c>
      <c r="AJ420" s="6">
        <f t="shared" ca="1" si="249"/>
        <v>1194.6016813836604</v>
      </c>
      <c r="AL420" s="6">
        <f t="shared" ca="1" si="250"/>
        <v>769.79605956342868</v>
      </c>
      <c r="AN420" s="6">
        <f t="shared" ca="1" si="251"/>
        <v>1462.6461362154425</v>
      </c>
      <c r="AP420" s="6">
        <f t="shared" ca="1" si="252"/>
        <v>982.70069801556292</v>
      </c>
      <c r="AR420" s="6">
        <f t="shared" ca="1" si="261"/>
        <v>0</v>
      </c>
      <c r="AT420" s="6">
        <f t="shared" ca="1" si="261"/>
        <v>0</v>
      </c>
      <c r="AV420" s="6">
        <f t="shared" ca="1" si="261"/>
        <v>0</v>
      </c>
      <c r="AX420" s="6">
        <f t="shared" ca="1" si="261"/>
        <v>0</v>
      </c>
      <c r="AZ420" s="6">
        <f t="shared" ca="1" si="262"/>
        <v>2</v>
      </c>
      <c r="BB420" s="6">
        <f t="shared" ca="1" si="263"/>
        <v>0</v>
      </c>
      <c r="BE420" s="32" t="str">
        <f t="shared" ca="1" si="272"/>
        <v>-</v>
      </c>
      <c r="BF420" s="37"/>
      <c r="BG420" s="32" t="str">
        <f t="shared" ca="1" si="272"/>
        <v>-</v>
      </c>
      <c r="BH420" s="37"/>
      <c r="BI420" s="32" t="str">
        <f t="shared" ca="1" si="272"/>
        <v>-</v>
      </c>
      <c r="BJ420" s="37"/>
      <c r="BK420" s="32" t="str">
        <f t="shared" ca="1" si="272"/>
        <v>-</v>
      </c>
      <c r="BL420" s="37"/>
      <c r="BM420" s="32">
        <f t="shared" ca="1" si="273"/>
        <v>6</v>
      </c>
      <c r="BN420" s="37"/>
      <c r="BO420" s="32" t="str">
        <f t="shared" ca="1" si="274"/>
        <v>-</v>
      </c>
      <c r="BQ420" s="32">
        <f t="shared" ca="1" si="265"/>
        <v>2</v>
      </c>
      <c r="BR420" s="37"/>
      <c r="BS420" s="32">
        <f t="shared" ca="1" si="266"/>
        <v>1</v>
      </c>
      <c r="BT420" s="37"/>
      <c r="BU420" s="32">
        <f t="shared" ca="1" si="267"/>
        <v>2</v>
      </c>
      <c r="BV420" s="37"/>
      <c r="BW420" s="32">
        <f t="shared" ca="1" si="268"/>
        <v>2</v>
      </c>
      <c r="BX420" s="37"/>
      <c r="BY420" s="32">
        <f t="shared" ca="1" si="269"/>
        <v>0</v>
      </c>
      <c r="BZ420" s="37"/>
      <c r="CA420" s="32">
        <f t="shared" ca="1" si="270"/>
        <v>2</v>
      </c>
    </row>
    <row r="421" spans="1:79" x14ac:dyDescent="0.25">
      <c r="A421" s="5">
        <v>401</v>
      </c>
      <c r="C421" s="6">
        <f t="shared" ca="1" si="254"/>
        <v>294.81988780025426</v>
      </c>
      <c r="E421" s="6">
        <f t="shared" ca="1" si="255"/>
        <v>220.27405742405509</v>
      </c>
      <c r="F421" s="21"/>
      <c r="G421" s="6">
        <f t="shared" ca="1" si="256"/>
        <v>88.225800374713231</v>
      </c>
      <c r="I421" s="6">
        <f t="shared" ca="1" si="257"/>
        <v>132.49869709231382</v>
      </c>
      <c r="K421" s="6">
        <f t="shared" ca="1" si="258"/>
        <v>660</v>
      </c>
      <c r="L421" s="21"/>
      <c r="M421" s="6">
        <f t="shared" ca="1" si="259"/>
        <v>247.00508788532056</v>
      </c>
      <c r="N421" s="7">
        <f t="shared" ca="1" si="275"/>
        <v>19451.300226955922</v>
      </c>
      <c r="O421" s="6" t="str">
        <f ca="1">HLOOKUP(P421,C421:$M$521,A921,0)</f>
        <v>C</v>
      </c>
      <c r="P421" s="6">
        <f t="shared" ca="1" si="238"/>
        <v>88.225800374713231</v>
      </c>
      <c r="Q421" s="6" t="str">
        <f t="shared" ca="1" si="271"/>
        <v>PM</v>
      </c>
      <c r="R421" s="32">
        <f t="shared" ca="1" si="260"/>
        <v>3</v>
      </c>
      <c r="S421" s="17"/>
      <c r="T421" s="6">
        <f t="shared" ca="1" si="239"/>
        <v>206.59408742554103</v>
      </c>
      <c r="U421" s="21"/>
      <c r="V421" s="6">
        <f t="shared" ca="1" si="240"/>
        <v>132.04825704934186</v>
      </c>
      <c r="X421" s="6">
        <f t="shared" ca="1" si="241"/>
        <v>0</v>
      </c>
      <c r="Z421" s="6">
        <f t="shared" ca="1" si="242"/>
        <v>44.272896717600588</v>
      </c>
      <c r="AB421" s="6">
        <f t="shared" ca="1" si="243"/>
        <v>571.77419962528677</v>
      </c>
      <c r="AD421" s="6">
        <f t="shared" ca="1" si="244"/>
        <v>158.77928751060733</v>
      </c>
      <c r="AF421" s="6">
        <f t="shared" ca="1" si="245"/>
        <v>392.91677972717366</v>
      </c>
      <c r="AG421" s="21" t="str">
        <f t="shared" ca="1" si="246"/>
        <v/>
      </c>
      <c r="AH421" s="6">
        <f t="shared" ca="1" si="247"/>
        <v>1074.1113573004136</v>
      </c>
      <c r="AI421" s="21" t="str">
        <f t="shared" ca="1" si="248"/>
        <v/>
      </c>
      <c r="AJ421" s="6">
        <f t="shared" ca="1" si="249"/>
        <v>2023.4349203921279</v>
      </c>
      <c r="AL421" s="6">
        <f t="shared" ca="1" si="250"/>
        <v>1567.4528160995642</v>
      </c>
      <c r="AN421" s="6">
        <f t="shared" ca="1" si="251"/>
        <v>1342.1267051994664</v>
      </c>
      <c r="AP421" s="6">
        <f t="shared" ca="1" si="252"/>
        <v>845.60585471173306</v>
      </c>
      <c r="AR421" s="6">
        <f t="shared" ca="1" si="261"/>
        <v>0</v>
      </c>
      <c r="AT421" s="6">
        <f t="shared" ca="1" si="261"/>
        <v>0</v>
      </c>
      <c r="AV421" s="6">
        <f t="shared" ca="1" si="261"/>
        <v>2</v>
      </c>
      <c r="AX421" s="6">
        <f t="shared" ca="1" si="261"/>
        <v>0</v>
      </c>
      <c r="AZ421" s="6">
        <f t="shared" ca="1" si="262"/>
        <v>0</v>
      </c>
      <c r="BB421" s="6">
        <f t="shared" ca="1" si="263"/>
        <v>0</v>
      </c>
      <c r="BE421" s="32" t="str">
        <f t="shared" ca="1" si="272"/>
        <v>-</v>
      </c>
      <c r="BF421" s="37"/>
      <c r="BG421" s="32" t="str">
        <f t="shared" ca="1" si="272"/>
        <v>-</v>
      </c>
      <c r="BH421" s="37"/>
      <c r="BI421" s="32">
        <f t="shared" ca="1" si="272"/>
        <v>3</v>
      </c>
      <c r="BJ421" s="37"/>
      <c r="BK421" s="32" t="str">
        <f t="shared" ca="1" si="272"/>
        <v>-</v>
      </c>
      <c r="BL421" s="37"/>
      <c r="BM421" s="32" t="str">
        <f t="shared" ca="1" si="273"/>
        <v>-</v>
      </c>
      <c r="BN421" s="37"/>
      <c r="BO421" s="32" t="str">
        <f t="shared" ca="1" si="274"/>
        <v>-</v>
      </c>
      <c r="BQ421" s="32">
        <f t="shared" ca="1" si="265"/>
        <v>2</v>
      </c>
      <c r="BR421" s="37"/>
      <c r="BS421" s="32">
        <f t="shared" ca="1" si="266"/>
        <v>1</v>
      </c>
      <c r="BT421" s="37"/>
      <c r="BU421" s="32">
        <f t="shared" ca="1" si="267"/>
        <v>0</v>
      </c>
      <c r="BV421" s="37"/>
      <c r="BW421" s="32">
        <f t="shared" ca="1" si="268"/>
        <v>2</v>
      </c>
      <c r="BX421" s="37"/>
      <c r="BY421" s="32">
        <f t="shared" ca="1" si="269"/>
        <v>2</v>
      </c>
      <c r="BZ421" s="37"/>
      <c r="CA421" s="32">
        <f t="shared" ca="1" si="270"/>
        <v>2</v>
      </c>
    </row>
    <row r="422" spans="1:79" x14ac:dyDescent="0.25">
      <c r="A422" s="5">
        <v>402</v>
      </c>
      <c r="C422" s="6">
        <f t="shared" ca="1" si="254"/>
        <v>206.59408742554103</v>
      </c>
      <c r="E422" s="6">
        <f t="shared" ca="1" si="255"/>
        <v>132.04825704934186</v>
      </c>
      <c r="F422" s="21"/>
      <c r="G422" s="6">
        <f t="shared" ca="1" si="256"/>
        <v>570</v>
      </c>
      <c r="I422" s="6">
        <f t="shared" ca="1" si="257"/>
        <v>44.272896717600588</v>
      </c>
      <c r="K422" s="6">
        <f t="shared" ca="1" si="258"/>
        <v>571.77419962528677</v>
      </c>
      <c r="L422" s="21"/>
      <c r="M422" s="6">
        <f t="shared" ca="1" si="259"/>
        <v>158.77928751060733</v>
      </c>
      <c r="N422" s="7">
        <f t="shared" ca="1" si="275"/>
        <v>19495.573123673523</v>
      </c>
      <c r="O422" s="6" t="str">
        <f ca="1">HLOOKUP(P422,C422:$M$521,A922,0)</f>
        <v>D</v>
      </c>
      <c r="P422" s="6">
        <f t="shared" ca="1" si="238"/>
        <v>44.272896717600588</v>
      </c>
      <c r="Q422" s="6" t="str">
        <f t="shared" ca="1" si="271"/>
        <v>PM</v>
      </c>
      <c r="R422" s="32">
        <f t="shared" ca="1" si="260"/>
        <v>2.5</v>
      </c>
      <c r="S422" s="17"/>
      <c r="T422" s="6">
        <f t="shared" ca="1" si="239"/>
        <v>162.32119070794045</v>
      </c>
      <c r="U422" s="21"/>
      <c r="V422" s="6">
        <f t="shared" ca="1" si="240"/>
        <v>87.775360331741268</v>
      </c>
      <c r="X422" s="6">
        <f t="shared" ca="1" si="241"/>
        <v>525.72710328239941</v>
      </c>
      <c r="Z422" s="6">
        <f t="shared" ca="1" si="242"/>
        <v>0</v>
      </c>
      <c r="AB422" s="6">
        <f t="shared" ca="1" si="243"/>
        <v>527.50130290768618</v>
      </c>
      <c r="AD422" s="6">
        <f t="shared" ca="1" si="244"/>
        <v>114.50639079300674</v>
      </c>
      <c r="AF422" s="6">
        <f t="shared" ca="1" si="245"/>
        <v>783.82784310325678</v>
      </c>
      <c r="AG422" s="21" t="str">
        <f t="shared" ca="1" si="246"/>
        <v/>
      </c>
      <c r="AH422" s="6">
        <f t="shared" ca="1" si="247"/>
        <v>903.93262289705569</v>
      </c>
      <c r="AI422" s="21" t="str">
        <f t="shared" ca="1" si="248"/>
        <v/>
      </c>
      <c r="AJ422" s="6">
        <f t="shared" ca="1" si="249"/>
        <v>1442.4638476279374</v>
      </c>
      <c r="AL422" s="6">
        <f t="shared" ca="1" si="250"/>
        <v>646.2333624009633</v>
      </c>
      <c r="AN422" s="6">
        <f t="shared" ca="1" si="251"/>
        <v>669.51446978395415</v>
      </c>
      <c r="AP422" s="6">
        <f t="shared" ca="1" si="252"/>
        <v>2191.9364755744637</v>
      </c>
      <c r="AR422" s="6">
        <f t="shared" ca="1" si="261"/>
        <v>0</v>
      </c>
      <c r="AT422" s="6">
        <f t="shared" ca="1" si="261"/>
        <v>0</v>
      </c>
      <c r="AV422" s="6">
        <f t="shared" ca="1" si="261"/>
        <v>0</v>
      </c>
      <c r="AX422" s="6">
        <f t="shared" ca="1" si="261"/>
        <v>2</v>
      </c>
      <c r="AZ422" s="6">
        <f t="shared" ca="1" si="262"/>
        <v>0</v>
      </c>
      <c r="BB422" s="6">
        <f t="shared" ca="1" si="263"/>
        <v>0</v>
      </c>
      <c r="BE422" s="32" t="str">
        <f t="shared" ca="1" si="272"/>
        <v>-</v>
      </c>
      <c r="BF422" s="37"/>
      <c r="BG422" s="32" t="str">
        <f t="shared" ca="1" si="272"/>
        <v>-</v>
      </c>
      <c r="BH422" s="37"/>
      <c r="BI422" s="32" t="str">
        <f t="shared" ca="1" si="272"/>
        <v>-</v>
      </c>
      <c r="BJ422" s="37"/>
      <c r="BK422" s="32">
        <f t="shared" ca="1" si="272"/>
        <v>2.5</v>
      </c>
      <c r="BL422" s="37"/>
      <c r="BM422" s="32" t="str">
        <f t="shared" ca="1" si="273"/>
        <v>-</v>
      </c>
      <c r="BN422" s="37"/>
      <c r="BO422" s="32" t="str">
        <f t="shared" ca="1" si="274"/>
        <v>-</v>
      </c>
      <c r="BQ422" s="32">
        <f t="shared" ca="1" si="265"/>
        <v>2</v>
      </c>
      <c r="BR422" s="37"/>
      <c r="BS422" s="32">
        <f t="shared" ca="1" si="266"/>
        <v>1</v>
      </c>
      <c r="BT422" s="37"/>
      <c r="BU422" s="32">
        <f t="shared" ca="1" si="267"/>
        <v>2</v>
      </c>
      <c r="BV422" s="37"/>
      <c r="BW422" s="32">
        <f t="shared" ca="1" si="268"/>
        <v>0</v>
      </c>
      <c r="BX422" s="37"/>
      <c r="BY422" s="32">
        <f t="shared" ca="1" si="269"/>
        <v>2</v>
      </c>
      <c r="BZ422" s="37"/>
      <c r="CA422" s="32">
        <f t="shared" ca="1" si="270"/>
        <v>2</v>
      </c>
    </row>
    <row r="423" spans="1:79" x14ac:dyDescent="0.25">
      <c r="A423" s="5">
        <v>403</v>
      </c>
      <c r="C423" s="6">
        <f t="shared" ca="1" si="254"/>
        <v>162.32119070794045</v>
      </c>
      <c r="E423" s="6">
        <f t="shared" ca="1" si="255"/>
        <v>87.775360331741268</v>
      </c>
      <c r="F423" s="21"/>
      <c r="G423" s="6">
        <f t="shared" ca="1" si="256"/>
        <v>525.72710328239941</v>
      </c>
      <c r="I423" s="6">
        <f t="shared" ca="1" si="257"/>
        <v>610</v>
      </c>
      <c r="K423" s="6">
        <f t="shared" ca="1" si="258"/>
        <v>527.50130290768618</v>
      </c>
      <c r="L423" s="21"/>
      <c r="M423" s="6">
        <f t="shared" ca="1" si="259"/>
        <v>114.50639079300674</v>
      </c>
      <c r="N423" s="7">
        <f t="shared" ca="1" si="275"/>
        <v>19583.348484005262</v>
      </c>
      <c r="O423" s="6" t="str">
        <f ca="1">HLOOKUP(P423,C423:$M$521,A923,0)</f>
        <v>B</v>
      </c>
      <c r="P423" s="6">
        <f t="shared" ca="1" si="238"/>
        <v>87.775360331741268</v>
      </c>
      <c r="Q423" s="6" t="str">
        <f t="shared" ca="1" si="271"/>
        <v>CM</v>
      </c>
      <c r="R423" s="32">
        <f t="shared" ca="1" si="260"/>
        <v>8</v>
      </c>
      <c r="S423" s="17"/>
      <c r="T423" s="6">
        <f t="shared" ca="1" si="239"/>
        <v>74.545830376199177</v>
      </c>
      <c r="U423" s="21"/>
      <c r="V423" s="6">
        <f t="shared" ca="1" si="240"/>
        <v>0</v>
      </c>
      <c r="X423" s="6">
        <f t="shared" ca="1" si="241"/>
        <v>437.95174295065817</v>
      </c>
      <c r="Z423" s="6">
        <f t="shared" ca="1" si="242"/>
        <v>522.22463966825876</v>
      </c>
      <c r="AB423" s="6">
        <f t="shared" ca="1" si="243"/>
        <v>439.72594257594494</v>
      </c>
      <c r="AD423" s="6">
        <f t="shared" ca="1" si="244"/>
        <v>26.731030461265476</v>
      </c>
      <c r="AF423" s="6">
        <f t="shared" ca="1" si="245"/>
        <v>660.67644886827475</v>
      </c>
      <c r="AG423" s="21" t="str">
        <f t="shared" ca="1" si="246"/>
        <v/>
      </c>
      <c r="AH423" s="6">
        <f t="shared" ca="1" si="247"/>
        <v>302.38986055009525</v>
      </c>
      <c r="AI423" s="21" t="str">
        <f t="shared" ca="1" si="248"/>
        <v/>
      </c>
      <c r="AJ423" s="6">
        <f t="shared" ca="1" si="249"/>
        <v>1573.4457446603055</v>
      </c>
      <c r="AL423" s="6">
        <f t="shared" ca="1" si="250"/>
        <v>1470.2382187217556</v>
      </c>
      <c r="AN423" s="6">
        <f t="shared" ca="1" si="251"/>
        <v>1720.3399000568261</v>
      </c>
      <c r="AP423" s="6">
        <f t="shared" ca="1" si="252"/>
        <v>1776.2631451677189</v>
      </c>
      <c r="AR423" s="6">
        <f t="shared" ca="1" si="261"/>
        <v>0</v>
      </c>
      <c r="AT423" s="6">
        <f t="shared" ca="1" si="261"/>
        <v>1</v>
      </c>
      <c r="AV423" s="6">
        <f t="shared" ca="1" si="261"/>
        <v>0</v>
      </c>
      <c r="AX423" s="6">
        <f t="shared" ca="1" si="261"/>
        <v>0</v>
      </c>
      <c r="AZ423" s="6">
        <f t="shared" ca="1" si="262"/>
        <v>0</v>
      </c>
      <c r="BB423" s="6">
        <f t="shared" ca="1" si="263"/>
        <v>0</v>
      </c>
      <c r="BE423" s="32" t="str">
        <f t="shared" ca="1" si="272"/>
        <v>-</v>
      </c>
      <c r="BF423" s="37"/>
      <c r="BG423" s="32">
        <f t="shared" ca="1" si="272"/>
        <v>8</v>
      </c>
      <c r="BH423" s="37"/>
      <c r="BI423" s="32" t="str">
        <f t="shared" ca="1" si="272"/>
        <v>-</v>
      </c>
      <c r="BJ423" s="37"/>
      <c r="BK423" s="32" t="str">
        <f t="shared" ca="1" si="272"/>
        <v>-</v>
      </c>
      <c r="BL423" s="37"/>
      <c r="BM423" s="32" t="str">
        <f t="shared" ca="1" si="273"/>
        <v>-</v>
      </c>
      <c r="BN423" s="37"/>
      <c r="BO423" s="32" t="str">
        <f t="shared" ca="1" si="274"/>
        <v>-</v>
      </c>
      <c r="BQ423" s="32">
        <f t="shared" ca="1" si="265"/>
        <v>2</v>
      </c>
      <c r="BR423" s="37"/>
      <c r="BS423" s="32">
        <f t="shared" ca="1" si="266"/>
        <v>0</v>
      </c>
      <c r="BT423" s="37"/>
      <c r="BU423" s="32">
        <f t="shared" ca="1" si="267"/>
        <v>2</v>
      </c>
      <c r="BV423" s="37"/>
      <c r="BW423" s="32">
        <f t="shared" ca="1" si="268"/>
        <v>2</v>
      </c>
      <c r="BX423" s="37"/>
      <c r="BY423" s="32">
        <f t="shared" ca="1" si="269"/>
        <v>2</v>
      </c>
      <c r="BZ423" s="37"/>
      <c r="CA423" s="32">
        <f t="shared" ca="1" si="270"/>
        <v>2</v>
      </c>
    </row>
    <row r="424" spans="1:79" x14ac:dyDescent="0.25">
      <c r="A424" s="5">
        <v>404</v>
      </c>
      <c r="C424" s="6">
        <f t="shared" ca="1" si="254"/>
        <v>74.545830376199177</v>
      </c>
      <c r="E424" s="6">
        <f t="shared" ca="1" si="255"/>
        <v>520</v>
      </c>
      <c r="F424" s="21"/>
      <c r="G424" s="6">
        <f t="shared" ca="1" si="256"/>
        <v>437.95174295065817</v>
      </c>
      <c r="I424" s="6">
        <f t="shared" ca="1" si="257"/>
        <v>522.22463966825876</v>
      </c>
      <c r="K424" s="6">
        <f t="shared" ca="1" si="258"/>
        <v>439.72594257594494</v>
      </c>
      <c r="L424" s="21"/>
      <c r="M424" s="6">
        <f t="shared" ca="1" si="259"/>
        <v>26.731030461265476</v>
      </c>
      <c r="N424" s="7">
        <f t="shared" ca="1" si="275"/>
        <v>19610.079514466528</v>
      </c>
      <c r="O424" s="6" t="str">
        <f ca="1">HLOOKUP(P424,C424:$M$521,A924,0)</f>
        <v>F</v>
      </c>
      <c r="P424" s="6">
        <f t="shared" ca="1" si="238"/>
        <v>26.731030461265476</v>
      </c>
      <c r="Q424" s="6" t="str">
        <f t="shared" ca="1" si="271"/>
        <v>PM</v>
      </c>
      <c r="R424" s="32">
        <f t="shared" ca="1" si="260"/>
        <v>7.5</v>
      </c>
      <c r="S424" s="17"/>
      <c r="T424" s="6">
        <f t="shared" ca="1" si="239"/>
        <v>47.814799914933701</v>
      </c>
      <c r="U424" s="21"/>
      <c r="V424" s="6">
        <f t="shared" ca="1" si="240"/>
        <v>493.2689695387345</v>
      </c>
      <c r="X424" s="6">
        <f t="shared" ca="1" si="241"/>
        <v>411.22071248939267</v>
      </c>
      <c r="Z424" s="6">
        <f t="shared" ca="1" si="242"/>
        <v>495.49360920699326</v>
      </c>
      <c r="AB424" s="6">
        <f t="shared" ca="1" si="243"/>
        <v>412.99491211467944</v>
      </c>
      <c r="AD424" s="6">
        <f t="shared" ca="1" si="244"/>
        <v>0</v>
      </c>
      <c r="AF424" s="6">
        <f t="shared" ca="1" si="245"/>
        <v>358.7732888098372</v>
      </c>
      <c r="AG424" s="21" t="str">
        <f t="shared" ca="1" si="246"/>
        <v/>
      </c>
      <c r="AH424" s="6">
        <f t="shared" ca="1" si="247"/>
        <v>987.78632508965654</v>
      </c>
      <c r="AI424" s="21" t="str">
        <f t="shared" ca="1" si="248"/>
        <v/>
      </c>
      <c r="AJ424" s="6">
        <f t="shared" ca="1" si="249"/>
        <v>624.07010661496645</v>
      </c>
      <c r="AL424" s="6">
        <f t="shared" ca="1" si="250"/>
        <v>1270.9357233018086</v>
      </c>
      <c r="AN424" s="6">
        <f t="shared" ca="1" si="251"/>
        <v>938.5969670876749</v>
      </c>
      <c r="AP424" s="6">
        <f t="shared" ca="1" si="252"/>
        <v>348.27799199180868</v>
      </c>
      <c r="AR424" s="6">
        <f t="shared" ca="1" si="261"/>
        <v>0</v>
      </c>
      <c r="AT424" s="6">
        <f t="shared" ca="1" si="261"/>
        <v>0</v>
      </c>
      <c r="AV424" s="6">
        <f t="shared" ca="1" si="261"/>
        <v>0</v>
      </c>
      <c r="AX424" s="6">
        <f t="shared" ca="1" si="261"/>
        <v>0</v>
      </c>
      <c r="AZ424" s="6">
        <f t="shared" ca="1" si="262"/>
        <v>0</v>
      </c>
      <c r="BB424" s="6">
        <f t="shared" ca="1" si="263"/>
        <v>2</v>
      </c>
      <c r="BE424" s="32" t="str">
        <f t="shared" ca="1" si="272"/>
        <v>-</v>
      </c>
      <c r="BF424" s="37"/>
      <c r="BG424" s="32" t="str">
        <f t="shared" ca="1" si="272"/>
        <v>-</v>
      </c>
      <c r="BH424" s="37"/>
      <c r="BI424" s="32" t="str">
        <f t="shared" ca="1" si="272"/>
        <v>-</v>
      </c>
      <c r="BJ424" s="37"/>
      <c r="BK424" s="32" t="str">
        <f t="shared" ca="1" si="272"/>
        <v>-</v>
      </c>
      <c r="BL424" s="37"/>
      <c r="BM424" s="32" t="str">
        <f t="shared" ca="1" si="273"/>
        <v>-</v>
      </c>
      <c r="BN424" s="37"/>
      <c r="BO424" s="32">
        <f t="shared" ca="1" si="274"/>
        <v>7.5</v>
      </c>
      <c r="BQ424" s="32">
        <f t="shared" ca="1" si="265"/>
        <v>2</v>
      </c>
      <c r="BR424" s="37"/>
      <c r="BS424" s="32">
        <f t="shared" ca="1" si="266"/>
        <v>2</v>
      </c>
      <c r="BT424" s="37"/>
      <c r="BU424" s="32">
        <f t="shared" ca="1" si="267"/>
        <v>2</v>
      </c>
      <c r="BV424" s="37"/>
      <c r="BW424" s="32">
        <f t="shared" ca="1" si="268"/>
        <v>2</v>
      </c>
      <c r="BX424" s="37"/>
      <c r="BY424" s="32">
        <f t="shared" ca="1" si="269"/>
        <v>2</v>
      </c>
      <c r="BZ424" s="37"/>
      <c r="CA424" s="32">
        <f t="shared" ca="1" si="270"/>
        <v>0</v>
      </c>
    </row>
    <row r="425" spans="1:79" x14ac:dyDescent="0.25">
      <c r="A425" s="5">
        <v>405</v>
      </c>
      <c r="C425" s="6">
        <f t="shared" ca="1" si="254"/>
        <v>47.814799914933701</v>
      </c>
      <c r="E425" s="6">
        <f t="shared" ca="1" si="255"/>
        <v>493.2689695387345</v>
      </c>
      <c r="F425" s="21"/>
      <c r="G425" s="6">
        <f t="shared" ca="1" si="256"/>
        <v>411.22071248939267</v>
      </c>
      <c r="I425" s="6">
        <f t="shared" ca="1" si="257"/>
        <v>495.49360920699326</v>
      </c>
      <c r="K425" s="6">
        <f t="shared" ca="1" si="258"/>
        <v>412.99491211467944</v>
      </c>
      <c r="L425" s="21"/>
      <c r="M425" s="6">
        <f t="shared" ca="1" si="259"/>
        <v>710</v>
      </c>
      <c r="N425" s="7">
        <f t="shared" ca="1" si="275"/>
        <v>19657.894314381461</v>
      </c>
      <c r="O425" s="6" t="str">
        <f ca="1">HLOOKUP(P425,C425:$M$521,A925,0)</f>
        <v>A</v>
      </c>
      <c r="P425" s="6">
        <f t="shared" ca="1" si="238"/>
        <v>47.814799914933701</v>
      </c>
      <c r="Q425" s="6" t="str">
        <f t="shared" ca="1" si="271"/>
        <v>PM</v>
      </c>
      <c r="R425" s="32">
        <f t="shared" ca="1" si="260"/>
        <v>5</v>
      </c>
      <c r="S425" s="17"/>
      <c r="T425" s="6">
        <f t="shared" ca="1" si="239"/>
        <v>0</v>
      </c>
      <c r="U425" s="21"/>
      <c r="V425" s="6">
        <f t="shared" ca="1" si="240"/>
        <v>445.45416962380079</v>
      </c>
      <c r="X425" s="6">
        <f t="shared" ca="1" si="241"/>
        <v>363.40591257445897</v>
      </c>
      <c r="Z425" s="6">
        <f t="shared" ca="1" si="242"/>
        <v>447.67880929205955</v>
      </c>
      <c r="AB425" s="6">
        <f t="shared" ca="1" si="243"/>
        <v>365.18011219974574</v>
      </c>
      <c r="AD425" s="6">
        <f t="shared" ca="1" si="244"/>
        <v>662.1852000850663</v>
      </c>
      <c r="AF425" s="6">
        <f t="shared" ca="1" si="245"/>
        <v>1039.7511629679307</v>
      </c>
      <c r="AG425" s="21" t="str">
        <f t="shared" ca="1" si="246"/>
        <v/>
      </c>
      <c r="AH425" s="6">
        <f t="shared" ca="1" si="247"/>
        <v>1022.0198370790807</v>
      </c>
      <c r="AI425" s="21" t="str">
        <f t="shared" ca="1" si="248"/>
        <v/>
      </c>
      <c r="AJ425" s="6">
        <f t="shared" ca="1" si="249"/>
        <v>1400.4408109209896</v>
      </c>
      <c r="AL425" s="6">
        <f t="shared" ca="1" si="250"/>
        <v>623.09104715903356</v>
      </c>
      <c r="AN425" s="6">
        <f t="shared" ca="1" si="251"/>
        <v>1636.8570672173262</v>
      </c>
      <c r="AP425" s="6">
        <f t="shared" ca="1" si="252"/>
        <v>1827.0654682133911</v>
      </c>
      <c r="AR425" s="6">
        <f t="shared" ca="1" si="261"/>
        <v>2</v>
      </c>
      <c r="AT425" s="6">
        <f t="shared" ca="1" si="261"/>
        <v>0</v>
      </c>
      <c r="AV425" s="6">
        <f t="shared" ca="1" si="261"/>
        <v>0</v>
      </c>
      <c r="AX425" s="6">
        <f t="shared" ca="1" si="261"/>
        <v>0</v>
      </c>
      <c r="AZ425" s="6">
        <f t="shared" ca="1" si="262"/>
        <v>0</v>
      </c>
      <c r="BB425" s="6">
        <f t="shared" ca="1" si="263"/>
        <v>0</v>
      </c>
      <c r="BE425" s="32">
        <f t="shared" ca="1" si="272"/>
        <v>5</v>
      </c>
      <c r="BF425" s="37"/>
      <c r="BG425" s="32" t="str">
        <f t="shared" ca="1" si="272"/>
        <v>-</v>
      </c>
      <c r="BH425" s="37"/>
      <c r="BI425" s="32" t="str">
        <f t="shared" ca="1" si="272"/>
        <v>-</v>
      </c>
      <c r="BJ425" s="37"/>
      <c r="BK425" s="32" t="str">
        <f t="shared" ca="1" si="272"/>
        <v>-</v>
      </c>
      <c r="BL425" s="37"/>
      <c r="BM425" s="32" t="str">
        <f t="shared" ca="1" si="273"/>
        <v>-</v>
      </c>
      <c r="BN425" s="37"/>
      <c r="BO425" s="32" t="str">
        <f t="shared" ca="1" si="274"/>
        <v>-</v>
      </c>
      <c r="BQ425" s="32">
        <f t="shared" ca="1" si="265"/>
        <v>0</v>
      </c>
      <c r="BR425" s="37"/>
      <c r="BS425" s="32">
        <f t="shared" ca="1" si="266"/>
        <v>2</v>
      </c>
      <c r="BT425" s="37"/>
      <c r="BU425" s="32">
        <f t="shared" ca="1" si="267"/>
        <v>2</v>
      </c>
      <c r="BV425" s="37"/>
      <c r="BW425" s="32">
        <f t="shared" ca="1" si="268"/>
        <v>2</v>
      </c>
      <c r="BX425" s="37"/>
      <c r="BY425" s="32">
        <f t="shared" ca="1" si="269"/>
        <v>2</v>
      </c>
      <c r="BZ425" s="37"/>
      <c r="CA425" s="32">
        <f t="shared" ca="1" si="270"/>
        <v>2</v>
      </c>
    </row>
    <row r="426" spans="1:79" x14ac:dyDescent="0.25">
      <c r="A426" s="5">
        <v>406</v>
      </c>
      <c r="C426" s="6">
        <f t="shared" ca="1" si="254"/>
        <v>470</v>
      </c>
      <c r="E426" s="6">
        <f t="shared" ca="1" si="255"/>
        <v>445.45416962380079</v>
      </c>
      <c r="F426" s="21"/>
      <c r="G426" s="6">
        <f t="shared" ca="1" si="256"/>
        <v>363.40591257445897</v>
      </c>
      <c r="I426" s="6">
        <f t="shared" ca="1" si="257"/>
        <v>447.67880929205955</v>
      </c>
      <c r="K426" s="6">
        <f t="shared" ca="1" si="258"/>
        <v>365.18011219974574</v>
      </c>
      <c r="L426" s="21"/>
      <c r="M426" s="6">
        <f t="shared" ca="1" si="259"/>
        <v>662.1852000850663</v>
      </c>
      <c r="N426" s="7">
        <f t="shared" ca="1" si="275"/>
        <v>20021.300226955922</v>
      </c>
      <c r="O426" s="6" t="str">
        <f ca="1">HLOOKUP(P426,C426:$M$521,A926,0)</f>
        <v>C</v>
      </c>
      <c r="P426" s="6">
        <f t="shared" ca="1" si="238"/>
        <v>363.40591257445897</v>
      </c>
      <c r="Q426" s="6" t="str">
        <f t="shared" ca="1" si="271"/>
        <v>PM</v>
      </c>
      <c r="R426" s="32">
        <f t="shared" ca="1" si="260"/>
        <v>3</v>
      </c>
      <c r="S426" s="17"/>
      <c r="T426" s="6">
        <f t="shared" ca="1" si="239"/>
        <v>106.59408742554103</v>
      </c>
      <c r="U426" s="21"/>
      <c r="V426" s="6">
        <f t="shared" ca="1" si="240"/>
        <v>82.048257049341828</v>
      </c>
      <c r="X426" s="6">
        <f t="shared" ca="1" si="241"/>
        <v>0</v>
      </c>
      <c r="Z426" s="6">
        <f t="shared" ca="1" si="242"/>
        <v>84.272896717600588</v>
      </c>
      <c r="AB426" s="6">
        <f t="shared" ca="1" si="243"/>
        <v>1.7741996252867693</v>
      </c>
      <c r="AD426" s="6">
        <f t="shared" ca="1" si="244"/>
        <v>298.77928751060733</v>
      </c>
      <c r="AF426" s="6">
        <f t="shared" ca="1" si="245"/>
        <v>1355.2639347233282</v>
      </c>
      <c r="AG426" s="21" t="str">
        <f t="shared" ca="1" si="246"/>
        <v/>
      </c>
      <c r="AH426" s="6">
        <f t="shared" ca="1" si="247"/>
        <v>999.97514436377389</v>
      </c>
      <c r="AI426" s="21" t="str">
        <f t="shared" ca="1" si="248"/>
        <v/>
      </c>
      <c r="AJ426" s="6">
        <f t="shared" ca="1" si="249"/>
        <v>698.15062233727122</v>
      </c>
      <c r="AL426" s="6">
        <f t="shared" ca="1" si="250"/>
        <v>1476.940484562341</v>
      </c>
      <c r="AN426" s="6">
        <f t="shared" ca="1" si="251"/>
        <v>1188.4012975127507</v>
      </c>
      <c r="AP426" s="6">
        <f t="shared" ca="1" si="252"/>
        <v>2324.9891484529867</v>
      </c>
      <c r="AR426" s="6">
        <f t="shared" ca="1" si="261"/>
        <v>0</v>
      </c>
      <c r="AT426" s="6">
        <f t="shared" ca="1" si="261"/>
        <v>0</v>
      </c>
      <c r="AV426" s="6">
        <f t="shared" ca="1" si="261"/>
        <v>2</v>
      </c>
      <c r="AX426" s="6">
        <f t="shared" ca="1" si="261"/>
        <v>0</v>
      </c>
      <c r="AZ426" s="6">
        <f t="shared" ca="1" si="262"/>
        <v>0</v>
      </c>
      <c r="BB426" s="6">
        <f t="shared" ca="1" si="263"/>
        <v>0</v>
      </c>
      <c r="BE426" s="32" t="str">
        <f t="shared" ca="1" si="272"/>
        <v>-</v>
      </c>
      <c r="BF426" s="37"/>
      <c r="BG426" s="32" t="str">
        <f t="shared" ca="1" si="272"/>
        <v>-</v>
      </c>
      <c r="BH426" s="37"/>
      <c r="BI426" s="32">
        <f t="shared" ca="1" si="272"/>
        <v>3</v>
      </c>
      <c r="BJ426" s="37"/>
      <c r="BK426" s="32" t="str">
        <f t="shared" ca="1" si="272"/>
        <v>-</v>
      </c>
      <c r="BL426" s="37"/>
      <c r="BM426" s="32" t="str">
        <f t="shared" ca="1" si="273"/>
        <v>-</v>
      </c>
      <c r="BN426" s="37"/>
      <c r="BO426" s="32" t="str">
        <f t="shared" ca="1" si="274"/>
        <v>-</v>
      </c>
      <c r="BQ426" s="32">
        <f t="shared" ca="1" si="265"/>
        <v>2</v>
      </c>
      <c r="BR426" s="37"/>
      <c r="BS426" s="32">
        <f t="shared" ca="1" si="266"/>
        <v>2</v>
      </c>
      <c r="BT426" s="37"/>
      <c r="BU426" s="32">
        <f t="shared" ca="1" si="267"/>
        <v>0</v>
      </c>
      <c r="BV426" s="37"/>
      <c r="BW426" s="32">
        <f t="shared" ca="1" si="268"/>
        <v>2</v>
      </c>
      <c r="BX426" s="37"/>
      <c r="BY426" s="32">
        <f t="shared" ca="1" si="269"/>
        <v>2</v>
      </c>
      <c r="BZ426" s="37"/>
      <c r="CA426" s="32">
        <f t="shared" ca="1" si="270"/>
        <v>2</v>
      </c>
    </row>
    <row r="427" spans="1:79" x14ac:dyDescent="0.25">
      <c r="A427" s="5">
        <v>407</v>
      </c>
      <c r="C427" s="6">
        <f t="shared" ca="1" si="254"/>
        <v>106.59408742554103</v>
      </c>
      <c r="E427" s="6">
        <f t="shared" ca="1" si="255"/>
        <v>82.048257049341828</v>
      </c>
      <c r="F427" s="21"/>
      <c r="G427" s="6">
        <f t="shared" ca="1" si="256"/>
        <v>570</v>
      </c>
      <c r="I427" s="6">
        <f t="shared" ca="1" si="257"/>
        <v>84.272896717600588</v>
      </c>
      <c r="K427" s="6">
        <f t="shared" ca="1" si="258"/>
        <v>1.7741996252867693</v>
      </c>
      <c r="L427" s="21"/>
      <c r="M427" s="6">
        <f t="shared" ca="1" si="259"/>
        <v>298.77928751060733</v>
      </c>
      <c r="N427" s="7">
        <f t="shared" ca="1" si="275"/>
        <v>20023.07442658121</v>
      </c>
      <c r="O427" s="6" t="str">
        <f ca="1">HLOOKUP(P427,C427:$M$521,A927,0)</f>
        <v>E</v>
      </c>
      <c r="P427" s="6">
        <f t="shared" ca="1" si="238"/>
        <v>1.7741996252867693</v>
      </c>
      <c r="Q427" s="6" t="str">
        <f t="shared" ca="1" si="271"/>
        <v>PM</v>
      </c>
      <c r="R427" s="32">
        <f t="shared" ca="1" si="260"/>
        <v>6</v>
      </c>
      <c r="S427" s="17"/>
      <c r="T427" s="6">
        <f t="shared" ca="1" si="239"/>
        <v>104.81988780025426</v>
      </c>
      <c r="U427" s="21"/>
      <c r="V427" s="6">
        <f t="shared" ca="1" si="240"/>
        <v>80.274057424055059</v>
      </c>
      <c r="X427" s="6">
        <f t="shared" ca="1" si="241"/>
        <v>568.22580037471323</v>
      </c>
      <c r="Z427" s="6">
        <f t="shared" ca="1" si="242"/>
        <v>82.498697092313819</v>
      </c>
      <c r="AB427" s="6">
        <f t="shared" ca="1" si="243"/>
        <v>0</v>
      </c>
      <c r="AD427" s="6">
        <f t="shared" ca="1" si="244"/>
        <v>297.00508788532056</v>
      </c>
      <c r="AF427" s="6">
        <f t="shared" ca="1" si="245"/>
        <v>1332.3516803607092</v>
      </c>
      <c r="AG427" s="21" t="str">
        <f t="shared" ca="1" si="246"/>
        <v/>
      </c>
      <c r="AH427" s="6">
        <f t="shared" ca="1" si="247"/>
        <v>1069.1667149033308</v>
      </c>
      <c r="AI427" s="21" t="str">
        <f t="shared" ca="1" si="248"/>
        <v/>
      </c>
      <c r="AJ427" s="6">
        <f t="shared" ca="1" si="249"/>
        <v>1341.3033238656978</v>
      </c>
      <c r="AL427" s="6">
        <f t="shared" ca="1" si="250"/>
        <v>1251.7740881093046</v>
      </c>
      <c r="AN427" s="6">
        <f t="shared" ca="1" si="251"/>
        <v>1241.1067773957905</v>
      </c>
      <c r="AP427" s="6">
        <f t="shared" ca="1" si="252"/>
        <v>1271.5047234417425</v>
      </c>
      <c r="AR427" s="6">
        <f t="shared" ca="1" si="261"/>
        <v>0</v>
      </c>
      <c r="AT427" s="6">
        <f t="shared" ca="1" si="261"/>
        <v>0</v>
      </c>
      <c r="AV427" s="6">
        <f t="shared" ca="1" si="261"/>
        <v>0</v>
      </c>
      <c r="AX427" s="6">
        <f t="shared" ca="1" si="261"/>
        <v>0</v>
      </c>
      <c r="AZ427" s="6">
        <f t="shared" ca="1" si="262"/>
        <v>2</v>
      </c>
      <c r="BB427" s="6">
        <f t="shared" ca="1" si="263"/>
        <v>0</v>
      </c>
      <c r="BE427" s="32" t="str">
        <f t="shared" ca="1" si="272"/>
        <v>-</v>
      </c>
      <c r="BF427" s="37"/>
      <c r="BG427" s="32" t="str">
        <f t="shared" ca="1" si="272"/>
        <v>-</v>
      </c>
      <c r="BH427" s="37"/>
      <c r="BI427" s="32" t="str">
        <f t="shared" ca="1" si="272"/>
        <v>-</v>
      </c>
      <c r="BJ427" s="37"/>
      <c r="BK427" s="32" t="str">
        <f t="shared" ca="1" si="272"/>
        <v>-</v>
      </c>
      <c r="BL427" s="37"/>
      <c r="BM427" s="32">
        <f t="shared" ca="1" si="273"/>
        <v>6</v>
      </c>
      <c r="BN427" s="37"/>
      <c r="BO427" s="32" t="str">
        <f t="shared" ca="1" si="274"/>
        <v>-</v>
      </c>
      <c r="BQ427" s="32">
        <f t="shared" ca="1" si="265"/>
        <v>2</v>
      </c>
      <c r="BR427" s="37"/>
      <c r="BS427" s="32">
        <f t="shared" ca="1" si="266"/>
        <v>2</v>
      </c>
      <c r="BT427" s="37"/>
      <c r="BU427" s="32">
        <f t="shared" ca="1" si="267"/>
        <v>2</v>
      </c>
      <c r="BV427" s="37"/>
      <c r="BW427" s="32">
        <f t="shared" ca="1" si="268"/>
        <v>2</v>
      </c>
      <c r="BX427" s="37"/>
      <c r="BY427" s="32">
        <f t="shared" ca="1" si="269"/>
        <v>0</v>
      </c>
      <c r="BZ427" s="37"/>
      <c r="CA427" s="32">
        <f t="shared" ca="1" si="270"/>
        <v>2</v>
      </c>
    </row>
    <row r="428" spans="1:79" x14ac:dyDescent="0.25">
      <c r="A428" s="5">
        <v>408</v>
      </c>
      <c r="C428" s="6">
        <f t="shared" ca="1" si="254"/>
        <v>104.81988780025426</v>
      </c>
      <c r="E428" s="6">
        <f t="shared" ca="1" si="255"/>
        <v>80.274057424055059</v>
      </c>
      <c r="F428" s="21"/>
      <c r="G428" s="6">
        <f t="shared" ca="1" si="256"/>
        <v>568.22580037471323</v>
      </c>
      <c r="I428" s="6">
        <f t="shared" ca="1" si="257"/>
        <v>82.498697092313819</v>
      </c>
      <c r="K428" s="6">
        <f t="shared" ca="1" si="258"/>
        <v>660</v>
      </c>
      <c r="L428" s="21"/>
      <c r="M428" s="6">
        <f t="shared" ca="1" si="259"/>
        <v>297.00508788532056</v>
      </c>
      <c r="N428" s="7">
        <f t="shared" ca="1" si="275"/>
        <v>20103.348484005266</v>
      </c>
      <c r="O428" s="6" t="str">
        <f ca="1">HLOOKUP(P428,C428:$M$521,A928,0)</f>
        <v>B</v>
      </c>
      <c r="P428" s="6">
        <f t="shared" ca="1" si="238"/>
        <v>80.274057424055059</v>
      </c>
      <c r="Q428" s="6" t="str">
        <f t="shared" ca="1" si="271"/>
        <v>PM</v>
      </c>
      <c r="R428" s="32">
        <f t="shared" ca="1" si="260"/>
        <v>4</v>
      </c>
      <c r="S428" s="17"/>
      <c r="T428" s="6">
        <f t="shared" ca="1" si="239"/>
        <v>24.545830376199206</v>
      </c>
      <c r="U428" s="21"/>
      <c r="V428" s="6">
        <f t="shared" ca="1" si="240"/>
        <v>0</v>
      </c>
      <c r="X428" s="6">
        <f t="shared" ca="1" si="241"/>
        <v>487.95174295065817</v>
      </c>
      <c r="Z428" s="6">
        <f t="shared" ca="1" si="242"/>
        <v>2.2246396682587601</v>
      </c>
      <c r="AB428" s="6">
        <f t="shared" ca="1" si="243"/>
        <v>579.72594257594494</v>
      </c>
      <c r="AD428" s="6">
        <f t="shared" ca="1" si="244"/>
        <v>216.7310304612655</v>
      </c>
      <c r="AF428" s="6">
        <f t="shared" ca="1" si="245"/>
        <v>1359.5016301855426</v>
      </c>
      <c r="AG428" s="21" t="str">
        <f t="shared" ca="1" si="246"/>
        <v/>
      </c>
      <c r="AH428" s="6">
        <f t="shared" ca="1" si="247"/>
        <v>193.88531472422278</v>
      </c>
      <c r="AI428" s="21" t="str">
        <f t="shared" ca="1" si="248"/>
        <v/>
      </c>
      <c r="AJ428" s="6">
        <f t="shared" ca="1" si="249"/>
        <v>1020.5377789552053</v>
      </c>
      <c r="AL428" s="6">
        <f t="shared" ca="1" si="250"/>
        <v>1107.7567677980594</v>
      </c>
      <c r="AN428" s="6">
        <f t="shared" ca="1" si="251"/>
        <v>1068.6581843324079</v>
      </c>
      <c r="AP428" s="6">
        <f t="shared" ca="1" si="252"/>
        <v>1413.1033116812314</v>
      </c>
      <c r="AR428" s="6">
        <f t="shared" ca="1" si="261"/>
        <v>0</v>
      </c>
      <c r="AT428" s="6">
        <f t="shared" ca="1" si="261"/>
        <v>2</v>
      </c>
      <c r="AV428" s="6">
        <f t="shared" ca="1" si="261"/>
        <v>0</v>
      </c>
      <c r="AX428" s="6">
        <f t="shared" ca="1" si="261"/>
        <v>0</v>
      </c>
      <c r="AZ428" s="6">
        <f t="shared" ca="1" si="262"/>
        <v>0</v>
      </c>
      <c r="BB428" s="6">
        <f t="shared" ca="1" si="263"/>
        <v>0</v>
      </c>
      <c r="BE428" s="32" t="str">
        <f t="shared" ca="1" si="272"/>
        <v>-</v>
      </c>
      <c r="BF428" s="37"/>
      <c r="BG428" s="32">
        <f t="shared" ca="1" si="272"/>
        <v>4</v>
      </c>
      <c r="BH428" s="37"/>
      <c r="BI428" s="32" t="str">
        <f t="shared" ca="1" si="272"/>
        <v>-</v>
      </c>
      <c r="BJ428" s="37"/>
      <c r="BK428" s="32" t="str">
        <f t="shared" ca="1" si="272"/>
        <v>-</v>
      </c>
      <c r="BL428" s="37"/>
      <c r="BM428" s="32" t="str">
        <f t="shared" ca="1" si="273"/>
        <v>-</v>
      </c>
      <c r="BN428" s="37"/>
      <c r="BO428" s="32" t="str">
        <f t="shared" ca="1" si="274"/>
        <v>-</v>
      </c>
      <c r="BQ428" s="32">
        <f t="shared" ca="1" si="265"/>
        <v>2</v>
      </c>
      <c r="BR428" s="37"/>
      <c r="BS428" s="32">
        <f t="shared" ca="1" si="266"/>
        <v>0</v>
      </c>
      <c r="BT428" s="37"/>
      <c r="BU428" s="32">
        <f t="shared" ca="1" si="267"/>
        <v>2</v>
      </c>
      <c r="BV428" s="37"/>
      <c r="BW428" s="32">
        <f t="shared" ca="1" si="268"/>
        <v>2</v>
      </c>
      <c r="BX428" s="37"/>
      <c r="BY428" s="32">
        <f t="shared" ca="1" si="269"/>
        <v>2</v>
      </c>
      <c r="BZ428" s="37"/>
      <c r="CA428" s="32">
        <f t="shared" ca="1" si="270"/>
        <v>2</v>
      </c>
    </row>
    <row r="429" spans="1:79" x14ac:dyDescent="0.25">
      <c r="A429" s="5">
        <v>409</v>
      </c>
      <c r="C429" s="6">
        <f t="shared" ca="1" si="254"/>
        <v>24.545830376199206</v>
      </c>
      <c r="E429" s="6">
        <f t="shared" ca="1" si="255"/>
        <v>520</v>
      </c>
      <c r="F429" s="21"/>
      <c r="G429" s="6">
        <f t="shared" ca="1" si="256"/>
        <v>487.95174295065817</v>
      </c>
      <c r="I429" s="6">
        <f t="shared" ca="1" si="257"/>
        <v>2.2246396682587601</v>
      </c>
      <c r="K429" s="6">
        <f t="shared" ca="1" si="258"/>
        <v>579.72594257594494</v>
      </c>
      <c r="L429" s="21"/>
      <c r="M429" s="6">
        <f t="shared" ca="1" si="259"/>
        <v>216.7310304612655</v>
      </c>
      <c r="N429" s="7">
        <f t="shared" ca="1" si="275"/>
        <v>20105.573123673526</v>
      </c>
      <c r="O429" s="6" t="str">
        <f ca="1">HLOOKUP(P429,C429:$M$521,A929,0)</f>
        <v>D</v>
      </c>
      <c r="P429" s="6">
        <f t="shared" ca="1" si="238"/>
        <v>2.2246396682587601</v>
      </c>
      <c r="Q429" s="6" t="str">
        <f t="shared" ca="1" si="271"/>
        <v>PM</v>
      </c>
      <c r="R429" s="32">
        <f t="shared" ca="1" si="260"/>
        <v>2.5</v>
      </c>
      <c r="S429" s="17"/>
      <c r="T429" s="6">
        <f t="shared" ca="1" si="239"/>
        <v>22.321190707940445</v>
      </c>
      <c r="U429" s="21"/>
      <c r="V429" s="6">
        <f t="shared" ca="1" si="240"/>
        <v>517.77536033174124</v>
      </c>
      <c r="X429" s="6">
        <f t="shared" ca="1" si="241"/>
        <v>485.72710328239941</v>
      </c>
      <c r="Z429" s="6">
        <f t="shared" ca="1" si="242"/>
        <v>0</v>
      </c>
      <c r="AB429" s="6">
        <f t="shared" ca="1" si="243"/>
        <v>577.50130290768618</v>
      </c>
      <c r="AD429" s="6">
        <f t="shared" ca="1" si="244"/>
        <v>214.50639079300674</v>
      </c>
      <c r="AF429" s="6">
        <f t="shared" ca="1" si="245"/>
        <v>692.67428882773106</v>
      </c>
      <c r="AG429" s="21" t="str">
        <f t="shared" ca="1" si="246"/>
        <v/>
      </c>
      <c r="AH429" s="6">
        <f t="shared" ca="1" si="247"/>
        <v>1333.8163087572077</v>
      </c>
      <c r="AI429" s="21" t="str">
        <f t="shared" ca="1" si="248"/>
        <v/>
      </c>
      <c r="AJ429" s="6">
        <f t="shared" ca="1" si="249"/>
        <v>771.75200119600015</v>
      </c>
      <c r="AL429" s="6">
        <f t="shared" ca="1" si="250"/>
        <v>731.1619337071154</v>
      </c>
      <c r="AN429" s="6">
        <f t="shared" ca="1" si="251"/>
        <v>1004.1481505647225</v>
      </c>
      <c r="AP429" s="6">
        <f t="shared" ca="1" si="252"/>
        <v>1511.746763242202</v>
      </c>
      <c r="AR429" s="6">
        <f t="shared" ca="1" si="261"/>
        <v>0</v>
      </c>
      <c r="AT429" s="6">
        <f t="shared" ca="1" si="261"/>
        <v>0</v>
      </c>
      <c r="AV429" s="6">
        <f t="shared" ca="1" si="261"/>
        <v>0</v>
      </c>
      <c r="AX429" s="6">
        <f t="shared" ca="1" si="261"/>
        <v>2</v>
      </c>
      <c r="AZ429" s="6">
        <f t="shared" ca="1" si="262"/>
        <v>0</v>
      </c>
      <c r="BB429" s="6">
        <f t="shared" ca="1" si="263"/>
        <v>0</v>
      </c>
      <c r="BE429" s="32" t="str">
        <f t="shared" ca="1" si="272"/>
        <v>-</v>
      </c>
      <c r="BF429" s="37"/>
      <c r="BG429" s="32" t="str">
        <f t="shared" ca="1" si="272"/>
        <v>-</v>
      </c>
      <c r="BH429" s="37"/>
      <c r="BI429" s="32" t="str">
        <f t="shared" ca="1" si="272"/>
        <v>-</v>
      </c>
      <c r="BJ429" s="37"/>
      <c r="BK429" s="32">
        <f t="shared" ca="1" si="272"/>
        <v>2.5</v>
      </c>
      <c r="BL429" s="37"/>
      <c r="BM429" s="32" t="str">
        <f t="shared" ca="1" si="273"/>
        <v>-</v>
      </c>
      <c r="BN429" s="37"/>
      <c r="BO429" s="32" t="str">
        <f t="shared" ca="1" si="274"/>
        <v>-</v>
      </c>
      <c r="BQ429" s="32">
        <f t="shared" ca="1" si="265"/>
        <v>2</v>
      </c>
      <c r="BR429" s="37"/>
      <c r="BS429" s="32">
        <f t="shared" ca="1" si="266"/>
        <v>2</v>
      </c>
      <c r="BT429" s="37"/>
      <c r="BU429" s="32">
        <f t="shared" ca="1" si="267"/>
        <v>2</v>
      </c>
      <c r="BV429" s="37"/>
      <c r="BW429" s="32">
        <f t="shared" ca="1" si="268"/>
        <v>0</v>
      </c>
      <c r="BX429" s="37"/>
      <c r="BY429" s="32">
        <f t="shared" ca="1" si="269"/>
        <v>2</v>
      </c>
      <c r="BZ429" s="37"/>
      <c r="CA429" s="32">
        <f t="shared" ca="1" si="270"/>
        <v>2</v>
      </c>
    </row>
    <row r="430" spans="1:79" x14ac:dyDescent="0.25">
      <c r="A430" s="5">
        <v>410</v>
      </c>
      <c r="C430" s="6">
        <f t="shared" ca="1" si="254"/>
        <v>22.321190707940445</v>
      </c>
      <c r="E430" s="6">
        <f t="shared" ca="1" si="255"/>
        <v>517.77536033174124</v>
      </c>
      <c r="F430" s="21"/>
      <c r="G430" s="6">
        <f t="shared" ca="1" si="256"/>
        <v>485.72710328239941</v>
      </c>
      <c r="I430" s="6">
        <f t="shared" ca="1" si="257"/>
        <v>610</v>
      </c>
      <c r="K430" s="6">
        <f t="shared" ca="1" si="258"/>
        <v>577.50130290768618</v>
      </c>
      <c r="L430" s="21"/>
      <c r="M430" s="6">
        <f t="shared" ca="1" si="259"/>
        <v>214.50639079300674</v>
      </c>
      <c r="N430" s="7">
        <f t="shared" ca="1" si="275"/>
        <v>20127.894314381469</v>
      </c>
      <c r="O430" s="6" t="str">
        <f ca="1">HLOOKUP(P430,C430:$M$521,A930,0)</f>
        <v>A</v>
      </c>
      <c r="P430" s="6">
        <f t="shared" ca="1" si="238"/>
        <v>22.321190707940445</v>
      </c>
      <c r="Q430" s="6" t="str">
        <f t="shared" ca="1" si="271"/>
        <v>PM</v>
      </c>
      <c r="R430" s="32">
        <f t="shared" ca="1" si="260"/>
        <v>5</v>
      </c>
      <c r="S430" s="17"/>
      <c r="T430" s="6">
        <f t="shared" ca="1" si="239"/>
        <v>0</v>
      </c>
      <c r="U430" s="21"/>
      <c r="V430" s="6">
        <f t="shared" ca="1" si="240"/>
        <v>495.45416962380079</v>
      </c>
      <c r="X430" s="6">
        <f t="shared" ca="1" si="241"/>
        <v>463.40591257445897</v>
      </c>
      <c r="Z430" s="6">
        <f t="shared" ca="1" si="242"/>
        <v>587.67880929205955</v>
      </c>
      <c r="AB430" s="6">
        <f t="shared" ca="1" si="243"/>
        <v>555.18011219974574</v>
      </c>
      <c r="AD430" s="6">
        <f t="shared" ca="1" si="244"/>
        <v>192.1852000850663</v>
      </c>
      <c r="AF430" s="6">
        <f t="shared" ca="1" si="245"/>
        <v>80.45273500848414</v>
      </c>
      <c r="AG430" s="21" t="str">
        <f t="shared" ca="1" si="246"/>
        <v/>
      </c>
      <c r="AH430" s="6">
        <f t="shared" ca="1" si="247"/>
        <v>1257.8022651972087</v>
      </c>
      <c r="AI430" s="21" t="str">
        <f t="shared" ca="1" si="248"/>
        <v/>
      </c>
      <c r="AJ430" s="6">
        <f t="shared" ca="1" si="249"/>
        <v>881.22411610923291</v>
      </c>
      <c r="AL430" s="6">
        <f t="shared" ca="1" si="250"/>
        <v>910.82022921117118</v>
      </c>
      <c r="AN430" s="6">
        <f t="shared" ca="1" si="251"/>
        <v>2075.3559615651711</v>
      </c>
      <c r="AP430" s="6">
        <f t="shared" ca="1" si="252"/>
        <v>1042.2708968926856</v>
      </c>
      <c r="AR430" s="6">
        <f t="shared" ca="1" si="261"/>
        <v>2</v>
      </c>
      <c r="AT430" s="6">
        <f t="shared" ca="1" si="261"/>
        <v>0</v>
      </c>
      <c r="AV430" s="6">
        <f t="shared" ca="1" si="261"/>
        <v>0</v>
      </c>
      <c r="AX430" s="6">
        <f t="shared" ca="1" si="261"/>
        <v>0</v>
      </c>
      <c r="AZ430" s="6">
        <f t="shared" ca="1" si="262"/>
        <v>0</v>
      </c>
      <c r="BB430" s="6">
        <f t="shared" ca="1" si="263"/>
        <v>0</v>
      </c>
      <c r="BE430" s="32">
        <f t="shared" ca="1" si="272"/>
        <v>5</v>
      </c>
      <c r="BF430" s="37"/>
      <c r="BG430" s="32" t="str">
        <f t="shared" ca="1" si="272"/>
        <v>-</v>
      </c>
      <c r="BH430" s="37"/>
      <c r="BI430" s="32" t="str">
        <f t="shared" ca="1" si="272"/>
        <v>-</v>
      </c>
      <c r="BJ430" s="37"/>
      <c r="BK430" s="32" t="str">
        <f t="shared" ca="1" si="272"/>
        <v>-</v>
      </c>
      <c r="BL430" s="37"/>
      <c r="BM430" s="32" t="str">
        <f t="shared" ca="1" si="273"/>
        <v>-</v>
      </c>
      <c r="BN430" s="37"/>
      <c r="BO430" s="32" t="str">
        <f t="shared" ca="1" si="274"/>
        <v>-</v>
      </c>
      <c r="BQ430" s="32">
        <f t="shared" ca="1" si="265"/>
        <v>0</v>
      </c>
      <c r="BR430" s="37"/>
      <c r="BS430" s="32">
        <f t="shared" ca="1" si="266"/>
        <v>2</v>
      </c>
      <c r="BT430" s="37"/>
      <c r="BU430" s="32">
        <f t="shared" ca="1" si="267"/>
        <v>2</v>
      </c>
      <c r="BV430" s="37"/>
      <c r="BW430" s="32">
        <f t="shared" ca="1" si="268"/>
        <v>2</v>
      </c>
      <c r="BX430" s="37"/>
      <c r="BY430" s="32">
        <f t="shared" ca="1" si="269"/>
        <v>2</v>
      </c>
      <c r="BZ430" s="37"/>
      <c r="CA430" s="32">
        <f t="shared" ca="1" si="270"/>
        <v>2</v>
      </c>
    </row>
    <row r="431" spans="1:79" x14ac:dyDescent="0.25">
      <c r="A431" s="5">
        <v>411</v>
      </c>
      <c r="C431" s="6">
        <f t="shared" ca="1" si="254"/>
        <v>470</v>
      </c>
      <c r="E431" s="6">
        <f t="shared" ca="1" si="255"/>
        <v>495.45416962380079</v>
      </c>
      <c r="F431" s="21"/>
      <c r="G431" s="6">
        <f t="shared" ca="1" si="256"/>
        <v>463.40591257445897</v>
      </c>
      <c r="I431" s="6">
        <f t="shared" ca="1" si="257"/>
        <v>587.67880929205955</v>
      </c>
      <c r="K431" s="6">
        <f t="shared" ca="1" si="258"/>
        <v>555.18011219974574</v>
      </c>
      <c r="L431" s="21"/>
      <c r="M431" s="6">
        <f t="shared" ca="1" si="259"/>
        <v>192.1852000850663</v>
      </c>
      <c r="N431" s="7">
        <f t="shared" ca="1" si="275"/>
        <v>20320.079514466535</v>
      </c>
      <c r="O431" s="6" t="str">
        <f ca="1">HLOOKUP(P431,C431:$M$521,A931,0)</f>
        <v>F</v>
      </c>
      <c r="P431" s="6">
        <f t="shared" ca="1" si="238"/>
        <v>192.1852000850663</v>
      </c>
      <c r="Q431" s="6" t="str">
        <f t="shared" ca="1" si="271"/>
        <v>PM</v>
      </c>
      <c r="R431" s="32">
        <f t="shared" ca="1" si="260"/>
        <v>7.5</v>
      </c>
      <c r="S431" s="17"/>
      <c r="T431" s="6">
        <f t="shared" ca="1" si="239"/>
        <v>277.8147999149337</v>
      </c>
      <c r="U431" s="21"/>
      <c r="V431" s="6">
        <f t="shared" ca="1" si="240"/>
        <v>303.2689695387345</v>
      </c>
      <c r="X431" s="6">
        <f t="shared" ca="1" si="241"/>
        <v>271.22071248939267</v>
      </c>
      <c r="Z431" s="6">
        <f t="shared" ca="1" si="242"/>
        <v>395.49360920699326</v>
      </c>
      <c r="AB431" s="6">
        <f t="shared" ca="1" si="243"/>
        <v>362.99491211467944</v>
      </c>
      <c r="AD431" s="6">
        <f t="shared" ca="1" si="244"/>
        <v>0</v>
      </c>
      <c r="AF431" s="6">
        <f t="shared" ca="1" si="245"/>
        <v>1630.362686691506</v>
      </c>
      <c r="AG431" s="21" t="str">
        <f t="shared" ca="1" si="246"/>
        <v/>
      </c>
      <c r="AH431" s="6">
        <f t="shared" ca="1" si="247"/>
        <v>737.66151934023355</v>
      </c>
      <c r="AI431" s="21" t="str">
        <f t="shared" ca="1" si="248"/>
        <v/>
      </c>
      <c r="AJ431" s="6">
        <f t="shared" ca="1" si="249"/>
        <v>797.24217349973298</v>
      </c>
      <c r="AL431" s="6">
        <f t="shared" ca="1" si="250"/>
        <v>446.19673937239662</v>
      </c>
      <c r="AN431" s="6">
        <f t="shared" ca="1" si="251"/>
        <v>1685.6659002790584</v>
      </c>
      <c r="AP431" s="6">
        <f t="shared" ca="1" si="252"/>
        <v>904.904389239696</v>
      </c>
      <c r="AR431" s="6">
        <f t="shared" ca="1" si="261"/>
        <v>0</v>
      </c>
      <c r="AT431" s="6">
        <f t="shared" ca="1" si="261"/>
        <v>0</v>
      </c>
      <c r="AV431" s="6">
        <f t="shared" ca="1" si="261"/>
        <v>0</v>
      </c>
      <c r="AX431" s="6">
        <f t="shared" ca="1" si="261"/>
        <v>0</v>
      </c>
      <c r="AZ431" s="6">
        <f t="shared" ca="1" si="262"/>
        <v>0</v>
      </c>
      <c r="BB431" s="6">
        <f t="shared" ca="1" si="263"/>
        <v>2</v>
      </c>
      <c r="BE431" s="32" t="str">
        <f t="shared" ca="1" si="272"/>
        <v>-</v>
      </c>
      <c r="BF431" s="37"/>
      <c r="BG431" s="32" t="str">
        <f t="shared" ca="1" si="272"/>
        <v>-</v>
      </c>
      <c r="BH431" s="37"/>
      <c r="BI431" s="32" t="str">
        <f t="shared" ca="1" si="272"/>
        <v>-</v>
      </c>
      <c r="BJ431" s="37"/>
      <c r="BK431" s="32" t="str">
        <f t="shared" ca="1" si="272"/>
        <v>-</v>
      </c>
      <c r="BL431" s="37"/>
      <c r="BM431" s="32" t="str">
        <f t="shared" ca="1" si="273"/>
        <v>-</v>
      </c>
      <c r="BN431" s="37"/>
      <c r="BO431" s="32">
        <f t="shared" ca="1" si="274"/>
        <v>7.5</v>
      </c>
      <c r="BQ431" s="32">
        <f t="shared" ca="1" si="265"/>
        <v>2</v>
      </c>
      <c r="BR431" s="37"/>
      <c r="BS431" s="32">
        <f t="shared" ca="1" si="266"/>
        <v>2</v>
      </c>
      <c r="BT431" s="37"/>
      <c r="BU431" s="32">
        <f t="shared" ca="1" si="267"/>
        <v>2</v>
      </c>
      <c r="BV431" s="37"/>
      <c r="BW431" s="32">
        <f t="shared" ca="1" si="268"/>
        <v>2</v>
      </c>
      <c r="BX431" s="37"/>
      <c r="BY431" s="32">
        <f t="shared" ca="1" si="269"/>
        <v>2</v>
      </c>
      <c r="BZ431" s="37"/>
      <c r="CA431" s="32">
        <f t="shared" ca="1" si="270"/>
        <v>0</v>
      </c>
    </row>
    <row r="432" spans="1:79" x14ac:dyDescent="0.25">
      <c r="A432" s="5">
        <v>412</v>
      </c>
      <c r="C432" s="6">
        <f t="shared" ca="1" si="254"/>
        <v>277.8147999149337</v>
      </c>
      <c r="E432" s="6">
        <f t="shared" ca="1" si="255"/>
        <v>303.2689695387345</v>
      </c>
      <c r="F432" s="21"/>
      <c r="G432" s="6">
        <f t="shared" ca="1" si="256"/>
        <v>271.22071248939267</v>
      </c>
      <c r="I432" s="6">
        <f t="shared" ca="1" si="257"/>
        <v>395.49360920699326</v>
      </c>
      <c r="K432" s="6">
        <f t="shared" ca="1" si="258"/>
        <v>362.99491211467944</v>
      </c>
      <c r="L432" s="21"/>
      <c r="M432" s="6">
        <f t="shared" ca="1" si="259"/>
        <v>541.16907717753827</v>
      </c>
      <c r="N432" s="7">
        <f t="shared" ca="1" si="275"/>
        <v>20591.300226955929</v>
      </c>
      <c r="O432" s="6" t="str">
        <f ca="1">HLOOKUP(P432,C432:$M$521,A932,0)</f>
        <v>C</v>
      </c>
      <c r="P432" s="6">
        <f t="shared" ca="1" si="238"/>
        <v>271.22071248939267</v>
      </c>
      <c r="Q432" s="6" t="str">
        <f t="shared" ca="1" si="271"/>
        <v>PM</v>
      </c>
      <c r="R432" s="32">
        <f t="shared" ca="1" si="260"/>
        <v>3</v>
      </c>
      <c r="S432" s="17"/>
      <c r="T432" s="6">
        <f t="shared" ca="1" si="239"/>
        <v>6.5940874255410336</v>
      </c>
      <c r="U432" s="21"/>
      <c r="V432" s="6">
        <f t="shared" ca="1" si="240"/>
        <v>32.048257049341828</v>
      </c>
      <c r="X432" s="6">
        <f t="shared" ca="1" si="241"/>
        <v>0</v>
      </c>
      <c r="Z432" s="6">
        <f t="shared" ca="1" si="242"/>
        <v>124.27289671760059</v>
      </c>
      <c r="AB432" s="6">
        <f t="shared" ca="1" si="243"/>
        <v>91.774199625286769</v>
      </c>
      <c r="AD432" s="6">
        <f t="shared" ca="1" si="244"/>
        <v>269.9483646881456</v>
      </c>
      <c r="AF432" s="6">
        <f t="shared" ca="1" si="245"/>
        <v>1024.4705170153384</v>
      </c>
      <c r="AG432" s="21" t="str">
        <f t="shared" ca="1" si="246"/>
        <v/>
      </c>
      <c r="AH432" s="6">
        <f t="shared" ca="1" si="247"/>
        <v>928.72487173416732</v>
      </c>
      <c r="AI432" s="21" t="str">
        <f t="shared" ca="1" si="248"/>
        <v/>
      </c>
      <c r="AJ432" s="6">
        <f t="shared" ca="1" si="249"/>
        <v>1723.9124390236673</v>
      </c>
      <c r="AL432" s="6">
        <f t="shared" ca="1" si="250"/>
        <v>1075.3438240026073</v>
      </c>
      <c r="AN432" s="6">
        <f t="shared" ca="1" si="251"/>
        <v>955.97774465116561</v>
      </c>
      <c r="AP432" s="6">
        <f t="shared" ca="1" si="252"/>
        <v>541.16907717753827</v>
      </c>
      <c r="AR432" s="6">
        <f t="shared" ca="1" si="261"/>
        <v>0</v>
      </c>
      <c r="AT432" s="6">
        <f t="shared" ca="1" si="261"/>
        <v>0</v>
      </c>
      <c r="AV432" s="6">
        <f t="shared" ca="1" si="261"/>
        <v>2</v>
      </c>
      <c r="AX432" s="6">
        <f t="shared" ca="1" si="261"/>
        <v>0</v>
      </c>
      <c r="AZ432" s="6">
        <f t="shared" ca="1" si="262"/>
        <v>0</v>
      </c>
      <c r="BB432" s="6">
        <f t="shared" ca="1" si="263"/>
        <v>0</v>
      </c>
      <c r="BE432" s="32" t="str">
        <f t="shared" ca="1" si="272"/>
        <v>-</v>
      </c>
      <c r="BF432" s="37"/>
      <c r="BG432" s="32" t="str">
        <f t="shared" ca="1" si="272"/>
        <v>-</v>
      </c>
      <c r="BH432" s="37"/>
      <c r="BI432" s="32">
        <f t="shared" ca="1" si="272"/>
        <v>3</v>
      </c>
      <c r="BJ432" s="37"/>
      <c r="BK432" s="32" t="str">
        <f t="shared" ca="1" si="272"/>
        <v>-</v>
      </c>
      <c r="BL432" s="37"/>
      <c r="BM432" s="32" t="str">
        <f t="shared" ca="1" si="273"/>
        <v>-</v>
      </c>
      <c r="BN432" s="37"/>
      <c r="BO432" s="32" t="str">
        <f t="shared" ca="1" si="274"/>
        <v>-</v>
      </c>
      <c r="BQ432" s="32">
        <f t="shared" ca="1" si="265"/>
        <v>2</v>
      </c>
      <c r="BR432" s="37"/>
      <c r="BS432" s="32">
        <f t="shared" ca="1" si="266"/>
        <v>2</v>
      </c>
      <c r="BT432" s="37"/>
      <c r="BU432" s="32">
        <f t="shared" ca="1" si="267"/>
        <v>0</v>
      </c>
      <c r="BV432" s="37"/>
      <c r="BW432" s="32">
        <f t="shared" ca="1" si="268"/>
        <v>2</v>
      </c>
      <c r="BX432" s="37"/>
      <c r="BY432" s="32">
        <f t="shared" ca="1" si="269"/>
        <v>2</v>
      </c>
      <c r="BZ432" s="37"/>
      <c r="CA432" s="32">
        <f t="shared" ca="1" si="270"/>
        <v>1</v>
      </c>
    </row>
    <row r="433" spans="1:79" x14ac:dyDescent="0.25">
      <c r="A433" s="5">
        <v>413</v>
      </c>
      <c r="C433" s="6">
        <f t="shared" ca="1" si="254"/>
        <v>6.5940874255410336</v>
      </c>
      <c r="E433" s="6">
        <f t="shared" ca="1" si="255"/>
        <v>32.048257049341828</v>
      </c>
      <c r="F433" s="21"/>
      <c r="G433" s="6">
        <f t="shared" ca="1" si="256"/>
        <v>570</v>
      </c>
      <c r="I433" s="6">
        <f t="shared" ca="1" si="257"/>
        <v>124.27289671760059</v>
      </c>
      <c r="K433" s="6">
        <f t="shared" ca="1" si="258"/>
        <v>91.774199625286769</v>
      </c>
      <c r="L433" s="21"/>
      <c r="M433" s="6">
        <f t="shared" ca="1" si="259"/>
        <v>269.9483646881456</v>
      </c>
      <c r="N433" s="7">
        <f t="shared" ca="1" si="275"/>
        <v>20597.894314381469</v>
      </c>
      <c r="O433" s="6" t="str">
        <f ca="1">HLOOKUP(P433,C433:$M$521,A933,0)</f>
        <v>A</v>
      </c>
      <c r="P433" s="6">
        <f t="shared" ca="1" si="238"/>
        <v>6.5940874255410336</v>
      </c>
      <c r="Q433" s="6" t="str">
        <f t="shared" ca="1" si="271"/>
        <v>PM</v>
      </c>
      <c r="R433" s="32">
        <f t="shared" ca="1" si="260"/>
        <v>5</v>
      </c>
      <c r="S433" s="17"/>
      <c r="T433" s="6">
        <f t="shared" ca="1" si="239"/>
        <v>0</v>
      </c>
      <c r="U433" s="21"/>
      <c r="V433" s="6">
        <f t="shared" ca="1" si="240"/>
        <v>25.454169623800794</v>
      </c>
      <c r="X433" s="6">
        <f t="shared" ca="1" si="241"/>
        <v>563.40591257445897</v>
      </c>
      <c r="Z433" s="6">
        <f t="shared" ca="1" si="242"/>
        <v>117.67880929205955</v>
      </c>
      <c r="AB433" s="6">
        <f t="shared" ca="1" si="243"/>
        <v>85.180112199745736</v>
      </c>
      <c r="AD433" s="6">
        <f t="shared" ca="1" si="244"/>
        <v>263.35427726260457</v>
      </c>
      <c r="AF433" s="6">
        <f t="shared" ca="1" si="245"/>
        <v>376.55390473174515</v>
      </c>
      <c r="AG433" s="21" t="str">
        <f t="shared" ca="1" si="246"/>
        <v/>
      </c>
      <c r="AH433" s="6">
        <f t="shared" ca="1" si="247"/>
        <v>525.53082387952395</v>
      </c>
      <c r="AI433" s="21" t="str">
        <f t="shared" ca="1" si="248"/>
        <v/>
      </c>
      <c r="AJ433" s="6">
        <f t="shared" ca="1" si="249"/>
        <v>1471.8826236542143</v>
      </c>
      <c r="AL433" s="6">
        <f t="shared" ca="1" si="250"/>
        <v>379.87264467881039</v>
      </c>
      <c r="AN433" s="6">
        <f t="shared" ca="1" si="251"/>
        <v>1432.6347649767813</v>
      </c>
      <c r="AP433" s="6">
        <f t="shared" ca="1" si="252"/>
        <v>368.17755854871371</v>
      </c>
      <c r="AR433" s="6">
        <f t="shared" ca="1" si="261"/>
        <v>2</v>
      </c>
      <c r="AT433" s="6">
        <f t="shared" ca="1" si="261"/>
        <v>0</v>
      </c>
      <c r="AV433" s="6">
        <f t="shared" ca="1" si="261"/>
        <v>0</v>
      </c>
      <c r="AX433" s="6">
        <f t="shared" ca="1" si="261"/>
        <v>0</v>
      </c>
      <c r="AZ433" s="6">
        <f t="shared" ca="1" si="262"/>
        <v>0</v>
      </c>
      <c r="BB433" s="6">
        <f t="shared" ca="1" si="263"/>
        <v>0</v>
      </c>
      <c r="BE433" s="32">
        <f t="shared" ca="1" si="272"/>
        <v>5</v>
      </c>
      <c r="BF433" s="37"/>
      <c r="BG433" s="32" t="str">
        <f t="shared" ca="1" si="272"/>
        <v>-</v>
      </c>
      <c r="BH433" s="37"/>
      <c r="BI433" s="32" t="str">
        <f t="shared" ca="1" si="272"/>
        <v>-</v>
      </c>
      <c r="BJ433" s="37"/>
      <c r="BK433" s="32" t="str">
        <f t="shared" ca="1" si="272"/>
        <v>-</v>
      </c>
      <c r="BL433" s="37"/>
      <c r="BM433" s="32" t="str">
        <f t="shared" ca="1" si="273"/>
        <v>-</v>
      </c>
      <c r="BN433" s="37"/>
      <c r="BO433" s="32" t="str">
        <f t="shared" ca="1" si="274"/>
        <v>-</v>
      </c>
      <c r="BQ433" s="32">
        <f t="shared" ca="1" si="265"/>
        <v>0</v>
      </c>
      <c r="BR433" s="37"/>
      <c r="BS433" s="32">
        <f t="shared" ca="1" si="266"/>
        <v>2</v>
      </c>
      <c r="BT433" s="37"/>
      <c r="BU433" s="32">
        <f t="shared" ca="1" si="267"/>
        <v>2</v>
      </c>
      <c r="BV433" s="37"/>
      <c r="BW433" s="32">
        <f t="shared" ca="1" si="268"/>
        <v>2</v>
      </c>
      <c r="BX433" s="37"/>
      <c r="BY433" s="32">
        <f t="shared" ca="1" si="269"/>
        <v>2</v>
      </c>
      <c r="BZ433" s="37"/>
      <c r="CA433" s="32">
        <f t="shared" ca="1" si="270"/>
        <v>1</v>
      </c>
    </row>
    <row r="434" spans="1:79" x14ac:dyDescent="0.25">
      <c r="A434" s="5">
        <v>414</v>
      </c>
      <c r="C434" s="6">
        <f t="shared" ca="1" si="254"/>
        <v>459.25792669077975</v>
      </c>
      <c r="E434" s="6">
        <f t="shared" ca="1" si="255"/>
        <v>25.454169623800794</v>
      </c>
      <c r="F434" s="21"/>
      <c r="G434" s="6">
        <f t="shared" ca="1" si="256"/>
        <v>563.40591257445897</v>
      </c>
      <c r="I434" s="6">
        <f t="shared" ca="1" si="257"/>
        <v>117.67880929205955</v>
      </c>
      <c r="K434" s="6">
        <f t="shared" ca="1" si="258"/>
        <v>85.180112199745736</v>
      </c>
      <c r="L434" s="21"/>
      <c r="M434" s="6">
        <f t="shared" ca="1" si="259"/>
        <v>263.35427726260457</v>
      </c>
      <c r="N434" s="7">
        <f t="shared" ca="1" si="275"/>
        <v>20623.34848400527</v>
      </c>
      <c r="O434" s="6" t="str">
        <f ca="1">HLOOKUP(P434,C434:$M$521,A934,0)</f>
        <v>B</v>
      </c>
      <c r="P434" s="6">
        <f t="shared" ca="1" si="238"/>
        <v>25.454169623800794</v>
      </c>
      <c r="Q434" s="6" t="str">
        <f t="shared" ca="1" si="271"/>
        <v>PM</v>
      </c>
      <c r="R434" s="32">
        <f t="shared" ca="1" si="260"/>
        <v>4</v>
      </c>
      <c r="S434" s="17"/>
      <c r="T434" s="6">
        <f t="shared" ca="1" si="239"/>
        <v>433.80375706697896</v>
      </c>
      <c r="U434" s="21"/>
      <c r="V434" s="6">
        <f t="shared" ca="1" si="240"/>
        <v>0</v>
      </c>
      <c r="X434" s="6">
        <f t="shared" ca="1" si="241"/>
        <v>537.95174295065817</v>
      </c>
      <c r="Z434" s="6">
        <f t="shared" ca="1" si="242"/>
        <v>92.22463966825876</v>
      </c>
      <c r="AB434" s="6">
        <f t="shared" ca="1" si="243"/>
        <v>59.725942575944941</v>
      </c>
      <c r="AD434" s="6">
        <f t="shared" ca="1" si="244"/>
        <v>237.90010763880377</v>
      </c>
      <c r="AF434" s="6">
        <f t="shared" ca="1" si="245"/>
        <v>459.25792669077975</v>
      </c>
      <c r="AG434" s="21" t="str">
        <f t="shared" ca="1" si="246"/>
        <v/>
      </c>
      <c r="AH434" s="6">
        <f t="shared" ca="1" si="247"/>
        <v>966.45596889707713</v>
      </c>
      <c r="AI434" s="21" t="str">
        <f t="shared" ca="1" si="248"/>
        <v/>
      </c>
      <c r="AJ434" s="6">
        <f t="shared" ca="1" si="249"/>
        <v>1035.6229784177178</v>
      </c>
      <c r="AL434" s="6">
        <f t="shared" ca="1" si="250"/>
        <v>1454.9912419030964</v>
      </c>
      <c r="AN434" s="6">
        <f t="shared" ca="1" si="251"/>
        <v>1444.1918404808075</v>
      </c>
      <c r="AP434" s="6">
        <f t="shared" ca="1" si="252"/>
        <v>1958.797009613558</v>
      </c>
      <c r="AR434" s="6">
        <f t="shared" ca="1" si="261"/>
        <v>0</v>
      </c>
      <c r="AT434" s="6">
        <f t="shared" ca="1" si="261"/>
        <v>2</v>
      </c>
      <c r="AV434" s="6">
        <f t="shared" ca="1" si="261"/>
        <v>0</v>
      </c>
      <c r="AX434" s="6">
        <f t="shared" ca="1" si="261"/>
        <v>0</v>
      </c>
      <c r="AZ434" s="6">
        <f t="shared" ca="1" si="262"/>
        <v>0</v>
      </c>
      <c r="BB434" s="6">
        <f t="shared" ca="1" si="263"/>
        <v>0</v>
      </c>
      <c r="BE434" s="32" t="str">
        <f t="shared" ca="1" si="272"/>
        <v>-</v>
      </c>
      <c r="BF434" s="37"/>
      <c r="BG434" s="32">
        <f t="shared" ca="1" si="272"/>
        <v>4</v>
      </c>
      <c r="BH434" s="37"/>
      <c r="BI434" s="32" t="str">
        <f t="shared" ca="1" si="272"/>
        <v>-</v>
      </c>
      <c r="BJ434" s="37"/>
      <c r="BK434" s="32" t="str">
        <f t="shared" ca="1" si="272"/>
        <v>-</v>
      </c>
      <c r="BL434" s="37"/>
      <c r="BM434" s="32" t="str">
        <f t="shared" ca="1" si="273"/>
        <v>-</v>
      </c>
      <c r="BN434" s="37"/>
      <c r="BO434" s="32" t="str">
        <f t="shared" ca="1" si="274"/>
        <v>-</v>
      </c>
      <c r="BQ434" s="32">
        <f t="shared" ca="1" si="265"/>
        <v>1</v>
      </c>
      <c r="BR434" s="37"/>
      <c r="BS434" s="32">
        <f t="shared" ca="1" si="266"/>
        <v>0</v>
      </c>
      <c r="BT434" s="37"/>
      <c r="BU434" s="32">
        <f t="shared" ca="1" si="267"/>
        <v>2</v>
      </c>
      <c r="BV434" s="37"/>
      <c r="BW434" s="32">
        <f t="shared" ca="1" si="268"/>
        <v>2</v>
      </c>
      <c r="BX434" s="37"/>
      <c r="BY434" s="32">
        <f t="shared" ca="1" si="269"/>
        <v>2</v>
      </c>
      <c r="BZ434" s="37"/>
      <c r="CA434" s="32">
        <f t="shared" ca="1" si="270"/>
        <v>1</v>
      </c>
    </row>
    <row r="435" spans="1:79" x14ac:dyDescent="0.25">
      <c r="A435" s="5">
        <v>415</v>
      </c>
      <c r="C435" s="6">
        <f t="shared" ca="1" si="254"/>
        <v>433.80375706697896</v>
      </c>
      <c r="E435" s="6">
        <f t="shared" ca="1" si="255"/>
        <v>520</v>
      </c>
      <c r="F435" s="21"/>
      <c r="G435" s="6">
        <f t="shared" ca="1" si="256"/>
        <v>537.95174295065817</v>
      </c>
      <c r="I435" s="6">
        <f t="shared" ca="1" si="257"/>
        <v>92.22463966825876</v>
      </c>
      <c r="K435" s="6">
        <f t="shared" ca="1" si="258"/>
        <v>59.725942575944941</v>
      </c>
      <c r="L435" s="21"/>
      <c r="M435" s="6">
        <f t="shared" ca="1" si="259"/>
        <v>237.90010763880377</v>
      </c>
      <c r="N435" s="7">
        <f t="shared" ca="1" si="275"/>
        <v>20683.074426581214</v>
      </c>
      <c r="O435" s="6" t="str">
        <f ca="1">HLOOKUP(P435,C435:$M$521,A935,0)</f>
        <v>E</v>
      </c>
      <c r="P435" s="6">
        <f t="shared" ca="1" si="238"/>
        <v>59.725942575944941</v>
      </c>
      <c r="Q435" s="6" t="str">
        <f t="shared" ca="1" si="271"/>
        <v>PM</v>
      </c>
      <c r="R435" s="32">
        <f t="shared" ca="1" si="260"/>
        <v>6</v>
      </c>
      <c r="S435" s="17"/>
      <c r="T435" s="6">
        <f t="shared" ca="1" si="239"/>
        <v>374.07781449103402</v>
      </c>
      <c r="U435" s="21"/>
      <c r="V435" s="6">
        <f t="shared" ca="1" si="240"/>
        <v>460.27405742405506</v>
      </c>
      <c r="X435" s="6">
        <f t="shared" ca="1" si="241"/>
        <v>478.22580037471323</v>
      </c>
      <c r="Z435" s="6">
        <f t="shared" ca="1" si="242"/>
        <v>32.498697092313819</v>
      </c>
      <c r="AB435" s="6">
        <f t="shared" ca="1" si="243"/>
        <v>0</v>
      </c>
      <c r="AD435" s="6">
        <f t="shared" ca="1" si="244"/>
        <v>178.17416506285883</v>
      </c>
      <c r="AF435" s="6">
        <f t="shared" ca="1" si="245"/>
        <v>965.37041632049568</v>
      </c>
      <c r="AG435" s="21" t="str">
        <f t="shared" ca="1" si="246"/>
        <v/>
      </c>
      <c r="AH435" s="6">
        <f t="shared" ca="1" si="247"/>
        <v>1240.7244939680679</v>
      </c>
      <c r="AI435" s="21" t="str">
        <f t="shared" ca="1" si="248"/>
        <v/>
      </c>
      <c r="AJ435" s="6">
        <f t="shared" ca="1" si="249"/>
        <v>394.14507985878652</v>
      </c>
      <c r="AL435" s="6">
        <f t="shared" ca="1" si="250"/>
        <v>1768.0428684670885</v>
      </c>
      <c r="AN435" s="6">
        <f t="shared" ca="1" si="251"/>
        <v>1169.5357239287086</v>
      </c>
      <c r="AP435" s="6">
        <f t="shared" ca="1" si="252"/>
        <v>1038.6230189541986</v>
      </c>
      <c r="AR435" s="6">
        <f t="shared" ca="1" si="261"/>
        <v>0</v>
      </c>
      <c r="AT435" s="6">
        <f t="shared" ca="1" si="261"/>
        <v>0</v>
      </c>
      <c r="AV435" s="6">
        <f t="shared" ca="1" si="261"/>
        <v>0</v>
      </c>
      <c r="AX435" s="6">
        <f t="shared" ca="1" si="261"/>
        <v>0</v>
      </c>
      <c r="AZ435" s="6">
        <f t="shared" ca="1" si="262"/>
        <v>2</v>
      </c>
      <c r="BB435" s="6">
        <f t="shared" ca="1" si="263"/>
        <v>0</v>
      </c>
      <c r="BE435" s="32" t="str">
        <f t="shared" ca="1" si="272"/>
        <v>-</v>
      </c>
      <c r="BF435" s="37"/>
      <c r="BG435" s="32" t="str">
        <f t="shared" ca="1" si="272"/>
        <v>-</v>
      </c>
      <c r="BH435" s="37"/>
      <c r="BI435" s="32" t="str">
        <f t="shared" ca="1" si="272"/>
        <v>-</v>
      </c>
      <c r="BJ435" s="37"/>
      <c r="BK435" s="32" t="str">
        <f t="shared" ca="1" si="272"/>
        <v>-</v>
      </c>
      <c r="BL435" s="37"/>
      <c r="BM435" s="32">
        <f t="shared" ca="1" si="273"/>
        <v>6</v>
      </c>
      <c r="BN435" s="37"/>
      <c r="BO435" s="32" t="str">
        <f t="shared" ca="1" si="274"/>
        <v>-</v>
      </c>
      <c r="BQ435" s="32">
        <f t="shared" ca="1" si="265"/>
        <v>1</v>
      </c>
      <c r="BR435" s="37"/>
      <c r="BS435" s="32">
        <f t="shared" ca="1" si="266"/>
        <v>2</v>
      </c>
      <c r="BT435" s="37"/>
      <c r="BU435" s="32">
        <f t="shared" ca="1" si="267"/>
        <v>2</v>
      </c>
      <c r="BV435" s="37"/>
      <c r="BW435" s="32">
        <f t="shared" ca="1" si="268"/>
        <v>2</v>
      </c>
      <c r="BX435" s="37"/>
      <c r="BY435" s="32">
        <f t="shared" ca="1" si="269"/>
        <v>0</v>
      </c>
      <c r="BZ435" s="37"/>
      <c r="CA435" s="32">
        <f t="shared" ca="1" si="270"/>
        <v>1</v>
      </c>
    </row>
    <row r="436" spans="1:79" x14ac:dyDescent="0.25">
      <c r="A436" s="5">
        <v>416</v>
      </c>
      <c r="C436" s="6">
        <f t="shared" ca="1" si="254"/>
        <v>374.07781449103402</v>
      </c>
      <c r="E436" s="6">
        <f t="shared" ca="1" si="255"/>
        <v>460.27405742405506</v>
      </c>
      <c r="F436" s="21"/>
      <c r="G436" s="6">
        <f t="shared" ca="1" si="256"/>
        <v>478.22580037471323</v>
      </c>
      <c r="I436" s="6">
        <f t="shared" ca="1" si="257"/>
        <v>32.498697092313819</v>
      </c>
      <c r="K436" s="6">
        <f t="shared" ca="1" si="258"/>
        <v>660</v>
      </c>
      <c r="L436" s="21"/>
      <c r="M436" s="6">
        <f t="shared" ca="1" si="259"/>
        <v>178.17416506285883</v>
      </c>
      <c r="N436" s="7">
        <f t="shared" ca="1" si="275"/>
        <v>20715.573123673526</v>
      </c>
      <c r="O436" s="6" t="str">
        <f ca="1">HLOOKUP(P436,C436:$M$521,A936,0)</f>
        <v>D</v>
      </c>
      <c r="P436" s="6">
        <f t="shared" ca="1" si="238"/>
        <v>32.498697092313819</v>
      </c>
      <c r="Q436" s="6" t="str">
        <f t="shared" ca="1" si="271"/>
        <v>PM</v>
      </c>
      <c r="R436" s="32">
        <f t="shared" ca="1" si="260"/>
        <v>2.5</v>
      </c>
      <c r="S436" s="17"/>
      <c r="T436" s="6">
        <f t="shared" ca="1" si="239"/>
        <v>341.5791173987202</v>
      </c>
      <c r="U436" s="21"/>
      <c r="V436" s="6">
        <f t="shared" ca="1" si="240"/>
        <v>427.77536033174124</v>
      </c>
      <c r="X436" s="6">
        <f t="shared" ca="1" si="241"/>
        <v>445.72710328239941</v>
      </c>
      <c r="Z436" s="6">
        <f t="shared" ca="1" si="242"/>
        <v>0</v>
      </c>
      <c r="AB436" s="6">
        <f t="shared" ca="1" si="243"/>
        <v>627.50130290768618</v>
      </c>
      <c r="AD436" s="6">
        <f t="shared" ca="1" si="244"/>
        <v>145.67546797054501</v>
      </c>
      <c r="AF436" s="6">
        <f t="shared" ca="1" si="245"/>
        <v>799.17575321456866</v>
      </c>
      <c r="AG436" s="21" t="str">
        <f t="shared" ca="1" si="246"/>
        <v/>
      </c>
      <c r="AH436" s="6">
        <f t="shared" ca="1" si="247"/>
        <v>943.56732249790014</v>
      </c>
      <c r="AI436" s="21" t="str">
        <f t="shared" ca="1" si="248"/>
        <v/>
      </c>
      <c r="AJ436" s="6">
        <f t="shared" ca="1" si="249"/>
        <v>1112.5767633747716</v>
      </c>
      <c r="AL436" s="6">
        <f t="shared" ca="1" si="250"/>
        <v>875.26990713740634</v>
      </c>
      <c r="AN436" s="6">
        <f t="shared" ca="1" si="251"/>
        <v>1218.7503108401061</v>
      </c>
      <c r="AP436" s="6">
        <f t="shared" ca="1" si="252"/>
        <v>1867.2253599642002</v>
      </c>
      <c r="AR436" s="6">
        <f t="shared" ca="1" si="261"/>
        <v>0</v>
      </c>
      <c r="AT436" s="6">
        <f t="shared" ca="1" si="261"/>
        <v>0</v>
      </c>
      <c r="AV436" s="6">
        <f t="shared" ca="1" si="261"/>
        <v>0</v>
      </c>
      <c r="AX436" s="6">
        <f t="shared" ca="1" si="261"/>
        <v>2</v>
      </c>
      <c r="AZ436" s="6">
        <f t="shared" ca="1" si="262"/>
        <v>0</v>
      </c>
      <c r="BB436" s="6">
        <f t="shared" ca="1" si="263"/>
        <v>0</v>
      </c>
      <c r="BE436" s="32" t="str">
        <f t="shared" ca="1" si="272"/>
        <v>-</v>
      </c>
      <c r="BF436" s="37"/>
      <c r="BG436" s="32" t="str">
        <f t="shared" ca="1" si="272"/>
        <v>-</v>
      </c>
      <c r="BH436" s="37"/>
      <c r="BI436" s="32" t="str">
        <f t="shared" ca="1" si="272"/>
        <v>-</v>
      </c>
      <c r="BJ436" s="37"/>
      <c r="BK436" s="32">
        <f t="shared" ca="1" si="272"/>
        <v>2.5</v>
      </c>
      <c r="BL436" s="37"/>
      <c r="BM436" s="32" t="str">
        <f t="shared" ca="1" si="273"/>
        <v>-</v>
      </c>
      <c r="BN436" s="37"/>
      <c r="BO436" s="32" t="str">
        <f t="shared" ca="1" si="274"/>
        <v>-</v>
      </c>
      <c r="BQ436" s="32">
        <f t="shared" ca="1" si="265"/>
        <v>1</v>
      </c>
      <c r="BR436" s="37"/>
      <c r="BS436" s="32">
        <f t="shared" ca="1" si="266"/>
        <v>2</v>
      </c>
      <c r="BT436" s="37"/>
      <c r="BU436" s="32">
        <f t="shared" ca="1" si="267"/>
        <v>2</v>
      </c>
      <c r="BV436" s="37"/>
      <c r="BW436" s="32">
        <f t="shared" ca="1" si="268"/>
        <v>0</v>
      </c>
      <c r="BX436" s="37"/>
      <c r="BY436" s="32">
        <f t="shared" ca="1" si="269"/>
        <v>2</v>
      </c>
      <c r="BZ436" s="37"/>
      <c r="CA436" s="32">
        <f t="shared" ca="1" si="270"/>
        <v>1</v>
      </c>
    </row>
    <row r="437" spans="1:79" x14ac:dyDescent="0.25">
      <c r="A437" s="5">
        <v>417</v>
      </c>
      <c r="C437" s="6">
        <f t="shared" ca="1" si="254"/>
        <v>341.5791173987202</v>
      </c>
      <c r="E437" s="6">
        <f t="shared" ca="1" si="255"/>
        <v>427.77536033174124</v>
      </c>
      <c r="F437" s="21"/>
      <c r="G437" s="6">
        <f t="shared" ca="1" si="256"/>
        <v>445.72710328239941</v>
      </c>
      <c r="I437" s="6">
        <f t="shared" ca="1" si="257"/>
        <v>610</v>
      </c>
      <c r="K437" s="6">
        <f t="shared" ca="1" si="258"/>
        <v>627.50130290768618</v>
      </c>
      <c r="L437" s="21"/>
      <c r="M437" s="6">
        <f t="shared" ca="1" si="259"/>
        <v>145.67546797054501</v>
      </c>
      <c r="N437" s="7">
        <f t="shared" ca="1" si="275"/>
        <v>20861.248591644071</v>
      </c>
      <c r="O437" s="6" t="str">
        <f ca="1">HLOOKUP(P437,C437:$M$521,A937,0)</f>
        <v>F</v>
      </c>
      <c r="P437" s="6">
        <f t="shared" ca="1" si="238"/>
        <v>145.67546797054501</v>
      </c>
      <c r="Q437" s="6" t="str">
        <f t="shared" ca="1" si="271"/>
        <v>CM</v>
      </c>
      <c r="R437" s="32">
        <f t="shared" ca="1" si="260"/>
        <v>15</v>
      </c>
      <c r="S437" s="17"/>
      <c r="T437" s="6">
        <f t="shared" ca="1" si="239"/>
        <v>195.90364942817519</v>
      </c>
      <c r="U437" s="21"/>
      <c r="V437" s="6">
        <f t="shared" ca="1" si="240"/>
        <v>282.09989236119623</v>
      </c>
      <c r="X437" s="6">
        <f t="shared" ca="1" si="241"/>
        <v>300.0516353118544</v>
      </c>
      <c r="Z437" s="6">
        <f t="shared" ca="1" si="242"/>
        <v>464.32453202945499</v>
      </c>
      <c r="AB437" s="6">
        <f t="shared" ca="1" si="243"/>
        <v>481.82583493714117</v>
      </c>
      <c r="AD437" s="6">
        <f t="shared" ca="1" si="244"/>
        <v>0</v>
      </c>
      <c r="AF437" s="6">
        <f t="shared" ca="1" si="245"/>
        <v>922.70855196134903</v>
      </c>
      <c r="AG437" s="21" t="str">
        <f t="shared" ca="1" si="246"/>
        <v/>
      </c>
      <c r="AH437" s="6">
        <f t="shared" ca="1" si="247"/>
        <v>873.92427834718694</v>
      </c>
      <c r="AI437" s="21" t="str">
        <f t="shared" ca="1" si="248"/>
        <v/>
      </c>
      <c r="AJ437" s="6">
        <f t="shared" ca="1" si="249"/>
        <v>1216.0947870099697</v>
      </c>
      <c r="AL437" s="6">
        <f t="shared" ca="1" si="250"/>
        <v>726.17209596369401</v>
      </c>
      <c r="AN437" s="6">
        <f t="shared" ca="1" si="251"/>
        <v>866.64712079764899</v>
      </c>
      <c r="AP437" s="6">
        <f t="shared" ca="1" si="252"/>
        <v>1661.9510790954921</v>
      </c>
      <c r="AR437" s="6">
        <f t="shared" ca="1" si="261"/>
        <v>0</v>
      </c>
      <c r="AT437" s="6">
        <f t="shared" ca="1" si="261"/>
        <v>0</v>
      </c>
      <c r="AV437" s="6">
        <f t="shared" ca="1" si="261"/>
        <v>0</v>
      </c>
      <c r="AX437" s="6">
        <f t="shared" ca="1" si="261"/>
        <v>0</v>
      </c>
      <c r="AZ437" s="6">
        <f t="shared" ca="1" si="262"/>
        <v>0</v>
      </c>
      <c r="BB437" s="6">
        <f t="shared" ca="1" si="263"/>
        <v>1</v>
      </c>
      <c r="BE437" s="32" t="str">
        <f t="shared" ca="1" si="272"/>
        <v>-</v>
      </c>
      <c r="BF437" s="37"/>
      <c r="BG437" s="32" t="str">
        <f t="shared" ca="1" si="272"/>
        <v>-</v>
      </c>
      <c r="BH437" s="37"/>
      <c r="BI437" s="32" t="str">
        <f t="shared" ca="1" si="272"/>
        <v>-</v>
      </c>
      <c r="BJ437" s="37"/>
      <c r="BK437" s="32" t="str">
        <f t="shared" ca="1" si="272"/>
        <v>-</v>
      </c>
      <c r="BL437" s="37"/>
      <c r="BM437" s="32" t="str">
        <f t="shared" ca="1" si="273"/>
        <v>-</v>
      </c>
      <c r="BN437" s="37"/>
      <c r="BO437" s="32">
        <f t="shared" ca="1" si="274"/>
        <v>15</v>
      </c>
      <c r="BQ437" s="32">
        <f t="shared" ca="1" si="265"/>
        <v>1</v>
      </c>
      <c r="BR437" s="37"/>
      <c r="BS437" s="32">
        <f t="shared" ca="1" si="266"/>
        <v>2</v>
      </c>
      <c r="BT437" s="37"/>
      <c r="BU437" s="32">
        <f t="shared" ca="1" si="267"/>
        <v>2</v>
      </c>
      <c r="BV437" s="37"/>
      <c r="BW437" s="32">
        <f t="shared" ca="1" si="268"/>
        <v>2</v>
      </c>
      <c r="BX437" s="37"/>
      <c r="BY437" s="32">
        <f t="shared" ca="1" si="269"/>
        <v>2</v>
      </c>
      <c r="BZ437" s="37"/>
      <c r="CA437" s="32">
        <f t="shared" ca="1" si="270"/>
        <v>0</v>
      </c>
    </row>
    <row r="438" spans="1:79" x14ac:dyDescent="0.25">
      <c r="A438" s="5">
        <v>418</v>
      </c>
      <c r="C438" s="6">
        <f t="shared" ca="1" si="254"/>
        <v>195.90364942817519</v>
      </c>
      <c r="E438" s="6">
        <f t="shared" ca="1" si="255"/>
        <v>282.09989236119623</v>
      </c>
      <c r="F438" s="21"/>
      <c r="G438" s="6">
        <f t="shared" ca="1" si="256"/>
        <v>300.0516353118544</v>
      </c>
      <c r="I438" s="6">
        <f t="shared" ca="1" si="257"/>
        <v>464.32453202945499</v>
      </c>
      <c r="K438" s="6">
        <f t="shared" ca="1" si="258"/>
        <v>481.82583493714117</v>
      </c>
      <c r="L438" s="21"/>
      <c r="M438" s="6">
        <f t="shared" ca="1" si="259"/>
        <v>497.42826169260616</v>
      </c>
      <c r="N438" s="7">
        <f t="shared" ca="1" si="275"/>
        <v>21057.152241072246</v>
      </c>
      <c r="O438" s="6" t="str">
        <f ca="1">HLOOKUP(P438,C438:$M$521,A938,0)</f>
        <v>A</v>
      </c>
      <c r="P438" s="6">
        <f t="shared" ca="1" si="238"/>
        <v>195.90364942817519</v>
      </c>
      <c r="Q438" s="6" t="str">
        <f t="shared" ca="1" si="271"/>
        <v>CM</v>
      </c>
      <c r="R438" s="32">
        <f t="shared" ca="1" si="260"/>
        <v>10</v>
      </c>
      <c r="S438" s="17"/>
      <c r="T438" s="6">
        <f t="shared" ca="1" si="239"/>
        <v>0</v>
      </c>
      <c r="U438" s="21"/>
      <c r="V438" s="6">
        <f t="shared" ca="1" si="240"/>
        <v>86.19624293302104</v>
      </c>
      <c r="X438" s="6">
        <f t="shared" ca="1" si="241"/>
        <v>104.14798588367921</v>
      </c>
      <c r="Z438" s="6">
        <f t="shared" ca="1" si="242"/>
        <v>268.4208826012798</v>
      </c>
      <c r="AB438" s="6">
        <f t="shared" ca="1" si="243"/>
        <v>285.92218550896598</v>
      </c>
      <c r="AD438" s="6">
        <f t="shared" ca="1" si="244"/>
        <v>301.52461226443097</v>
      </c>
      <c r="AF438" s="6">
        <f t="shared" ca="1" si="245"/>
        <v>293.96643487175169</v>
      </c>
      <c r="AG438" s="21" t="str">
        <f t="shared" ca="1" si="246"/>
        <v/>
      </c>
      <c r="AH438" s="6">
        <f t="shared" ca="1" si="247"/>
        <v>994.11794562158309</v>
      </c>
      <c r="AI438" s="21" t="str">
        <f t="shared" ca="1" si="248"/>
        <v/>
      </c>
      <c r="AJ438" s="6">
        <f t="shared" ca="1" si="249"/>
        <v>345.23225869903177</v>
      </c>
      <c r="AL438" s="6">
        <f t="shared" ca="1" si="250"/>
        <v>765.92417155860073</v>
      </c>
      <c r="AN438" s="6">
        <f t="shared" ca="1" si="251"/>
        <v>1231.806894704323</v>
      </c>
      <c r="AP438" s="6">
        <f t="shared" ca="1" si="252"/>
        <v>497.42826169260616</v>
      </c>
      <c r="AR438" s="6">
        <f t="shared" ca="1" si="261"/>
        <v>1</v>
      </c>
      <c r="AT438" s="6">
        <f t="shared" ca="1" si="261"/>
        <v>0</v>
      </c>
      <c r="AV438" s="6">
        <f t="shared" ca="1" si="261"/>
        <v>0</v>
      </c>
      <c r="AX438" s="6">
        <f t="shared" ca="1" si="261"/>
        <v>0</v>
      </c>
      <c r="AZ438" s="6">
        <f t="shared" ca="1" si="262"/>
        <v>0</v>
      </c>
      <c r="BB438" s="6">
        <f t="shared" ca="1" si="263"/>
        <v>0</v>
      </c>
      <c r="BE438" s="32">
        <f t="shared" ca="1" si="272"/>
        <v>10</v>
      </c>
      <c r="BF438" s="37"/>
      <c r="BG438" s="32" t="str">
        <f t="shared" ca="1" si="272"/>
        <v>-</v>
      </c>
      <c r="BH438" s="37"/>
      <c r="BI438" s="32" t="str">
        <f t="shared" ca="1" si="272"/>
        <v>-</v>
      </c>
      <c r="BJ438" s="37"/>
      <c r="BK438" s="32" t="str">
        <f t="shared" ca="1" si="272"/>
        <v>-</v>
      </c>
      <c r="BL438" s="37"/>
      <c r="BM438" s="32" t="str">
        <f t="shared" ca="1" si="273"/>
        <v>-</v>
      </c>
      <c r="BN438" s="37"/>
      <c r="BO438" s="32" t="str">
        <f t="shared" ca="1" si="274"/>
        <v>-</v>
      </c>
      <c r="BQ438" s="32">
        <f t="shared" ca="1" si="265"/>
        <v>0</v>
      </c>
      <c r="BR438" s="37"/>
      <c r="BS438" s="32">
        <f t="shared" ca="1" si="266"/>
        <v>2</v>
      </c>
      <c r="BT438" s="37"/>
      <c r="BU438" s="32">
        <f t="shared" ca="1" si="267"/>
        <v>2</v>
      </c>
      <c r="BV438" s="37"/>
      <c r="BW438" s="32">
        <f t="shared" ca="1" si="268"/>
        <v>2</v>
      </c>
      <c r="BX438" s="37"/>
      <c r="BY438" s="32">
        <f t="shared" ca="1" si="269"/>
        <v>2</v>
      </c>
      <c r="BZ438" s="37"/>
      <c r="CA438" s="32">
        <f t="shared" ca="1" si="270"/>
        <v>1</v>
      </c>
    </row>
    <row r="439" spans="1:79" x14ac:dyDescent="0.25">
      <c r="A439" s="5">
        <v>419</v>
      </c>
      <c r="C439" s="6">
        <f t="shared" ca="1" si="254"/>
        <v>470</v>
      </c>
      <c r="E439" s="6">
        <f t="shared" ca="1" si="255"/>
        <v>86.19624293302104</v>
      </c>
      <c r="F439" s="21"/>
      <c r="G439" s="6">
        <f t="shared" ca="1" si="256"/>
        <v>104.14798588367921</v>
      </c>
      <c r="I439" s="6">
        <f t="shared" ca="1" si="257"/>
        <v>268.4208826012798</v>
      </c>
      <c r="K439" s="6">
        <f t="shared" ca="1" si="258"/>
        <v>285.92218550896598</v>
      </c>
      <c r="L439" s="21"/>
      <c r="M439" s="6">
        <f t="shared" ca="1" si="259"/>
        <v>301.52461226443097</v>
      </c>
      <c r="N439" s="7">
        <f t="shared" ca="1" si="275"/>
        <v>21143.348484005266</v>
      </c>
      <c r="O439" s="6" t="str">
        <f ca="1">HLOOKUP(P439,C439:$M$521,A939,0)</f>
        <v>B</v>
      </c>
      <c r="P439" s="6">
        <f t="shared" ca="1" si="238"/>
        <v>86.19624293302104</v>
      </c>
      <c r="Q439" s="6" t="str">
        <f t="shared" ca="1" si="271"/>
        <v>PM</v>
      </c>
      <c r="R439" s="32">
        <f t="shared" ca="1" si="260"/>
        <v>4</v>
      </c>
      <c r="S439" s="17"/>
      <c r="T439" s="6">
        <f t="shared" ca="1" si="239"/>
        <v>383.80375706697896</v>
      </c>
      <c r="U439" s="21"/>
      <c r="V439" s="6">
        <f t="shared" ca="1" si="240"/>
        <v>0</v>
      </c>
      <c r="X439" s="6">
        <f t="shared" ca="1" si="241"/>
        <v>17.951742950658172</v>
      </c>
      <c r="Z439" s="6">
        <f t="shared" ca="1" si="242"/>
        <v>182.22463966825876</v>
      </c>
      <c r="AB439" s="6">
        <f t="shared" ca="1" si="243"/>
        <v>199.72594257594494</v>
      </c>
      <c r="AD439" s="6">
        <f t="shared" ca="1" si="244"/>
        <v>215.32836933140993</v>
      </c>
      <c r="AF439" s="6">
        <f t="shared" ca="1" si="245"/>
        <v>524.02681562340217</v>
      </c>
      <c r="AG439" s="21" t="str">
        <f t="shared" ca="1" si="246"/>
        <v/>
      </c>
      <c r="AH439" s="6">
        <f t="shared" ca="1" si="247"/>
        <v>1493.1403454977767</v>
      </c>
      <c r="AI439" s="21" t="str">
        <f t="shared" ca="1" si="248"/>
        <v/>
      </c>
      <c r="AJ439" s="6">
        <f t="shared" ca="1" si="249"/>
        <v>937.08783924317254</v>
      </c>
      <c r="AL439" s="6">
        <f t="shared" ca="1" si="250"/>
        <v>619.86764632560846</v>
      </c>
      <c r="AN439" s="6">
        <f t="shared" ca="1" si="251"/>
        <v>1544.4237323774241</v>
      </c>
      <c r="AP439" s="6">
        <f t="shared" ca="1" si="252"/>
        <v>1593.0247472285432</v>
      </c>
      <c r="AR439" s="6">
        <f t="shared" ca="1" si="261"/>
        <v>0</v>
      </c>
      <c r="AT439" s="6">
        <f t="shared" ca="1" si="261"/>
        <v>2</v>
      </c>
      <c r="AV439" s="6">
        <f t="shared" ca="1" si="261"/>
        <v>0</v>
      </c>
      <c r="AX439" s="6">
        <f t="shared" ca="1" si="261"/>
        <v>0</v>
      </c>
      <c r="AZ439" s="6">
        <f t="shared" ca="1" si="262"/>
        <v>0</v>
      </c>
      <c r="BB439" s="6">
        <f t="shared" ca="1" si="263"/>
        <v>0</v>
      </c>
      <c r="BE439" s="32" t="str">
        <f t="shared" ca="1" si="272"/>
        <v>-</v>
      </c>
      <c r="BF439" s="37"/>
      <c r="BG439" s="32">
        <f t="shared" ca="1" si="272"/>
        <v>4</v>
      </c>
      <c r="BH439" s="37"/>
      <c r="BI439" s="32" t="str">
        <f t="shared" ca="1" si="272"/>
        <v>-</v>
      </c>
      <c r="BJ439" s="37"/>
      <c r="BK439" s="32" t="str">
        <f t="shared" ca="1" si="272"/>
        <v>-</v>
      </c>
      <c r="BL439" s="37"/>
      <c r="BM439" s="32" t="str">
        <f t="shared" ca="1" si="273"/>
        <v>-</v>
      </c>
      <c r="BN439" s="37"/>
      <c r="BO439" s="32" t="str">
        <f t="shared" ca="1" si="274"/>
        <v>-</v>
      </c>
      <c r="BQ439" s="32">
        <f t="shared" ca="1" si="265"/>
        <v>2</v>
      </c>
      <c r="BR439" s="37"/>
      <c r="BS439" s="32">
        <f t="shared" ca="1" si="266"/>
        <v>0</v>
      </c>
      <c r="BT439" s="37"/>
      <c r="BU439" s="32">
        <f t="shared" ca="1" si="267"/>
        <v>2</v>
      </c>
      <c r="BV439" s="37"/>
      <c r="BW439" s="32">
        <f t="shared" ca="1" si="268"/>
        <v>2</v>
      </c>
      <c r="BX439" s="37"/>
      <c r="BY439" s="32">
        <f t="shared" ca="1" si="269"/>
        <v>2</v>
      </c>
      <c r="BZ439" s="37"/>
      <c r="CA439" s="32">
        <f t="shared" ca="1" si="270"/>
        <v>1</v>
      </c>
    </row>
    <row r="440" spans="1:79" x14ac:dyDescent="0.25">
      <c r="A440" s="5">
        <v>420</v>
      </c>
      <c r="C440" s="6">
        <f t="shared" ca="1" si="254"/>
        <v>383.80375706697896</v>
      </c>
      <c r="E440" s="6">
        <f t="shared" ca="1" si="255"/>
        <v>520</v>
      </c>
      <c r="F440" s="21"/>
      <c r="G440" s="6">
        <f t="shared" ca="1" si="256"/>
        <v>17.951742950658172</v>
      </c>
      <c r="I440" s="6">
        <f t="shared" ca="1" si="257"/>
        <v>182.22463966825876</v>
      </c>
      <c r="K440" s="6">
        <f t="shared" ca="1" si="258"/>
        <v>199.72594257594494</v>
      </c>
      <c r="L440" s="21"/>
      <c r="M440" s="6">
        <f t="shared" ca="1" si="259"/>
        <v>215.32836933140993</v>
      </c>
      <c r="N440" s="7">
        <f t="shared" ca="1" si="275"/>
        <v>21161.300226955926</v>
      </c>
      <c r="O440" s="6" t="str">
        <f ca="1">HLOOKUP(P440,C440:$M$521,A940,0)</f>
        <v>C</v>
      </c>
      <c r="P440" s="6">
        <f t="shared" ca="1" si="238"/>
        <v>17.951742950658172</v>
      </c>
      <c r="Q440" s="6" t="str">
        <f t="shared" ca="1" si="271"/>
        <v>PM</v>
      </c>
      <c r="R440" s="32">
        <f t="shared" ca="1" si="260"/>
        <v>3</v>
      </c>
      <c r="S440" s="17"/>
      <c r="T440" s="6">
        <f t="shared" ca="1" si="239"/>
        <v>365.85201411632079</v>
      </c>
      <c r="U440" s="21"/>
      <c r="V440" s="6">
        <f t="shared" ca="1" si="240"/>
        <v>502.04825704934183</v>
      </c>
      <c r="X440" s="6">
        <f t="shared" ca="1" si="241"/>
        <v>0</v>
      </c>
      <c r="Z440" s="6">
        <f t="shared" ca="1" si="242"/>
        <v>164.27289671760059</v>
      </c>
      <c r="AB440" s="6">
        <f t="shared" ca="1" si="243"/>
        <v>181.77419962528677</v>
      </c>
      <c r="AD440" s="6">
        <f t="shared" ca="1" si="244"/>
        <v>197.37662638075176</v>
      </c>
      <c r="AF440" s="6">
        <f t="shared" ca="1" si="245"/>
        <v>970.05736919291451</v>
      </c>
      <c r="AG440" s="21" t="str">
        <f t="shared" ca="1" si="246"/>
        <v/>
      </c>
      <c r="AH440" s="6">
        <f t="shared" ca="1" si="247"/>
        <v>1153.3972967585385</v>
      </c>
      <c r="AI440" s="21" t="str">
        <f t="shared" ca="1" si="248"/>
        <v/>
      </c>
      <c r="AJ440" s="6">
        <f t="shared" ca="1" si="249"/>
        <v>792.71580640859065</v>
      </c>
      <c r="AL440" s="6">
        <f t="shared" ca="1" si="250"/>
        <v>540.67289231427253</v>
      </c>
      <c r="AN440" s="6">
        <f t="shared" ca="1" si="251"/>
        <v>1021.5066406818936</v>
      </c>
      <c r="AP440" s="6">
        <f t="shared" ca="1" si="252"/>
        <v>1665.106313647361</v>
      </c>
      <c r="AR440" s="6">
        <f t="shared" ca="1" si="261"/>
        <v>0</v>
      </c>
      <c r="AT440" s="6">
        <f t="shared" ca="1" si="261"/>
        <v>0</v>
      </c>
      <c r="AV440" s="6">
        <f t="shared" ca="1" si="261"/>
        <v>2</v>
      </c>
      <c r="AX440" s="6">
        <f t="shared" ca="1" si="261"/>
        <v>0</v>
      </c>
      <c r="AZ440" s="6">
        <f t="shared" ca="1" si="262"/>
        <v>0</v>
      </c>
      <c r="BB440" s="6">
        <f t="shared" ca="1" si="263"/>
        <v>0</v>
      </c>
      <c r="BE440" s="32" t="str">
        <f t="shared" ca="1" si="272"/>
        <v>-</v>
      </c>
      <c r="BF440" s="37"/>
      <c r="BG440" s="32" t="str">
        <f t="shared" ca="1" si="272"/>
        <v>-</v>
      </c>
      <c r="BH440" s="37"/>
      <c r="BI440" s="32">
        <f t="shared" ca="1" si="272"/>
        <v>3</v>
      </c>
      <c r="BJ440" s="37"/>
      <c r="BK440" s="32" t="str">
        <f t="shared" ca="1" si="272"/>
        <v>-</v>
      </c>
      <c r="BL440" s="37"/>
      <c r="BM440" s="32" t="str">
        <f t="shared" ca="1" si="273"/>
        <v>-</v>
      </c>
      <c r="BN440" s="37"/>
      <c r="BO440" s="32" t="str">
        <f t="shared" ca="1" si="274"/>
        <v>-</v>
      </c>
      <c r="BQ440" s="32">
        <f t="shared" ca="1" si="265"/>
        <v>2</v>
      </c>
      <c r="BR440" s="37"/>
      <c r="BS440" s="32">
        <f t="shared" ca="1" si="266"/>
        <v>2</v>
      </c>
      <c r="BT440" s="37"/>
      <c r="BU440" s="32">
        <f t="shared" ca="1" si="267"/>
        <v>0</v>
      </c>
      <c r="BV440" s="37"/>
      <c r="BW440" s="32">
        <f t="shared" ca="1" si="268"/>
        <v>2</v>
      </c>
      <c r="BX440" s="37"/>
      <c r="BY440" s="32">
        <f t="shared" ca="1" si="269"/>
        <v>2</v>
      </c>
      <c r="BZ440" s="37"/>
      <c r="CA440" s="32">
        <f t="shared" ca="1" si="270"/>
        <v>1</v>
      </c>
    </row>
    <row r="441" spans="1:79" x14ac:dyDescent="0.25">
      <c r="A441" s="5">
        <v>421</v>
      </c>
      <c r="C441" s="6">
        <f t="shared" ca="1" si="254"/>
        <v>365.85201411632079</v>
      </c>
      <c r="E441" s="6">
        <f t="shared" ca="1" si="255"/>
        <v>502.04825704934183</v>
      </c>
      <c r="F441" s="21"/>
      <c r="G441" s="6">
        <f t="shared" ca="1" si="256"/>
        <v>570</v>
      </c>
      <c r="I441" s="6">
        <f t="shared" ca="1" si="257"/>
        <v>164.27289671760059</v>
      </c>
      <c r="K441" s="6">
        <f t="shared" ca="1" si="258"/>
        <v>181.77419962528677</v>
      </c>
      <c r="L441" s="21"/>
      <c r="M441" s="6">
        <f t="shared" ca="1" si="259"/>
        <v>197.37662638075176</v>
      </c>
      <c r="N441" s="7">
        <f t="shared" ca="1" si="275"/>
        <v>21325.573123673526</v>
      </c>
      <c r="O441" s="6" t="str">
        <f ca="1">HLOOKUP(P441,C441:$M$521,A941,0)</f>
        <v>D</v>
      </c>
      <c r="P441" s="6">
        <f t="shared" ca="1" si="238"/>
        <v>164.27289671760059</v>
      </c>
      <c r="Q441" s="6" t="str">
        <f t="shared" ca="1" si="271"/>
        <v>PM</v>
      </c>
      <c r="R441" s="32">
        <f t="shared" ca="1" si="260"/>
        <v>2.5</v>
      </c>
      <c r="S441" s="17"/>
      <c r="T441" s="6">
        <f t="shared" ca="1" si="239"/>
        <v>201.5791173987202</v>
      </c>
      <c r="U441" s="21"/>
      <c r="V441" s="6">
        <f t="shared" ca="1" si="240"/>
        <v>337.77536033174124</v>
      </c>
      <c r="X441" s="6">
        <f t="shared" ca="1" si="241"/>
        <v>405.72710328239941</v>
      </c>
      <c r="Z441" s="6">
        <f t="shared" ca="1" si="242"/>
        <v>0</v>
      </c>
      <c r="AB441" s="6">
        <f t="shared" ca="1" si="243"/>
        <v>17.501302907686181</v>
      </c>
      <c r="AD441" s="6">
        <f t="shared" ca="1" si="244"/>
        <v>33.103729663151171</v>
      </c>
      <c r="AF441" s="6">
        <f t="shared" ca="1" si="245"/>
        <v>1386.4122520263181</v>
      </c>
      <c r="AG441" s="21" t="str">
        <f t="shared" ca="1" si="246"/>
        <v/>
      </c>
      <c r="AH441" s="6">
        <f t="shared" ca="1" si="247"/>
        <v>1225.4804269840913</v>
      </c>
      <c r="AI441" s="21" t="str">
        <f t="shared" ca="1" si="248"/>
        <v/>
      </c>
      <c r="AJ441" s="6">
        <f t="shared" ca="1" si="249"/>
        <v>772.2643188327246</v>
      </c>
      <c r="AL441" s="6">
        <f t="shared" ca="1" si="250"/>
        <v>337.58947392011157</v>
      </c>
      <c r="AN441" s="6">
        <f t="shared" ca="1" si="251"/>
        <v>808.51603662662365</v>
      </c>
      <c r="AP441" s="6">
        <f t="shared" ca="1" si="252"/>
        <v>2857.6703484627046</v>
      </c>
      <c r="AR441" s="6">
        <f t="shared" ca="1" si="261"/>
        <v>0</v>
      </c>
      <c r="AT441" s="6">
        <f t="shared" ca="1" si="261"/>
        <v>0</v>
      </c>
      <c r="AV441" s="6">
        <f t="shared" ca="1" si="261"/>
        <v>0</v>
      </c>
      <c r="AX441" s="6">
        <f t="shared" ca="1" si="261"/>
        <v>2</v>
      </c>
      <c r="AZ441" s="6">
        <f t="shared" ca="1" si="262"/>
        <v>0</v>
      </c>
      <c r="BB441" s="6">
        <f t="shared" ca="1" si="263"/>
        <v>0</v>
      </c>
      <c r="BE441" s="32" t="str">
        <f t="shared" ca="1" si="272"/>
        <v>-</v>
      </c>
      <c r="BF441" s="37"/>
      <c r="BG441" s="32" t="str">
        <f t="shared" ca="1" si="272"/>
        <v>-</v>
      </c>
      <c r="BH441" s="37"/>
      <c r="BI441" s="32" t="str">
        <f t="shared" ca="1" si="272"/>
        <v>-</v>
      </c>
      <c r="BJ441" s="37"/>
      <c r="BK441" s="32">
        <f t="shared" ca="1" si="272"/>
        <v>2.5</v>
      </c>
      <c r="BL441" s="37"/>
      <c r="BM441" s="32" t="str">
        <f t="shared" ca="1" si="273"/>
        <v>-</v>
      </c>
      <c r="BN441" s="37"/>
      <c r="BO441" s="32" t="str">
        <f t="shared" ca="1" si="274"/>
        <v>-</v>
      </c>
      <c r="BQ441" s="32">
        <f t="shared" ca="1" si="265"/>
        <v>2</v>
      </c>
      <c r="BR441" s="37"/>
      <c r="BS441" s="32">
        <f t="shared" ca="1" si="266"/>
        <v>2</v>
      </c>
      <c r="BT441" s="37"/>
      <c r="BU441" s="32">
        <f t="shared" ca="1" si="267"/>
        <v>2</v>
      </c>
      <c r="BV441" s="37"/>
      <c r="BW441" s="32">
        <f t="shared" ca="1" si="268"/>
        <v>0</v>
      </c>
      <c r="BX441" s="37"/>
      <c r="BY441" s="32">
        <f t="shared" ca="1" si="269"/>
        <v>2</v>
      </c>
      <c r="BZ441" s="37"/>
      <c r="CA441" s="32">
        <f t="shared" ca="1" si="270"/>
        <v>1</v>
      </c>
    </row>
    <row r="442" spans="1:79" x14ac:dyDescent="0.25">
      <c r="A442" s="5">
        <v>422</v>
      </c>
      <c r="C442" s="6">
        <f t="shared" ca="1" si="254"/>
        <v>201.5791173987202</v>
      </c>
      <c r="E442" s="6">
        <f t="shared" ca="1" si="255"/>
        <v>337.77536033174124</v>
      </c>
      <c r="F442" s="21"/>
      <c r="G442" s="6">
        <f t="shared" ca="1" si="256"/>
        <v>405.72710328239941</v>
      </c>
      <c r="I442" s="6">
        <f t="shared" ca="1" si="257"/>
        <v>610</v>
      </c>
      <c r="K442" s="6">
        <f t="shared" ca="1" si="258"/>
        <v>17.501302907686181</v>
      </c>
      <c r="L442" s="21"/>
      <c r="M442" s="6">
        <f t="shared" ca="1" si="259"/>
        <v>33.103729663151171</v>
      </c>
      <c r="N442" s="7">
        <f t="shared" ca="1" si="275"/>
        <v>21343.074426581214</v>
      </c>
      <c r="O442" s="6" t="str">
        <f ca="1">HLOOKUP(P442,C442:$M$521,A942,0)</f>
        <v>E</v>
      </c>
      <c r="P442" s="6">
        <f t="shared" ca="1" si="238"/>
        <v>17.501302907686181</v>
      </c>
      <c r="Q442" s="6" t="str">
        <f t="shared" ca="1" si="271"/>
        <v>PM</v>
      </c>
      <c r="R442" s="32">
        <f t="shared" ca="1" si="260"/>
        <v>6</v>
      </c>
      <c r="S442" s="17"/>
      <c r="T442" s="6">
        <f t="shared" ca="1" si="239"/>
        <v>184.07781449103402</v>
      </c>
      <c r="U442" s="21"/>
      <c r="V442" s="6">
        <f t="shared" ca="1" si="240"/>
        <v>320.27405742405506</v>
      </c>
      <c r="X442" s="6">
        <f t="shared" ca="1" si="241"/>
        <v>388.22580037471323</v>
      </c>
      <c r="Z442" s="6">
        <f t="shared" ca="1" si="242"/>
        <v>592.49869709231382</v>
      </c>
      <c r="AB442" s="6">
        <f t="shared" ca="1" si="243"/>
        <v>0</v>
      </c>
      <c r="AD442" s="6">
        <f t="shared" ca="1" si="244"/>
        <v>15.60242675546499</v>
      </c>
      <c r="AF442" s="6">
        <f t="shared" ca="1" si="245"/>
        <v>541.49241505490488</v>
      </c>
      <c r="AG442" s="21" t="str">
        <f t="shared" ca="1" si="246"/>
        <v/>
      </c>
      <c r="AH442" s="6">
        <f t="shared" ca="1" si="247"/>
        <v>1313.8991930552197</v>
      </c>
      <c r="AI442" s="21" t="str">
        <f t="shared" ca="1" si="248"/>
        <v/>
      </c>
      <c r="AJ442" s="6">
        <f t="shared" ca="1" si="249"/>
        <v>1447.8748243804187</v>
      </c>
      <c r="AL442" s="6">
        <f t="shared" ca="1" si="250"/>
        <v>1040.8759156035037</v>
      </c>
      <c r="AN442" s="6">
        <f t="shared" ca="1" si="251"/>
        <v>649.05427450207833</v>
      </c>
      <c r="AP442" s="6">
        <f t="shared" ca="1" si="252"/>
        <v>1763.0679691735149</v>
      </c>
      <c r="AR442" s="6">
        <f t="shared" ca="1" si="261"/>
        <v>0</v>
      </c>
      <c r="AT442" s="6">
        <f t="shared" ca="1" si="261"/>
        <v>0</v>
      </c>
      <c r="AV442" s="6">
        <f t="shared" ca="1" si="261"/>
        <v>0</v>
      </c>
      <c r="AX442" s="6">
        <f t="shared" ca="1" si="261"/>
        <v>0</v>
      </c>
      <c r="AZ442" s="6">
        <f t="shared" ca="1" si="262"/>
        <v>2</v>
      </c>
      <c r="BB442" s="6">
        <f t="shared" ca="1" si="263"/>
        <v>0</v>
      </c>
      <c r="BE442" s="32" t="str">
        <f t="shared" ca="1" si="272"/>
        <v>-</v>
      </c>
      <c r="BF442" s="37"/>
      <c r="BG442" s="32" t="str">
        <f t="shared" ca="1" si="272"/>
        <v>-</v>
      </c>
      <c r="BH442" s="37"/>
      <c r="BI442" s="32" t="str">
        <f t="shared" ca="1" si="272"/>
        <v>-</v>
      </c>
      <c r="BJ442" s="37"/>
      <c r="BK442" s="32" t="str">
        <f t="shared" ca="1" si="272"/>
        <v>-</v>
      </c>
      <c r="BL442" s="37"/>
      <c r="BM442" s="32">
        <f t="shared" ca="1" si="273"/>
        <v>6</v>
      </c>
      <c r="BN442" s="37"/>
      <c r="BO442" s="32" t="str">
        <f t="shared" ca="1" si="274"/>
        <v>-</v>
      </c>
      <c r="BQ442" s="32">
        <f t="shared" ca="1" si="265"/>
        <v>2</v>
      </c>
      <c r="BR442" s="37"/>
      <c r="BS442" s="32">
        <f t="shared" ca="1" si="266"/>
        <v>2</v>
      </c>
      <c r="BT442" s="37"/>
      <c r="BU442" s="32">
        <f t="shared" ca="1" si="267"/>
        <v>2</v>
      </c>
      <c r="BV442" s="37"/>
      <c r="BW442" s="32">
        <f t="shared" ca="1" si="268"/>
        <v>2</v>
      </c>
      <c r="BX442" s="37"/>
      <c r="BY442" s="32">
        <f t="shared" ca="1" si="269"/>
        <v>0</v>
      </c>
      <c r="BZ442" s="37"/>
      <c r="CA442" s="32">
        <f t="shared" ca="1" si="270"/>
        <v>1</v>
      </c>
    </row>
    <row r="443" spans="1:79" x14ac:dyDescent="0.25">
      <c r="A443" s="5">
        <v>423</v>
      </c>
      <c r="C443" s="6">
        <f t="shared" ca="1" si="254"/>
        <v>184.07781449103402</v>
      </c>
      <c r="E443" s="6">
        <f t="shared" ca="1" si="255"/>
        <v>320.27405742405506</v>
      </c>
      <c r="F443" s="21"/>
      <c r="G443" s="6">
        <f t="shared" ca="1" si="256"/>
        <v>388.22580037471323</v>
      </c>
      <c r="I443" s="6">
        <f t="shared" ca="1" si="257"/>
        <v>592.49869709231382</v>
      </c>
      <c r="K443" s="6">
        <f t="shared" ca="1" si="258"/>
        <v>660</v>
      </c>
      <c r="L443" s="21"/>
      <c r="M443" s="6">
        <f t="shared" ca="1" si="259"/>
        <v>15.60242675546499</v>
      </c>
      <c r="N443" s="7">
        <f t="shared" ca="1" si="275"/>
        <v>21358.676853336678</v>
      </c>
      <c r="O443" s="6" t="str">
        <f ca="1">HLOOKUP(P443,C443:$M$521,A943,0)</f>
        <v>F</v>
      </c>
      <c r="P443" s="6">
        <f t="shared" ca="1" si="238"/>
        <v>15.60242675546499</v>
      </c>
      <c r="Q443" s="6" t="str">
        <f t="shared" ca="1" si="271"/>
        <v>CM</v>
      </c>
      <c r="R443" s="32">
        <f t="shared" ca="1" si="260"/>
        <v>15</v>
      </c>
      <c r="S443" s="17"/>
      <c r="T443" s="6">
        <f t="shared" ca="1" si="239"/>
        <v>168.47538773556903</v>
      </c>
      <c r="U443" s="21"/>
      <c r="V443" s="6">
        <f t="shared" ca="1" si="240"/>
        <v>304.67163066859007</v>
      </c>
      <c r="X443" s="6">
        <f t="shared" ca="1" si="241"/>
        <v>372.62337361924824</v>
      </c>
      <c r="Z443" s="6">
        <f t="shared" ca="1" si="242"/>
        <v>576.89627033684883</v>
      </c>
      <c r="AB443" s="6">
        <f t="shared" ca="1" si="243"/>
        <v>644.39757324453501</v>
      </c>
      <c r="AD443" s="6">
        <f t="shared" ca="1" si="244"/>
        <v>0</v>
      </c>
      <c r="AF443" s="6">
        <f t="shared" ca="1" si="245"/>
        <v>675.57418293697174</v>
      </c>
      <c r="AG443" s="21" t="str">
        <f t="shared" ca="1" si="246"/>
        <v/>
      </c>
      <c r="AH443" s="6">
        <f t="shared" ca="1" si="247"/>
        <v>458.78823883922882</v>
      </c>
      <c r="AI443" s="21" t="str">
        <f t="shared" ca="1" si="248"/>
        <v/>
      </c>
      <c r="AJ443" s="6">
        <f t="shared" ca="1" si="249"/>
        <v>816.3490921449644</v>
      </c>
      <c r="AL443" s="6">
        <f t="shared" ca="1" si="250"/>
        <v>921.65166016378987</v>
      </c>
      <c r="AN443" s="6">
        <f t="shared" ca="1" si="251"/>
        <v>1176.1374799790467</v>
      </c>
      <c r="AP443" s="6">
        <f t="shared" ca="1" si="252"/>
        <v>1840.8836059890123</v>
      </c>
      <c r="AR443" s="6">
        <f t="shared" ca="1" si="261"/>
        <v>0</v>
      </c>
      <c r="AT443" s="6">
        <f t="shared" ca="1" si="261"/>
        <v>0</v>
      </c>
      <c r="AV443" s="6">
        <f t="shared" ca="1" si="261"/>
        <v>0</v>
      </c>
      <c r="AX443" s="6">
        <f t="shared" ca="1" si="261"/>
        <v>0</v>
      </c>
      <c r="AZ443" s="6">
        <f t="shared" ca="1" si="262"/>
        <v>0</v>
      </c>
      <c r="BB443" s="6">
        <f t="shared" ca="1" si="263"/>
        <v>1</v>
      </c>
      <c r="BE443" s="32" t="str">
        <f t="shared" ca="1" si="272"/>
        <v>-</v>
      </c>
      <c r="BF443" s="37"/>
      <c r="BG443" s="32" t="str">
        <f t="shared" ca="1" si="272"/>
        <v>-</v>
      </c>
      <c r="BH443" s="37"/>
      <c r="BI443" s="32" t="str">
        <f t="shared" ca="1" si="272"/>
        <v>-</v>
      </c>
      <c r="BJ443" s="37"/>
      <c r="BK443" s="32" t="str">
        <f t="shared" ca="1" si="272"/>
        <v>-</v>
      </c>
      <c r="BL443" s="37"/>
      <c r="BM443" s="32" t="str">
        <f t="shared" ca="1" si="273"/>
        <v>-</v>
      </c>
      <c r="BN443" s="37"/>
      <c r="BO443" s="32">
        <f t="shared" ca="1" si="274"/>
        <v>15</v>
      </c>
      <c r="BQ443" s="32">
        <f t="shared" ca="1" si="265"/>
        <v>2</v>
      </c>
      <c r="BR443" s="37"/>
      <c r="BS443" s="32">
        <f t="shared" ca="1" si="266"/>
        <v>2</v>
      </c>
      <c r="BT443" s="37"/>
      <c r="BU443" s="32">
        <f t="shared" ca="1" si="267"/>
        <v>2</v>
      </c>
      <c r="BV443" s="37"/>
      <c r="BW443" s="32">
        <f t="shared" ca="1" si="268"/>
        <v>2</v>
      </c>
      <c r="BX443" s="37"/>
      <c r="BY443" s="32">
        <f t="shared" ca="1" si="269"/>
        <v>2</v>
      </c>
      <c r="BZ443" s="37"/>
      <c r="CA443" s="32">
        <f t="shared" ca="1" si="270"/>
        <v>0</v>
      </c>
    </row>
    <row r="444" spans="1:79" x14ac:dyDescent="0.25">
      <c r="A444" s="5">
        <v>424</v>
      </c>
      <c r="C444" s="6">
        <f t="shared" ca="1" si="254"/>
        <v>168.47538773556903</v>
      </c>
      <c r="E444" s="6">
        <f t="shared" ca="1" si="255"/>
        <v>304.67163066859007</v>
      </c>
      <c r="F444" s="21"/>
      <c r="G444" s="6">
        <f t="shared" ca="1" si="256"/>
        <v>372.62337361924824</v>
      </c>
      <c r="I444" s="6">
        <f t="shared" ca="1" si="257"/>
        <v>576.89627033684883</v>
      </c>
      <c r="K444" s="6">
        <f t="shared" ca="1" si="258"/>
        <v>644.39757324453501</v>
      </c>
      <c r="L444" s="21"/>
      <c r="M444" s="6">
        <f t="shared" ca="1" si="259"/>
        <v>691.99475834075986</v>
      </c>
      <c r="N444" s="7">
        <f t="shared" ca="1" si="275"/>
        <v>21527.152241072246</v>
      </c>
      <c r="O444" s="6" t="str">
        <f ca="1">HLOOKUP(P444,C444:$M$521,A944,0)</f>
        <v>A</v>
      </c>
      <c r="P444" s="6">
        <f t="shared" ca="1" si="238"/>
        <v>168.47538773556903</v>
      </c>
      <c r="Q444" s="6" t="str">
        <f t="shared" ca="1" si="271"/>
        <v>PM</v>
      </c>
      <c r="R444" s="32">
        <f t="shared" ca="1" si="260"/>
        <v>5</v>
      </c>
      <c r="S444" s="17"/>
      <c r="T444" s="6">
        <f t="shared" ca="1" si="239"/>
        <v>0</v>
      </c>
      <c r="U444" s="21"/>
      <c r="V444" s="6">
        <f t="shared" ca="1" si="240"/>
        <v>136.19624293302104</v>
      </c>
      <c r="X444" s="6">
        <f t="shared" ca="1" si="241"/>
        <v>204.14798588367921</v>
      </c>
      <c r="Z444" s="6">
        <f t="shared" ca="1" si="242"/>
        <v>408.4208826012798</v>
      </c>
      <c r="AB444" s="6">
        <f t="shared" ca="1" si="243"/>
        <v>475.92218550896598</v>
      </c>
      <c r="AD444" s="6">
        <f t="shared" ca="1" si="244"/>
        <v>523.51937060519083</v>
      </c>
      <c r="AF444" s="6">
        <f t="shared" ca="1" si="245"/>
        <v>815.65673453451598</v>
      </c>
      <c r="AG444" s="21" t="str">
        <f t="shared" ca="1" si="246"/>
        <v/>
      </c>
      <c r="AH444" s="6">
        <f t="shared" ca="1" si="247"/>
        <v>817.14700163465159</v>
      </c>
      <c r="AI444" s="21" t="str">
        <f t="shared" ca="1" si="248"/>
        <v/>
      </c>
      <c r="AJ444" s="6">
        <f t="shared" ca="1" si="249"/>
        <v>1230.9609613893788</v>
      </c>
      <c r="AL444" s="6">
        <f t="shared" ca="1" si="250"/>
        <v>834.83612374856989</v>
      </c>
      <c r="AN444" s="6">
        <f t="shared" ca="1" si="251"/>
        <v>2241.8121956190785</v>
      </c>
      <c r="AP444" s="6">
        <f t="shared" ca="1" si="252"/>
        <v>691.99475834075986</v>
      </c>
      <c r="AR444" s="6">
        <f t="shared" ca="1" si="261"/>
        <v>2</v>
      </c>
      <c r="AT444" s="6">
        <f t="shared" ca="1" si="261"/>
        <v>0</v>
      </c>
      <c r="AV444" s="6">
        <f t="shared" ca="1" si="261"/>
        <v>0</v>
      </c>
      <c r="AX444" s="6">
        <f t="shared" ca="1" si="261"/>
        <v>0</v>
      </c>
      <c r="AZ444" s="6">
        <f t="shared" ca="1" si="262"/>
        <v>0</v>
      </c>
      <c r="BB444" s="6">
        <f t="shared" ca="1" si="263"/>
        <v>0</v>
      </c>
      <c r="BE444" s="32">
        <f t="shared" ca="1" si="272"/>
        <v>5</v>
      </c>
      <c r="BF444" s="37"/>
      <c r="BG444" s="32" t="str">
        <f t="shared" ca="1" si="272"/>
        <v>-</v>
      </c>
      <c r="BH444" s="37"/>
      <c r="BI444" s="32" t="str">
        <f t="shared" ca="1" si="272"/>
        <v>-</v>
      </c>
      <c r="BJ444" s="37"/>
      <c r="BK444" s="32" t="str">
        <f t="shared" ca="1" si="272"/>
        <v>-</v>
      </c>
      <c r="BL444" s="37"/>
      <c r="BM444" s="32" t="str">
        <f t="shared" ca="1" si="273"/>
        <v>-</v>
      </c>
      <c r="BN444" s="37"/>
      <c r="BO444" s="32" t="str">
        <f t="shared" ca="1" si="274"/>
        <v>-</v>
      </c>
      <c r="BQ444" s="32">
        <f t="shared" ca="1" si="265"/>
        <v>0</v>
      </c>
      <c r="BR444" s="37"/>
      <c r="BS444" s="32">
        <f t="shared" ca="1" si="266"/>
        <v>2</v>
      </c>
      <c r="BT444" s="37"/>
      <c r="BU444" s="32">
        <f t="shared" ca="1" si="267"/>
        <v>2</v>
      </c>
      <c r="BV444" s="37"/>
      <c r="BW444" s="32">
        <f t="shared" ca="1" si="268"/>
        <v>2</v>
      </c>
      <c r="BX444" s="37"/>
      <c r="BY444" s="32">
        <f t="shared" ca="1" si="269"/>
        <v>2</v>
      </c>
      <c r="BZ444" s="37"/>
      <c r="CA444" s="32">
        <f t="shared" ca="1" si="270"/>
        <v>1</v>
      </c>
    </row>
    <row r="445" spans="1:79" x14ac:dyDescent="0.25">
      <c r="A445" s="5">
        <v>425</v>
      </c>
      <c r="C445" s="6">
        <f t="shared" ca="1" si="254"/>
        <v>470</v>
      </c>
      <c r="E445" s="6">
        <f t="shared" ca="1" si="255"/>
        <v>136.19624293302104</v>
      </c>
      <c r="F445" s="21"/>
      <c r="G445" s="6">
        <f t="shared" ca="1" si="256"/>
        <v>204.14798588367921</v>
      </c>
      <c r="I445" s="6">
        <f t="shared" ca="1" si="257"/>
        <v>408.4208826012798</v>
      </c>
      <c r="K445" s="6">
        <f t="shared" ca="1" si="258"/>
        <v>475.92218550896598</v>
      </c>
      <c r="L445" s="21"/>
      <c r="M445" s="6">
        <f t="shared" ca="1" si="259"/>
        <v>523.51937060519083</v>
      </c>
      <c r="N445" s="7">
        <f t="shared" ca="1" si="275"/>
        <v>21663.348484005266</v>
      </c>
      <c r="O445" s="6" t="str">
        <f ca="1">HLOOKUP(P445,C445:$M$521,A945,0)</f>
        <v>B</v>
      </c>
      <c r="P445" s="6">
        <f t="shared" ca="1" si="238"/>
        <v>136.19624293302104</v>
      </c>
      <c r="Q445" s="6" t="str">
        <f t="shared" ca="1" si="271"/>
        <v>PM</v>
      </c>
      <c r="R445" s="32">
        <f t="shared" ca="1" si="260"/>
        <v>4</v>
      </c>
      <c r="S445" s="17"/>
      <c r="T445" s="6">
        <f t="shared" ca="1" si="239"/>
        <v>333.80375706697896</v>
      </c>
      <c r="U445" s="21"/>
      <c r="V445" s="6">
        <f t="shared" ca="1" si="240"/>
        <v>0</v>
      </c>
      <c r="X445" s="6">
        <f t="shared" ca="1" si="241"/>
        <v>67.951742950658172</v>
      </c>
      <c r="Z445" s="6">
        <f t="shared" ca="1" si="242"/>
        <v>272.22463966825876</v>
      </c>
      <c r="AB445" s="6">
        <f t="shared" ca="1" si="243"/>
        <v>339.72594257594494</v>
      </c>
      <c r="AD445" s="6">
        <f t="shared" ca="1" si="244"/>
        <v>387.32312767216979</v>
      </c>
      <c r="AF445" s="6">
        <f t="shared" ca="1" si="245"/>
        <v>818.70486534356849</v>
      </c>
      <c r="AG445" s="21" t="str">
        <f t="shared" ca="1" si="246"/>
        <v/>
      </c>
      <c r="AH445" s="6">
        <f t="shared" ca="1" si="247"/>
        <v>1231.5724522778628</v>
      </c>
      <c r="AI445" s="21" t="str">
        <f t="shared" ca="1" si="248"/>
        <v/>
      </c>
      <c r="AJ445" s="6">
        <f t="shared" ca="1" si="249"/>
        <v>1377.6232322750036</v>
      </c>
      <c r="AL445" s="6">
        <f t="shared" ca="1" si="250"/>
        <v>886.5117112414033</v>
      </c>
      <c r="AN445" s="6">
        <f t="shared" ca="1" si="251"/>
        <v>2062.7647948659192</v>
      </c>
      <c r="AP445" s="6">
        <f t="shared" ca="1" si="252"/>
        <v>1644.6309687468397</v>
      </c>
      <c r="AR445" s="6">
        <f t="shared" ca="1" si="261"/>
        <v>0</v>
      </c>
      <c r="AT445" s="6">
        <f t="shared" ca="1" si="261"/>
        <v>2</v>
      </c>
      <c r="AV445" s="6">
        <f t="shared" ca="1" si="261"/>
        <v>0</v>
      </c>
      <c r="AX445" s="6">
        <f t="shared" ca="1" si="261"/>
        <v>0</v>
      </c>
      <c r="AZ445" s="6">
        <f t="shared" ca="1" si="262"/>
        <v>0</v>
      </c>
      <c r="BB445" s="6">
        <f t="shared" ca="1" si="263"/>
        <v>0</v>
      </c>
      <c r="BE445" s="32" t="str">
        <f t="shared" ca="1" si="272"/>
        <v>-</v>
      </c>
      <c r="BF445" s="37"/>
      <c r="BG445" s="32">
        <f t="shared" ca="1" si="272"/>
        <v>4</v>
      </c>
      <c r="BH445" s="37"/>
      <c r="BI445" s="32" t="str">
        <f t="shared" ca="1" si="272"/>
        <v>-</v>
      </c>
      <c r="BJ445" s="37"/>
      <c r="BK445" s="32" t="str">
        <f t="shared" ca="1" si="272"/>
        <v>-</v>
      </c>
      <c r="BL445" s="37"/>
      <c r="BM445" s="32" t="str">
        <f t="shared" ca="1" si="273"/>
        <v>-</v>
      </c>
      <c r="BN445" s="37"/>
      <c r="BO445" s="32" t="str">
        <f t="shared" ca="1" si="274"/>
        <v>-</v>
      </c>
      <c r="BQ445" s="32">
        <f t="shared" ca="1" si="265"/>
        <v>2</v>
      </c>
      <c r="BR445" s="37"/>
      <c r="BS445" s="32">
        <f t="shared" ca="1" si="266"/>
        <v>0</v>
      </c>
      <c r="BT445" s="37"/>
      <c r="BU445" s="32">
        <f t="shared" ca="1" si="267"/>
        <v>2</v>
      </c>
      <c r="BV445" s="37"/>
      <c r="BW445" s="32">
        <f t="shared" ca="1" si="268"/>
        <v>2</v>
      </c>
      <c r="BX445" s="37"/>
      <c r="BY445" s="32">
        <f t="shared" ca="1" si="269"/>
        <v>2</v>
      </c>
      <c r="BZ445" s="37"/>
      <c r="CA445" s="32">
        <f t="shared" ca="1" si="270"/>
        <v>1</v>
      </c>
    </row>
    <row r="446" spans="1:79" x14ac:dyDescent="0.25">
      <c r="A446" s="5">
        <v>426</v>
      </c>
      <c r="C446" s="6">
        <f t="shared" ca="1" si="254"/>
        <v>333.80375706697896</v>
      </c>
      <c r="E446" s="6">
        <f t="shared" ca="1" si="255"/>
        <v>520</v>
      </c>
      <c r="F446" s="21"/>
      <c r="G446" s="6">
        <f t="shared" ca="1" si="256"/>
        <v>67.951742950658172</v>
      </c>
      <c r="I446" s="6">
        <f t="shared" ca="1" si="257"/>
        <v>272.22463966825876</v>
      </c>
      <c r="K446" s="6">
        <f t="shared" ca="1" si="258"/>
        <v>339.72594257594494</v>
      </c>
      <c r="L446" s="21"/>
      <c r="M446" s="6">
        <f t="shared" ca="1" si="259"/>
        <v>387.32312767216979</v>
      </c>
      <c r="N446" s="7">
        <f t="shared" ca="1" si="275"/>
        <v>21731.300226955926</v>
      </c>
      <c r="O446" s="6" t="str">
        <f ca="1">HLOOKUP(P446,C446:$M$521,A946,0)</f>
        <v>C</v>
      </c>
      <c r="P446" s="6">
        <f t="shared" ca="1" si="238"/>
        <v>67.951742950658172</v>
      </c>
      <c r="Q446" s="6" t="str">
        <f t="shared" ca="1" si="271"/>
        <v>PM</v>
      </c>
      <c r="R446" s="32">
        <f t="shared" ca="1" si="260"/>
        <v>3</v>
      </c>
      <c r="S446" s="17"/>
      <c r="T446" s="6">
        <f t="shared" ca="1" si="239"/>
        <v>265.85201411632079</v>
      </c>
      <c r="U446" s="21"/>
      <c r="V446" s="6">
        <f t="shared" ca="1" si="240"/>
        <v>452.04825704934183</v>
      </c>
      <c r="X446" s="6">
        <f t="shared" ca="1" si="241"/>
        <v>0</v>
      </c>
      <c r="Z446" s="6">
        <f t="shared" ca="1" si="242"/>
        <v>204.27289671760059</v>
      </c>
      <c r="AB446" s="6">
        <f t="shared" ca="1" si="243"/>
        <v>271.77419962528677</v>
      </c>
      <c r="AD446" s="6">
        <f t="shared" ca="1" si="244"/>
        <v>319.37138472151162</v>
      </c>
      <c r="AF446" s="6">
        <f t="shared" ca="1" si="245"/>
        <v>1004.9378599376606</v>
      </c>
      <c r="AG446" s="21" t="str">
        <f t="shared" ca="1" si="246"/>
        <v/>
      </c>
      <c r="AH446" s="6">
        <f t="shared" ca="1" si="247"/>
        <v>872.31089986697634</v>
      </c>
      <c r="AI446" s="21" t="str">
        <f t="shared" ca="1" si="248"/>
        <v/>
      </c>
      <c r="AJ446" s="6">
        <f t="shared" ca="1" si="249"/>
        <v>811.06954123576963</v>
      </c>
      <c r="AL446" s="6">
        <f t="shared" ca="1" si="250"/>
        <v>1436.190410034809</v>
      </c>
      <c r="AN446" s="6">
        <f t="shared" ca="1" si="251"/>
        <v>1496.6766172818657</v>
      </c>
      <c r="AP446" s="6">
        <f t="shared" ca="1" si="252"/>
        <v>2226.897053562815</v>
      </c>
      <c r="AR446" s="6">
        <f t="shared" ca="1" si="261"/>
        <v>0</v>
      </c>
      <c r="AT446" s="6">
        <f t="shared" ca="1" si="261"/>
        <v>0</v>
      </c>
      <c r="AV446" s="6">
        <f t="shared" ca="1" si="261"/>
        <v>2</v>
      </c>
      <c r="AX446" s="6">
        <f t="shared" ca="1" si="261"/>
        <v>0</v>
      </c>
      <c r="AZ446" s="6">
        <f t="shared" ca="1" si="262"/>
        <v>0</v>
      </c>
      <c r="BB446" s="6">
        <f t="shared" ca="1" si="263"/>
        <v>0</v>
      </c>
      <c r="BE446" s="32" t="str">
        <f t="shared" ca="1" si="272"/>
        <v>-</v>
      </c>
      <c r="BF446" s="37"/>
      <c r="BG446" s="32" t="str">
        <f t="shared" ca="1" si="272"/>
        <v>-</v>
      </c>
      <c r="BH446" s="37"/>
      <c r="BI446" s="32">
        <f t="shared" ca="1" si="272"/>
        <v>3</v>
      </c>
      <c r="BJ446" s="37"/>
      <c r="BK446" s="32" t="str">
        <f t="shared" ca="1" si="272"/>
        <v>-</v>
      </c>
      <c r="BL446" s="37"/>
      <c r="BM446" s="32" t="str">
        <f t="shared" ca="1" si="273"/>
        <v>-</v>
      </c>
      <c r="BN446" s="37"/>
      <c r="BO446" s="32" t="str">
        <f t="shared" ca="1" si="274"/>
        <v>-</v>
      </c>
      <c r="BQ446" s="32">
        <f t="shared" ca="1" si="265"/>
        <v>2</v>
      </c>
      <c r="BR446" s="37"/>
      <c r="BS446" s="32">
        <f t="shared" ca="1" si="266"/>
        <v>2</v>
      </c>
      <c r="BT446" s="37"/>
      <c r="BU446" s="32">
        <f t="shared" ca="1" si="267"/>
        <v>0</v>
      </c>
      <c r="BV446" s="37"/>
      <c r="BW446" s="32">
        <f t="shared" ca="1" si="268"/>
        <v>2</v>
      </c>
      <c r="BX446" s="37"/>
      <c r="BY446" s="32">
        <f t="shared" ca="1" si="269"/>
        <v>2</v>
      </c>
      <c r="BZ446" s="37"/>
      <c r="CA446" s="32">
        <f t="shared" ca="1" si="270"/>
        <v>1</v>
      </c>
    </row>
    <row r="447" spans="1:79" x14ac:dyDescent="0.25">
      <c r="A447" s="5">
        <v>427</v>
      </c>
      <c r="C447" s="6">
        <f t="shared" ca="1" si="254"/>
        <v>265.85201411632079</v>
      </c>
      <c r="E447" s="6">
        <f t="shared" ca="1" si="255"/>
        <v>452.04825704934183</v>
      </c>
      <c r="F447" s="21"/>
      <c r="G447" s="6">
        <f t="shared" ca="1" si="256"/>
        <v>570</v>
      </c>
      <c r="I447" s="6">
        <f t="shared" ca="1" si="257"/>
        <v>204.27289671760059</v>
      </c>
      <c r="K447" s="6">
        <f t="shared" ca="1" si="258"/>
        <v>271.77419962528677</v>
      </c>
      <c r="L447" s="21"/>
      <c r="M447" s="6">
        <f t="shared" ca="1" si="259"/>
        <v>319.37138472151162</v>
      </c>
      <c r="N447" s="7">
        <f t="shared" ca="1" si="275"/>
        <v>21935.573123673526</v>
      </c>
      <c r="O447" s="6" t="str">
        <f ca="1">HLOOKUP(P447,C447:$M$521,A947,0)</f>
        <v>D</v>
      </c>
      <c r="P447" s="6">
        <f t="shared" ca="1" si="238"/>
        <v>204.27289671760059</v>
      </c>
      <c r="Q447" s="6" t="str">
        <f t="shared" ca="1" si="271"/>
        <v>PM</v>
      </c>
      <c r="R447" s="32">
        <f t="shared" ca="1" si="260"/>
        <v>2.5</v>
      </c>
      <c r="S447" s="17"/>
      <c r="T447" s="6">
        <f t="shared" ca="1" si="239"/>
        <v>61.5791173987202</v>
      </c>
      <c r="U447" s="21"/>
      <c r="V447" s="6">
        <f t="shared" ca="1" si="240"/>
        <v>247.77536033174124</v>
      </c>
      <c r="X447" s="6">
        <f t="shared" ca="1" si="241"/>
        <v>365.72710328239941</v>
      </c>
      <c r="Z447" s="6">
        <f t="shared" ca="1" si="242"/>
        <v>0</v>
      </c>
      <c r="AB447" s="6">
        <f t="shared" ca="1" si="243"/>
        <v>67.501302907686181</v>
      </c>
      <c r="AD447" s="6">
        <f t="shared" ca="1" si="244"/>
        <v>115.09848800391103</v>
      </c>
      <c r="AF447" s="6">
        <f t="shared" ca="1" si="245"/>
        <v>965.55680429332358</v>
      </c>
      <c r="AG447" s="21" t="str">
        <f t="shared" ca="1" si="246"/>
        <v/>
      </c>
      <c r="AH447" s="6">
        <f t="shared" ca="1" si="247"/>
        <v>649.75773355510364</v>
      </c>
      <c r="AI447" s="21" t="str">
        <f t="shared" ca="1" si="248"/>
        <v/>
      </c>
      <c r="AJ447" s="6">
        <f t="shared" ca="1" si="249"/>
        <v>955.57612791584586</v>
      </c>
      <c r="AL447" s="6">
        <f t="shared" ca="1" si="250"/>
        <v>860.56591231997209</v>
      </c>
      <c r="AN447" s="6">
        <f t="shared" ca="1" si="251"/>
        <v>1669.5144688889275</v>
      </c>
      <c r="AP447" s="6">
        <f t="shared" ca="1" si="252"/>
        <v>1471.5873193829943</v>
      </c>
      <c r="AR447" s="6">
        <f t="shared" ca="1" si="261"/>
        <v>0</v>
      </c>
      <c r="AT447" s="6">
        <f t="shared" ca="1" si="261"/>
        <v>0</v>
      </c>
      <c r="AV447" s="6">
        <f t="shared" ca="1" si="261"/>
        <v>0</v>
      </c>
      <c r="AX447" s="6">
        <f t="shared" ca="1" si="261"/>
        <v>2</v>
      </c>
      <c r="AZ447" s="6">
        <f t="shared" ca="1" si="262"/>
        <v>0</v>
      </c>
      <c r="BB447" s="6">
        <f t="shared" ca="1" si="263"/>
        <v>0</v>
      </c>
      <c r="BE447" s="32" t="str">
        <f t="shared" ca="1" si="272"/>
        <v>-</v>
      </c>
      <c r="BF447" s="37"/>
      <c r="BG447" s="32" t="str">
        <f t="shared" ca="1" si="272"/>
        <v>-</v>
      </c>
      <c r="BH447" s="37"/>
      <c r="BI447" s="32" t="str">
        <f t="shared" ca="1" si="272"/>
        <v>-</v>
      </c>
      <c r="BJ447" s="37"/>
      <c r="BK447" s="32">
        <f t="shared" ca="1" si="272"/>
        <v>2.5</v>
      </c>
      <c r="BL447" s="37"/>
      <c r="BM447" s="32" t="str">
        <f t="shared" ca="1" si="273"/>
        <v>-</v>
      </c>
      <c r="BN447" s="37"/>
      <c r="BO447" s="32" t="str">
        <f t="shared" ca="1" si="274"/>
        <v>-</v>
      </c>
      <c r="BQ447" s="32">
        <f t="shared" ca="1" si="265"/>
        <v>2</v>
      </c>
      <c r="BR447" s="37"/>
      <c r="BS447" s="32">
        <f t="shared" ca="1" si="266"/>
        <v>2</v>
      </c>
      <c r="BT447" s="37"/>
      <c r="BU447" s="32">
        <f t="shared" ca="1" si="267"/>
        <v>2</v>
      </c>
      <c r="BV447" s="37"/>
      <c r="BW447" s="32">
        <f t="shared" ca="1" si="268"/>
        <v>0</v>
      </c>
      <c r="BX447" s="37"/>
      <c r="BY447" s="32">
        <f t="shared" ca="1" si="269"/>
        <v>2</v>
      </c>
      <c r="BZ447" s="37"/>
      <c r="CA447" s="32">
        <f t="shared" ca="1" si="270"/>
        <v>1</v>
      </c>
    </row>
    <row r="448" spans="1:79" x14ac:dyDescent="0.25">
      <c r="A448" s="5">
        <v>428</v>
      </c>
      <c r="C448" s="6">
        <f t="shared" ca="1" si="254"/>
        <v>61.5791173987202</v>
      </c>
      <c r="E448" s="6">
        <f t="shared" ca="1" si="255"/>
        <v>247.77536033174124</v>
      </c>
      <c r="F448" s="21"/>
      <c r="G448" s="6">
        <f t="shared" ca="1" si="256"/>
        <v>365.72710328239941</v>
      </c>
      <c r="I448" s="6">
        <f t="shared" ca="1" si="257"/>
        <v>610</v>
      </c>
      <c r="K448" s="6">
        <f t="shared" ca="1" si="258"/>
        <v>67.501302907686181</v>
      </c>
      <c r="L448" s="21"/>
      <c r="M448" s="6">
        <f t="shared" ca="1" si="259"/>
        <v>115.09848800391103</v>
      </c>
      <c r="N448" s="7">
        <f t="shared" ca="1" si="275"/>
        <v>21997.152241072246</v>
      </c>
      <c r="O448" s="6" t="str">
        <f ca="1">HLOOKUP(P448,C448:$M$521,A948,0)</f>
        <v>A</v>
      </c>
      <c r="P448" s="6">
        <f t="shared" ca="1" si="238"/>
        <v>61.5791173987202</v>
      </c>
      <c r="Q448" s="6" t="str">
        <f t="shared" ca="1" si="271"/>
        <v>PM</v>
      </c>
      <c r="R448" s="32">
        <f t="shared" ca="1" si="260"/>
        <v>5</v>
      </c>
      <c r="S448" s="17"/>
      <c r="T448" s="6">
        <f t="shared" ca="1" si="239"/>
        <v>0</v>
      </c>
      <c r="U448" s="21"/>
      <c r="V448" s="6">
        <f t="shared" ca="1" si="240"/>
        <v>186.19624293302104</v>
      </c>
      <c r="X448" s="6">
        <f t="shared" ca="1" si="241"/>
        <v>304.14798588367921</v>
      </c>
      <c r="Z448" s="6">
        <f t="shared" ca="1" si="242"/>
        <v>548.4208826012798</v>
      </c>
      <c r="AB448" s="6">
        <f t="shared" ca="1" si="243"/>
        <v>5.9221855089659812</v>
      </c>
      <c r="AD448" s="6">
        <f t="shared" ca="1" si="244"/>
        <v>53.519370605190829</v>
      </c>
      <c r="AF448" s="6">
        <f t="shared" ca="1" si="245"/>
        <v>283.4072568248331</v>
      </c>
      <c r="AG448" s="21" t="str">
        <f t="shared" ca="1" si="246"/>
        <v/>
      </c>
      <c r="AH448" s="6">
        <f t="shared" ca="1" si="247"/>
        <v>927.9956869838295</v>
      </c>
      <c r="AI448" s="21" t="str">
        <f t="shared" ca="1" si="248"/>
        <v/>
      </c>
      <c r="AJ448" s="6">
        <f t="shared" ca="1" si="249"/>
        <v>1277.7283476778132</v>
      </c>
      <c r="AL448" s="6">
        <f t="shared" ca="1" si="250"/>
        <v>1281.5787704354598</v>
      </c>
      <c r="AN448" s="6">
        <f t="shared" ca="1" si="251"/>
        <v>1773.6082270825684</v>
      </c>
      <c r="AP448" s="6">
        <f t="shared" ca="1" si="252"/>
        <v>700.02127325560389</v>
      </c>
      <c r="AR448" s="6">
        <f t="shared" ca="1" si="261"/>
        <v>2</v>
      </c>
      <c r="AT448" s="6">
        <f t="shared" ca="1" si="261"/>
        <v>0</v>
      </c>
      <c r="AV448" s="6">
        <f t="shared" ca="1" si="261"/>
        <v>0</v>
      </c>
      <c r="AX448" s="6">
        <f t="shared" ca="1" si="261"/>
        <v>0</v>
      </c>
      <c r="AZ448" s="6">
        <f t="shared" ca="1" si="262"/>
        <v>0</v>
      </c>
      <c r="BB448" s="6">
        <f t="shared" ca="1" si="263"/>
        <v>0</v>
      </c>
      <c r="BE448" s="32">
        <f t="shared" ca="1" si="272"/>
        <v>5</v>
      </c>
      <c r="BF448" s="37"/>
      <c r="BG448" s="32" t="str">
        <f t="shared" ca="1" si="272"/>
        <v>-</v>
      </c>
      <c r="BH448" s="37"/>
      <c r="BI448" s="32" t="str">
        <f t="shared" ca="1" si="272"/>
        <v>-</v>
      </c>
      <c r="BJ448" s="37"/>
      <c r="BK448" s="32" t="str">
        <f t="shared" ca="1" si="272"/>
        <v>-</v>
      </c>
      <c r="BL448" s="37"/>
      <c r="BM448" s="32" t="str">
        <f t="shared" ca="1" si="273"/>
        <v>-</v>
      </c>
      <c r="BN448" s="37"/>
      <c r="BO448" s="32" t="str">
        <f t="shared" ca="1" si="274"/>
        <v>-</v>
      </c>
      <c r="BQ448" s="32">
        <f t="shared" ca="1" si="265"/>
        <v>0</v>
      </c>
      <c r="BR448" s="37"/>
      <c r="BS448" s="32">
        <f t="shared" ca="1" si="266"/>
        <v>2</v>
      </c>
      <c r="BT448" s="37"/>
      <c r="BU448" s="32">
        <f t="shared" ca="1" si="267"/>
        <v>2</v>
      </c>
      <c r="BV448" s="37"/>
      <c r="BW448" s="32">
        <f t="shared" ca="1" si="268"/>
        <v>2</v>
      </c>
      <c r="BX448" s="37"/>
      <c r="BY448" s="32">
        <f t="shared" ca="1" si="269"/>
        <v>2</v>
      </c>
      <c r="BZ448" s="37"/>
      <c r="CA448" s="32">
        <f t="shared" ca="1" si="270"/>
        <v>1</v>
      </c>
    </row>
    <row r="449" spans="1:79" x14ac:dyDescent="0.25">
      <c r="A449" s="5">
        <v>429</v>
      </c>
      <c r="C449" s="6">
        <f t="shared" ca="1" si="254"/>
        <v>470</v>
      </c>
      <c r="E449" s="6">
        <f t="shared" ca="1" si="255"/>
        <v>186.19624293302104</v>
      </c>
      <c r="F449" s="21"/>
      <c r="G449" s="6">
        <f t="shared" ca="1" si="256"/>
        <v>304.14798588367921</v>
      </c>
      <c r="I449" s="6">
        <f t="shared" ca="1" si="257"/>
        <v>548.4208826012798</v>
      </c>
      <c r="K449" s="6">
        <f t="shared" ca="1" si="258"/>
        <v>5.9221855089659812</v>
      </c>
      <c r="L449" s="21"/>
      <c r="M449" s="6">
        <f t="shared" ca="1" si="259"/>
        <v>53.519370605190829</v>
      </c>
      <c r="N449" s="7">
        <f t="shared" ca="1" si="275"/>
        <v>22003.074426581214</v>
      </c>
      <c r="O449" s="6" t="str">
        <f ca="1">HLOOKUP(P449,C449:$M$521,A949,0)</f>
        <v>E</v>
      </c>
      <c r="P449" s="6">
        <f t="shared" ca="1" si="238"/>
        <v>5.9221855089659812</v>
      </c>
      <c r="Q449" s="6" t="str">
        <f t="shared" ca="1" si="271"/>
        <v>PM</v>
      </c>
      <c r="R449" s="32">
        <f t="shared" ca="1" si="260"/>
        <v>6</v>
      </c>
      <c r="S449" s="17"/>
      <c r="T449" s="6">
        <f t="shared" ca="1" si="239"/>
        <v>464.07781449103402</v>
      </c>
      <c r="U449" s="21"/>
      <c r="V449" s="6">
        <f t="shared" ca="1" si="240"/>
        <v>180.27405742405506</v>
      </c>
      <c r="X449" s="6">
        <f t="shared" ca="1" si="241"/>
        <v>298.22580037471323</v>
      </c>
      <c r="Z449" s="6">
        <f t="shared" ca="1" si="242"/>
        <v>542.49869709231382</v>
      </c>
      <c r="AB449" s="6">
        <f t="shared" ca="1" si="243"/>
        <v>0</v>
      </c>
      <c r="AD449" s="6">
        <f t="shared" ca="1" si="244"/>
        <v>47.597185096224848</v>
      </c>
      <c r="AF449" s="6">
        <f t="shared" ca="1" si="245"/>
        <v>707.28258661339942</v>
      </c>
      <c r="AG449" s="21" t="str">
        <f t="shared" ca="1" si="246"/>
        <v/>
      </c>
      <c r="AH449" s="6">
        <f t="shared" ca="1" si="247"/>
        <v>782.96453515707015</v>
      </c>
      <c r="AI449" s="21" t="str">
        <f t="shared" ca="1" si="248"/>
        <v/>
      </c>
      <c r="AJ449" s="6">
        <f t="shared" ca="1" si="249"/>
        <v>1385.5053248908121</v>
      </c>
      <c r="AL449" s="6">
        <f t="shared" ca="1" si="250"/>
        <v>1830.5127526246381</v>
      </c>
      <c r="AN449" s="6">
        <f t="shared" ca="1" si="251"/>
        <v>1554.8747425346826</v>
      </c>
      <c r="AP449" s="6">
        <f t="shared" ca="1" si="252"/>
        <v>1571.2624824200768</v>
      </c>
      <c r="AR449" s="6">
        <f t="shared" ca="1" si="261"/>
        <v>0</v>
      </c>
      <c r="AT449" s="6">
        <f t="shared" ca="1" si="261"/>
        <v>0</v>
      </c>
      <c r="AV449" s="6">
        <f t="shared" ca="1" si="261"/>
        <v>0</v>
      </c>
      <c r="AX449" s="6">
        <f t="shared" ca="1" si="261"/>
        <v>0</v>
      </c>
      <c r="AZ449" s="6">
        <f t="shared" ca="1" si="262"/>
        <v>2</v>
      </c>
      <c r="BB449" s="6">
        <f t="shared" ca="1" si="263"/>
        <v>0</v>
      </c>
      <c r="BE449" s="32" t="str">
        <f t="shared" ca="1" si="272"/>
        <v>-</v>
      </c>
      <c r="BF449" s="37"/>
      <c r="BG449" s="32" t="str">
        <f t="shared" ca="1" si="272"/>
        <v>-</v>
      </c>
      <c r="BH449" s="37"/>
      <c r="BI449" s="32" t="str">
        <f t="shared" ca="1" si="272"/>
        <v>-</v>
      </c>
      <c r="BJ449" s="37"/>
      <c r="BK449" s="32" t="str">
        <f t="shared" ca="1" si="272"/>
        <v>-</v>
      </c>
      <c r="BL449" s="37"/>
      <c r="BM449" s="32">
        <f t="shared" ca="1" si="273"/>
        <v>6</v>
      </c>
      <c r="BN449" s="37"/>
      <c r="BO449" s="32" t="str">
        <f t="shared" ca="1" si="274"/>
        <v>-</v>
      </c>
      <c r="BQ449" s="32">
        <f t="shared" ca="1" si="265"/>
        <v>2</v>
      </c>
      <c r="BR449" s="37"/>
      <c r="BS449" s="32">
        <f t="shared" ca="1" si="266"/>
        <v>2</v>
      </c>
      <c r="BT449" s="37"/>
      <c r="BU449" s="32">
        <f t="shared" ca="1" si="267"/>
        <v>2</v>
      </c>
      <c r="BV449" s="37"/>
      <c r="BW449" s="32">
        <f t="shared" ca="1" si="268"/>
        <v>2</v>
      </c>
      <c r="BX449" s="37"/>
      <c r="BY449" s="32">
        <f t="shared" ca="1" si="269"/>
        <v>0</v>
      </c>
      <c r="BZ449" s="37"/>
      <c r="CA449" s="32">
        <f t="shared" ca="1" si="270"/>
        <v>1</v>
      </c>
    </row>
    <row r="450" spans="1:79" x14ac:dyDescent="0.25">
      <c r="A450" s="5">
        <v>430</v>
      </c>
      <c r="C450" s="6">
        <f t="shared" ca="1" si="254"/>
        <v>464.07781449103402</v>
      </c>
      <c r="E450" s="6">
        <f t="shared" ca="1" si="255"/>
        <v>180.27405742405506</v>
      </c>
      <c r="F450" s="21"/>
      <c r="G450" s="6">
        <f t="shared" ca="1" si="256"/>
        <v>298.22580037471323</v>
      </c>
      <c r="I450" s="6">
        <f t="shared" ca="1" si="257"/>
        <v>542.49869709231382</v>
      </c>
      <c r="K450" s="6">
        <f t="shared" ca="1" si="258"/>
        <v>660</v>
      </c>
      <c r="L450" s="21"/>
      <c r="M450" s="6">
        <f t="shared" ca="1" si="259"/>
        <v>47.597185096224848</v>
      </c>
      <c r="N450" s="7">
        <f t="shared" ca="1" si="275"/>
        <v>22050.671611677437</v>
      </c>
      <c r="O450" s="6" t="str">
        <f ca="1">HLOOKUP(P450,C450:$M$521,A950,0)</f>
        <v>F</v>
      </c>
      <c r="P450" s="6">
        <f t="shared" ca="1" si="238"/>
        <v>47.597185096224848</v>
      </c>
      <c r="Q450" s="6" t="str">
        <f t="shared" ca="1" si="271"/>
        <v>CM</v>
      </c>
      <c r="R450" s="32">
        <f t="shared" ca="1" si="260"/>
        <v>15</v>
      </c>
      <c r="S450" s="17"/>
      <c r="T450" s="6">
        <f t="shared" ca="1" si="239"/>
        <v>416.48062939480917</v>
      </c>
      <c r="U450" s="21"/>
      <c r="V450" s="6">
        <f t="shared" ca="1" si="240"/>
        <v>132.67687232783021</v>
      </c>
      <c r="X450" s="6">
        <f t="shared" ca="1" si="241"/>
        <v>250.62861527848838</v>
      </c>
      <c r="Z450" s="6">
        <f t="shared" ca="1" si="242"/>
        <v>494.90151199608897</v>
      </c>
      <c r="AB450" s="6">
        <f t="shared" ca="1" si="243"/>
        <v>612.40281490377515</v>
      </c>
      <c r="AD450" s="6">
        <f t="shared" ca="1" si="244"/>
        <v>0</v>
      </c>
      <c r="AF450" s="6">
        <f t="shared" ca="1" si="245"/>
        <v>886.32818781468484</v>
      </c>
      <c r="AG450" s="21" t="str">
        <f t="shared" ca="1" si="246"/>
        <v/>
      </c>
      <c r="AH450" s="6">
        <f t="shared" ca="1" si="247"/>
        <v>759.30622201754102</v>
      </c>
      <c r="AI450" s="21" t="str">
        <f t="shared" ca="1" si="248"/>
        <v/>
      </c>
      <c r="AJ450" s="6">
        <f t="shared" ca="1" si="249"/>
        <v>1336.1392638533337</v>
      </c>
      <c r="AL450" s="6">
        <f t="shared" ca="1" si="250"/>
        <v>674.3255854464295</v>
      </c>
      <c r="AN450" s="6">
        <f t="shared" ca="1" si="251"/>
        <v>1301.5680591824892</v>
      </c>
      <c r="AP450" s="6">
        <f t="shared" ca="1" si="252"/>
        <v>1088.8971038453274</v>
      </c>
      <c r="AR450" s="6">
        <f t="shared" ca="1" si="261"/>
        <v>0</v>
      </c>
      <c r="AT450" s="6">
        <f t="shared" ca="1" si="261"/>
        <v>0</v>
      </c>
      <c r="AV450" s="6">
        <f t="shared" ca="1" si="261"/>
        <v>0</v>
      </c>
      <c r="AX450" s="6">
        <f t="shared" ca="1" si="261"/>
        <v>0</v>
      </c>
      <c r="AZ450" s="6">
        <f t="shared" ca="1" si="262"/>
        <v>0</v>
      </c>
      <c r="BB450" s="6">
        <f t="shared" ca="1" si="263"/>
        <v>1</v>
      </c>
      <c r="BE450" s="32" t="str">
        <f t="shared" ca="1" si="272"/>
        <v>-</v>
      </c>
      <c r="BF450" s="37"/>
      <c r="BG450" s="32" t="str">
        <f t="shared" ca="1" si="272"/>
        <v>-</v>
      </c>
      <c r="BH450" s="37"/>
      <c r="BI450" s="32" t="str">
        <f t="shared" ca="1" si="272"/>
        <v>-</v>
      </c>
      <c r="BJ450" s="37"/>
      <c r="BK450" s="32" t="str">
        <f t="shared" ca="1" si="272"/>
        <v>-</v>
      </c>
      <c r="BL450" s="37"/>
      <c r="BM450" s="32" t="str">
        <f t="shared" ca="1" si="273"/>
        <v>-</v>
      </c>
      <c r="BN450" s="37"/>
      <c r="BO450" s="32">
        <f t="shared" ca="1" si="274"/>
        <v>15</v>
      </c>
      <c r="BQ450" s="32">
        <f t="shared" ca="1" si="265"/>
        <v>2</v>
      </c>
      <c r="BR450" s="37"/>
      <c r="BS450" s="32">
        <f t="shared" ca="1" si="266"/>
        <v>2</v>
      </c>
      <c r="BT450" s="37"/>
      <c r="BU450" s="32">
        <f t="shared" ca="1" si="267"/>
        <v>2</v>
      </c>
      <c r="BV450" s="37"/>
      <c r="BW450" s="32">
        <f t="shared" ca="1" si="268"/>
        <v>2</v>
      </c>
      <c r="BX450" s="37"/>
      <c r="BY450" s="32">
        <f t="shared" ca="1" si="269"/>
        <v>2</v>
      </c>
      <c r="BZ450" s="37"/>
      <c r="CA450" s="32">
        <f t="shared" ca="1" si="270"/>
        <v>0</v>
      </c>
    </row>
    <row r="451" spans="1:79" x14ac:dyDescent="0.25">
      <c r="A451" s="5">
        <v>431</v>
      </c>
      <c r="C451" s="6">
        <f t="shared" ca="1" si="254"/>
        <v>416.48062939480917</v>
      </c>
      <c r="E451" s="6">
        <f t="shared" ca="1" si="255"/>
        <v>132.67687232783021</v>
      </c>
      <c r="F451" s="21"/>
      <c r="G451" s="6">
        <f t="shared" ca="1" si="256"/>
        <v>250.62861527848838</v>
      </c>
      <c r="I451" s="6">
        <f t="shared" ca="1" si="257"/>
        <v>494.90151199608897</v>
      </c>
      <c r="K451" s="6">
        <f t="shared" ca="1" si="258"/>
        <v>612.40281490377515</v>
      </c>
      <c r="L451" s="21"/>
      <c r="M451" s="6">
        <f t="shared" ca="1" si="259"/>
        <v>710</v>
      </c>
      <c r="N451" s="7">
        <f t="shared" ca="1" si="275"/>
        <v>22183.348484005266</v>
      </c>
      <c r="O451" s="6" t="str">
        <f ca="1">HLOOKUP(P451,C451:$M$521,A951,0)</f>
        <v>B</v>
      </c>
      <c r="P451" s="6">
        <f t="shared" ca="1" si="238"/>
        <v>132.67687232783021</v>
      </c>
      <c r="Q451" s="6" t="str">
        <f t="shared" ca="1" si="271"/>
        <v>PM</v>
      </c>
      <c r="R451" s="32">
        <f t="shared" ca="1" si="260"/>
        <v>4</v>
      </c>
      <c r="S451" s="17"/>
      <c r="T451" s="6">
        <f t="shared" ca="1" si="239"/>
        <v>283.80375706697896</v>
      </c>
      <c r="U451" s="21"/>
      <c r="V451" s="6">
        <f t="shared" ca="1" si="240"/>
        <v>0</v>
      </c>
      <c r="X451" s="6">
        <f t="shared" ca="1" si="241"/>
        <v>117.95174295065817</v>
      </c>
      <c r="Z451" s="6">
        <f t="shared" ca="1" si="242"/>
        <v>362.22463966825876</v>
      </c>
      <c r="AB451" s="6">
        <f t="shared" ca="1" si="243"/>
        <v>479.72594257594494</v>
      </c>
      <c r="AD451" s="6">
        <f t="shared" ca="1" si="244"/>
        <v>577.32312767216979</v>
      </c>
      <c r="AF451" s="6">
        <f t="shared" ca="1" si="245"/>
        <v>366.6525675166576</v>
      </c>
      <c r="AG451" s="21" t="str">
        <f t="shared" ca="1" si="246"/>
        <v/>
      </c>
      <c r="AH451" s="6">
        <f t="shared" ca="1" si="247"/>
        <v>1245.222483622643</v>
      </c>
      <c r="AI451" s="21" t="str">
        <f t="shared" ca="1" si="248"/>
        <v/>
      </c>
      <c r="AJ451" s="6">
        <f t="shared" ca="1" si="249"/>
        <v>357.93900146915848</v>
      </c>
      <c r="AL451" s="6">
        <f t="shared" ca="1" si="250"/>
        <v>641.65682249833344</v>
      </c>
      <c r="AN451" s="6">
        <f t="shared" ca="1" si="251"/>
        <v>910.89717814903747</v>
      </c>
      <c r="AP451" s="6">
        <f t="shared" ca="1" si="252"/>
        <v>1344.5587528852855</v>
      </c>
      <c r="AR451" s="6">
        <f t="shared" ca="1" si="261"/>
        <v>0</v>
      </c>
      <c r="AT451" s="6">
        <f t="shared" ca="1" si="261"/>
        <v>2</v>
      </c>
      <c r="AV451" s="6">
        <f t="shared" ca="1" si="261"/>
        <v>0</v>
      </c>
      <c r="AX451" s="6">
        <f t="shared" ca="1" si="261"/>
        <v>0</v>
      </c>
      <c r="AZ451" s="6">
        <f t="shared" ca="1" si="262"/>
        <v>0</v>
      </c>
      <c r="BB451" s="6">
        <f t="shared" ca="1" si="263"/>
        <v>0</v>
      </c>
      <c r="BE451" s="32" t="str">
        <f t="shared" ca="1" si="272"/>
        <v>-</v>
      </c>
      <c r="BF451" s="37"/>
      <c r="BG451" s="32">
        <f t="shared" ca="1" si="272"/>
        <v>4</v>
      </c>
      <c r="BH451" s="37"/>
      <c r="BI451" s="32" t="str">
        <f t="shared" ca="1" si="272"/>
        <v>-</v>
      </c>
      <c r="BJ451" s="37"/>
      <c r="BK451" s="32" t="str">
        <f t="shared" ca="1" si="272"/>
        <v>-</v>
      </c>
      <c r="BL451" s="37"/>
      <c r="BM451" s="32" t="str">
        <f t="shared" ca="1" si="273"/>
        <v>-</v>
      </c>
      <c r="BN451" s="37"/>
      <c r="BO451" s="32" t="str">
        <f t="shared" ca="1" si="274"/>
        <v>-</v>
      </c>
      <c r="BQ451" s="32">
        <f t="shared" ca="1" si="265"/>
        <v>2</v>
      </c>
      <c r="BR451" s="37"/>
      <c r="BS451" s="32">
        <f t="shared" ca="1" si="266"/>
        <v>0</v>
      </c>
      <c r="BT451" s="37"/>
      <c r="BU451" s="32">
        <f t="shared" ca="1" si="267"/>
        <v>2</v>
      </c>
      <c r="BV451" s="37"/>
      <c r="BW451" s="32">
        <f t="shared" ca="1" si="268"/>
        <v>2</v>
      </c>
      <c r="BX451" s="37"/>
      <c r="BY451" s="32">
        <f t="shared" ca="1" si="269"/>
        <v>2</v>
      </c>
      <c r="BZ451" s="37"/>
      <c r="CA451" s="32">
        <f t="shared" ca="1" si="270"/>
        <v>2</v>
      </c>
    </row>
    <row r="452" spans="1:79" x14ac:dyDescent="0.25">
      <c r="A452" s="5">
        <v>432</v>
      </c>
      <c r="C452" s="6">
        <f t="shared" ca="1" si="254"/>
        <v>283.80375706697896</v>
      </c>
      <c r="E452" s="6">
        <f t="shared" ca="1" si="255"/>
        <v>520</v>
      </c>
      <c r="F452" s="21"/>
      <c r="G452" s="6">
        <f t="shared" ca="1" si="256"/>
        <v>117.95174295065817</v>
      </c>
      <c r="I452" s="6">
        <f t="shared" ca="1" si="257"/>
        <v>362.22463966825876</v>
      </c>
      <c r="K452" s="6">
        <f t="shared" ca="1" si="258"/>
        <v>479.72594257594494</v>
      </c>
      <c r="L452" s="21"/>
      <c r="M452" s="6">
        <f t="shared" ca="1" si="259"/>
        <v>577.32312767216979</v>
      </c>
      <c r="N452" s="7">
        <f t="shared" ca="1" si="275"/>
        <v>22301.300226955926</v>
      </c>
      <c r="O452" s="6" t="str">
        <f ca="1">HLOOKUP(P452,C452:$M$521,A952,0)</f>
        <v>C</v>
      </c>
      <c r="P452" s="6">
        <f t="shared" ca="1" si="238"/>
        <v>117.95174295065817</v>
      </c>
      <c r="Q452" s="6" t="str">
        <f t="shared" ca="1" si="271"/>
        <v>PM</v>
      </c>
      <c r="R452" s="32">
        <f t="shared" ca="1" si="260"/>
        <v>3</v>
      </c>
      <c r="S452" s="17"/>
      <c r="T452" s="6">
        <f t="shared" ca="1" si="239"/>
        <v>165.85201411632079</v>
      </c>
      <c r="U452" s="21"/>
      <c r="V452" s="6">
        <f t="shared" ca="1" si="240"/>
        <v>402.04825704934183</v>
      </c>
      <c r="X452" s="6">
        <f t="shared" ca="1" si="241"/>
        <v>0</v>
      </c>
      <c r="Z452" s="6">
        <f t="shared" ca="1" si="242"/>
        <v>244.27289671760059</v>
      </c>
      <c r="AB452" s="6">
        <f t="shared" ca="1" si="243"/>
        <v>361.77419962528677</v>
      </c>
      <c r="AD452" s="6">
        <f t="shared" ca="1" si="244"/>
        <v>459.37138472151162</v>
      </c>
      <c r="AF452" s="6">
        <f t="shared" ca="1" si="245"/>
        <v>647.73217646440673</v>
      </c>
      <c r="AG452" s="21" t="str">
        <f t="shared" ca="1" si="246"/>
        <v/>
      </c>
      <c r="AH452" s="6">
        <f t="shared" ca="1" si="247"/>
        <v>1460.8522860765229</v>
      </c>
      <c r="AI452" s="21" t="str">
        <f t="shared" ca="1" si="248"/>
        <v/>
      </c>
      <c r="AJ452" s="6">
        <f t="shared" ca="1" si="249"/>
        <v>837.5163075157003</v>
      </c>
      <c r="AL452" s="6">
        <f t="shared" ca="1" si="250"/>
        <v>583.64052741811088</v>
      </c>
      <c r="AN452" s="6">
        <f t="shared" ca="1" si="251"/>
        <v>818.50901381856727</v>
      </c>
      <c r="AP452" s="6">
        <f t="shared" ca="1" si="252"/>
        <v>1964.1140279078597</v>
      </c>
      <c r="AR452" s="6">
        <f t="shared" ca="1" si="261"/>
        <v>0</v>
      </c>
      <c r="AT452" s="6">
        <f t="shared" ca="1" si="261"/>
        <v>0</v>
      </c>
      <c r="AV452" s="6">
        <f t="shared" ca="1" si="261"/>
        <v>2</v>
      </c>
      <c r="AX452" s="6">
        <f t="shared" ca="1" si="261"/>
        <v>0</v>
      </c>
      <c r="AZ452" s="6">
        <f t="shared" ca="1" si="262"/>
        <v>0</v>
      </c>
      <c r="BB452" s="6">
        <f t="shared" ca="1" si="263"/>
        <v>0</v>
      </c>
      <c r="BE452" s="32" t="str">
        <f t="shared" ca="1" si="272"/>
        <v>-</v>
      </c>
      <c r="BF452" s="37"/>
      <c r="BG452" s="32" t="str">
        <f t="shared" ca="1" si="272"/>
        <v>-</v>
      </c>
      <c r="BH452" s="37"/>
      <c r="BI452" s="32">
        <f t="shared" ca="1" si="272"/>
        <v>3</v>
      </c>
      <c r="BJ452" s="37"/>
      <c r="BK452" s="32" t="str">
        <f t="shared" ca="1" si="272"/>
        <v>-</v>
      </c>
      <c r="BL452" s="37"/>
      <c r="BM452" s="32" t="str">
        <f t="shared" ca="1" si="273"/>
        <v>-</v>
      </c>
      <c r="BN452" s="37"/>
      <c r="BO452" s="32" t="str">
        <f t="shared" ca="1" si="274"/>
        <v>-</v>
      </c>
      <c r="BQ452" s="32">
        <f t="shared" ca="1" si="265"/>
        <v>2</v>
      </c>
      <c r="BR452" s="37"/>
      <c r="BS452" s="32">
        <f t="shared" ca="1" si="266"/>
        <v>2</v>
      </c>
      <c r="BT452" s="37"/>
      <c r="BU452" s="32">
        <f t="shared" ca="1" si="267"/>
        <v>0</v>
      </c>
      <c r="BV452" s="37"/>
      <c r="BW452" s="32">
        <f t="shared" ca="1" si="268"/>
        <v>2</v>
      </c>
      <c r="BX452" s="37"/>
      <c r="BY452" s="32">
        <f t="shared" ca="1" si="269"/>
        <v>2</v>
      </c>
      <c r="BZ452" s="37"/>
      <c r="CA452" s="32">
        <f t="shared" ca="1" si="270"/>
        <v>2</v>
      </c>
    </row>
    <row r="453" spans="1:79" x14ac:dyDescent="0.25">
      <c r="A453" s="5">
        <v>433</v>
      </c>
      <c r="C453" s="6">
        <f t="shared" ca="1" si="254"/>
        <v>165.85201411632079</v>
      </c>
      <c r="E453" s="6">
        <f t="shared" ca="1" si="255"/>
        <v>402.04825704934183</v>
      </c>
      <c r="F453" s="21"/>
      <c r="G453" s="6">
        <f t="shared" ca="1" si="256"/>
        <v>570</v>
      </c>
      <c r="I453" s="6">
        <f t="shared" ca="1" si="257"/>
        <v>244.27289671760059</v>
      </c>
      <c r="K453" s="6">
        <f t="shared" ca="1" si="258"/>
        <v>361.77419962528677</v>
      </c>
      <c r="L453" s="21"/>
      <c r="M453" s="6">
        <f t="shared" ca="1" si="259"/>
        <v>459.37138472151162</v>
      </c>
      <c r="N453" s="7">
        <f t="shared" ca="1" si="275"/>
        <v>22467.152241072246</v>
      </c>
      <c r="O453" s="6" t="str">
        <f ca="1">HLOOKUP(P453,C453:$M$521,A953,0)</f>
        <v>A</v>
      </c>
      <c r="P453" s="6">
        <f t="shared" ca="1" si="238"/>
        <v>165.85201411632079</v>
      </c>
      <c r="Q453" s="6" t="str">
        <f t="shared" ca="1" si="271"/>
        <v>PM</v>
      </c>
      <c r="R453" s="32">
        <f t="shared" ca="1" si="260"/>
        <v>5</v>
      </c>
      <c r="S453" s="17"/>
      <c r="T453" s="6">
        <f t="shared" ca="1" si="239"/>
        <v>0</v>
      </c>
      <c r="U453" s="21"/>
      <c r="V453" s="6">
        <f t="shared" ca="1" si="240"/>
        <v>236.19624293302104</v>
      </c>
      <c r="X453" s="6">
        <f t="shared" ca="1" si="241"/>
        <v>404.14798588367921</v>
      </c>
      <c r="Z453" s="6">
        <f t="shared" ca="1" si="242"/>
        <v>78.4208826012798</v>
      </c>
      <c r="AB453" s="6">
        <f t="shared" ca="1" si="243"/>
        <v>195.92218550896598</v>
      </c>
      <c r="AD453" s="6">
        <f t="shared" ca="1" si="244"/>
        <v>293.51937060519083</v>
      </c>
      <c r="AF453" s="6">
        <f t="shared" ca="1" si="245"/>
        <v>710.4089174834636</v>
      </c>
      <c r="AG453" s="21" t="str">
        <f t="shared" ca="1" si="246"/>
        <v/>
      </c>
      <c r="AH453" s="6">
        <f t="shared" ca="1" si="247"/>
        <v>1282.5237012909608</v>
      </c>
      <c r="AI453" s="21" t="str">
        <f t="shared" ca="1" si="248"/>
        <v/>
      </c>
      <c r="AJ453" s="6">
        <f t="shared" ca="1" si="249"/>
        <v>1043.9293499741093</v>
      </c>
      <c r="AL453" s="6">
        <f t="shared" ca="1" si="250"/>
        <v>782.54012576177774</v>
      </c>
      <c r="AN453" s="6">
        <f t="shared" ca="1" si="251"/>
        <v>438.83785369671062</v>
      </c>
      <c r="AP453" s="6">
        <f t="shared" ca="1" si="252"/>
        <v>1323.8031156211036</v>
      </c>
      <c r="AR453" s="6">
        <f t="shared" ca="1" si="261"/>
        <v>2</v>
      </c>
      <c r="AT453" s="6">
        <f t="shared" ca="1" si="261"/>
        <v>0</v>
      </c>
      <c r="AV453" s="6">
        <f t="shared" ca="1" si="261"/>
        <v>0</v>
      </c>
      <c r="AX453" s="6">
        <f t="shared" ca="1" si="261"/>
        <v>0</v>
      </c>
      <c r="AZ453" s="6">
        <f t="shared" ca="1" si="262"/>
        <v>0</v>
      </c>
      <c r="BB453" s="6">
        <f t="shared" ca="1" si="263"/>
        <v>0</v>
      </c>
      <c r="BE453" s="32">
        <f t="shared" ca="1" si="272"/>
        <v>5</v>
      </c>
      <c r="BF453" s="37"/>
      <c r="BG453" s="32" t="str">
        <f t="shared" ca="1" si="272"/>
        <v>-</v>
      </c>
      <c r="BH453" s="37"/>
      <c r="BI453" s="32" t="str">
        <f t="shared" ca="1" si="272"/>
        <v>-</v>
      </c>
      <c r="BJ453" s="37"/>
      <c r="BK453" s="32" t="str">
        <f t="shared" ca="1" si="272"/>
        <v>-</v>
      </c>
      <c r="BL453" s="37"/>
      <c r="BM453" s="32" t="str">
        <f t="shared" ca="1" si="273"/>
        <v>-</v>
      </c>
      <c r="BN453" s="37"/>
      <c r="BO453" s="32" t="str">
        <f t="shared" ca="1" si="274"/>
        <v>-</v>
      </c>
      <c r="BQ453" s="32">
        <f t="shared" ca="1" si="265"/>
        <v>0</v>
      </c>
      <c r="BR453" s="37"/>
      <c r="BS453" s="32">
        <f t="shared" ca="1" si="266"/>
        <v>2</v>
      </c>
      <c r="BT453" s="37"/>
      <c r="BU453" s="32">
        <f t="shared" ca="1" si="267"/>
        <v>2</v>
      </c>
      <c r="BV453" s="37"/>
      <c r="BW453" s="32">
        <f t="shared" ca="1" si="268"/>
        <v>2</v>
      </c>
      <c r="BX453" s="37"/>
      <c r="BY453" s="32">
        <f t="shared" ca="1" si="269"/>
        <v>2</v>
      </c>
      <c r="BZ453" s="37"/>
      <c r="CA453" s="32">
        <f t="shared" ca="1" si="270"/>
        <v>2</v>
      </c>
    </row>
    <row r="454" spans="1:79" x14ac:dyDescent="0.25">
      <c r="A454" s="5">
        <v>434</v>
      </c>
      <c r="C454" s="6">
        <f t="shared" ca="1" si="254"/>
        <v>470</v>
      </c>
      <c r="E454" s="6">
        <f t="shared" ca="1" si="255"/>
        <v>236.19624293302104</v>
      </c>
      <c r="F454" s="21"/>
      <c r="G454" s="6">
        <f t="shared" ca="1" si="256"/>
        <v>404.14798588367921</v>
      </c>
      <c r="I454" s="6">
        <f t="shared" ca="1" si="257"/>
        <v>78.4208826012798</v>
      </c>
      <c r="K454" s="6">
        <f t="shared" ca="1" si="258"/>
        <v>195.92218550896598</v>
      </c>
      <c r="L454" s="21"/>
      <c r="M454" s="6">
        <f t="shared" ca="1" si="259"/>
        <v>293.51937060519083</v>
      </c>
      <c r="N454" s="7">
        <f t="shared" ca="1" si="275"/>
        <v>22545.573123673526</v>
      </c>
      <c r="O454" s="6" t="str">
        <f ca="1">HLOOKUP(P454,C454:$M$521,A954,0)</f>
        <v>D</v>
      </c>
      <c r="P454" s="6">
        <f t="shared" ca="1" si="238"/>
        <v>78.4208826012798</v>
      </c>
      <c r="Q454" s="6" t="str">
        <f t="shared" ca="1" si="271"/>
        <v>PM</v>
      </c>
      <c r="R454" s="32">
        <f t="shared" ca="1" si="260"/>
        <v>2.5</v>
      </c>
      <c r="S454" s="17"/>
      <c r="T454" s="6">
        <f t="shared" ca="1" si="239"/>
        <v>391.5791173987202</v>
      </c>
      <c r="U454" s="21"/>
      <c r="V454" s="6">
        <f t="shared" ca="1" si="240"/>
        <v>157.77536033174124</v>
      </c>
      <c r="X454" s="6">
        <f t="shared" ca="1" si="241"/>
        <v>325.72710328239941</v>
      </c>
      <c r="Z454" s="6">
        <f t="shared" ca="1" si="242"/>
        <v>0</v>
      </c>
      <c r="AB454" s="6">
        <f t="shared" ca="1" si="243"/>
        <v>117.50130290768618</v>
      </c>
      <c r="AD454" s="6">
        <f t="shared" ca="1" si="244"/>
        <v>215.09848800391103</v>
      </c>
      <c r="AF454" s="6">
        <f t="shared" ca="1" si="245"/>
        <v>669.37342758661839</v>
      </c>
      <c r="AG454" s="21" t="str">
        <f t="shared" ca="1" si="246"/>
        <v/>
      </c>
      <c r="AH454" s="6">
        <f t="shared" ca="1" si="247"/>
        <v>377.74556025750127</v>
      </c>
      <c r="AI454" s="21" t="str">
        <f t="shared" ca="1" si="248"/>
        <v/>
      </c>
      <c r="AJ454" s="6">
        <f t="shared" ca="1" si="249"/>
        <v>1161.5148573495158</v>
      </c>
      <c r="AL454" s="6">
        <f t="shared" ca="1" si="250"/>
        <v>1209.5858907928941</v>
      </c>
      <c r="AN454" s="6">
        <f t="shared" ca="1" si="251"/>
        <v>1376.6434124740888</v>
      </c>
      <c r="AP454" s="6">
        <f t="shared" ca="1" si="252"/>
        <v>1550.5264643288535</v>
      </c>
      <c r="AR454" s="6">
        <f t="shared" ca="1" si="261"/>
        <v>0</v>
      </c>
      <c r="AT454" s="6">
        <f t="shared" ca="1" si="261"/>
        <v>0</v>
      </c>
      <c r="AV454" s="6">
        <f t="shared" ca="1" si="261"/>
        <v>0</v>
      </c>
      <c r="AX454" s="6">
        <f t="shared" ca="1" si="261"/>
        <v>2</v>
      </c>
      <c r="AZ454" s="6">
        <f t="shared" ca="1" si="262"/>
        <v>0</v>
      </c>
      <c r="BB454" s="6">
        <f t="shared" ca="1" si="263"/>
        <v>0</v>
      </c>
      <c r="BE454" s="32" t="str">
        <f t="shared" ca="1" si="272"/>
        <v>-</v>
      </c>
      <c r="BF454" s="37"/>
      <c r="BG454" s="32" t="str">
        <f t="shared" ca="1" si="272"/>
        <v>-</v>
      </c>
      <c r="BH454" s="37"/>
      <c r="BI454" s="32" t="str">
        <f t="shared" ca="1" si="272"/>
        <v>-</v>
      </c>
      <c r="BJ454" s="37"/>
      <c r="BK454" s="32">
        <f t="shared" ca="1" si="272"/>
        <v>2.5</v>
      </c>
      <c r="BL454" s="37"/>
      <c r="BM454" s="32" t="str">
        <f t="shared" ca="1" si="273"/>
        <v>-</v>
      </c>
      <c r="BN454" s="37"/>
      <c r="BO454" s="32" t="str">
        <f t="shared" ca="1" si="274"/>
        <v>-</v>
      </c>
      <c r="BQ454" s="32">
        <f t="shared" ca="1" si="265"/>
        <v>2</v>
      </c>
      <c r="BR454" s="37"/>
      <c r="BS454" s="32">
        <f t="shared" ca="1" si="266"/>
        <v>2</v>
      </c>
      <c r="BT454" s="37"/>
      <c r="BU454" s="32">
        <f t="shared" ca="1" si="267"/>
        <v>2</v>
      </c>
      <c r="BV454" s="37"/>
      <c r="BW454" s="32">
        <f t="shared" ca="1" si="268"/>
        <v>0</v>
      </c>
      <c r="BX454" s="37"/>
      <c r="BY454" s="32">
        <f t="shared" ca="1" si="269"/>
        <v>2</v>
      </c>
      <c r="BZ454" s="37"/>
      <c r="CA454" s="32">
        <f t="shared" ca="1" si="270"/>
        <v>2</v>
      </c>
    </row>
    <row r="455" spans="1:79" x14ac:dyDescent="0.25">
      <c r="A455" s="5">
        <v>435</v>
      </c>
      <c r="C455" s="6">
        <f t="shared" ca="1" si="254"/>
        <v>391.5791173987202</v>
      </c>
      <c r="E455" s="6">
        <f t="shared" ca="1" si="255"/>
        <v>157.77536033174124</v>
      </c>
      <c r="F455" s="21"/>
      <c r="G455" s="6">
        <f t="shared" ca="1" si="256"/>
        <v>325.72710328239941</v>
      </c>
      <c r="I455" s="6">
        <f t="shared" ca="1" si="257"/>
        <v>610</v>
      </c>
      <c r="K455" s="6">
        <f t="shared" ca="1" si="258"/>
        <v>117.50130290768618</v>
      </c>
      <c r="L455" s="21"/>
      <c r="M455" s="6">
        <f t="shared" ca="1" si="259"/>
        <v>215.09848800391103</v>
      </c>
      <c r="N455" s="7">
        <f t="shared" ca="1" si="275"/>
        <v>22663.074426581214</v>
      </c>
      <c r="O455" s="6" t="str">
        <f ca="1">HLOOKUP(P455,C455:$M$521,A955,0)</f>
        <v>E</v>
      </c>
      <c r="P455" s="6">
        <f t="shared" ca="1" si="238"/>
        <v>117.50130290768618</v>
      </c>
      <c r="Q455" s="6" t="str">
        <f t="shared" ca="1" si="271"/>
        <v>PM</v>
      </c>
      <c r="R455" s="32">
        <f t="shared" ca="1" si="260"/>
        <v>6</v>
      </c>
      <c r="S455" s="17"/>
      <c r="T455" s="6">
        <f t="shared" ca="1" si="239"/>
        <v>274.07781449103402</v>
      </c>
      <c r="U455" s="21"/>
      <c r="V455" s="6">
        <f t="shared" ca="1" si="240"/>
        <v>40.274057424055059</v>
      </c>
      <c r="X455" s="6">
        <f t="shared" ca="1" si="241"/>
        <v>208.22580037471323</v>
      </c>
      <c r="Z455" s="6">
        <f t="shared" ca="1" si="242"/>
        <v>492.49869709231382</v>
      </c>
      <c r="AB455" s="6">
        <f t="shared" ca="1" si="243"/>
        <v>0</v>
      </c>
      <c r="AD455" s="6">
        <f t="shared" ca="1" si="244"/>
        <v>97.597185096224848</v>
      </c>
      <c r="AF455" s="6">
        <f t="shared" ca="1" si="245"/>
        <v>656.58531417020083</v>
      </c>
      <c r="AG455" s="21" t="str">
        <f t="shared" ca="1" si="246"/>
        <v/>
      </c>
      <c r="AH455" s="6">
        <f t="shared" ca="1" si="247"/>
        <v>1546.2402172607619</v>
      </c>
      <c r="AI455" s="21" t="str">
        <f t="shared" ca="1" si="248"/>
        <v/>
      </c>
      <c r="AJ455" s="6">
        <f t="shared" ca="1" si="249"/>
        <v>1119.1700555378518</v>
      </c>
      <c r="AL455" s="6">
        <f t="shared" ca="1" si="250"/>
        <v>1131.2495871007559</v>
      </c>
      <c r="AN455" s="6">
        <f t="shared" ca="1" si="251"/>
        <v>1439.9756726519208</v>
      </c>
      <c r="AP455" s="6">
        <f t="shared" ca="1" si="252"/>
        <v>1766.9156863316148</v>
      </c>
      <c r="AR455" s="6">
        <f t="shared" ca="1" si="261"/>
        <v>0</v>
      </c>
      <c r="AT455" s="6">
        <f t="shared" ca="1" si="261"/>
        <v>0</v>
      </c>
      <c r="AV455" s="6">
        <f t="shared" ca="1" si="261"/>
        <v>0</v>
      </c>
      <c r="AX455" s="6">
        <f t="shared" ca="1" si="261"/>
        <v>0</v>
      </c>
      <c r="AZ455" s="6">
        <f t="shared" ca="1" si="262"/>
        <v>2</v>
      </c>
      <c r="BB455" s="6">
        <f t="shared" ca="1" si="263"/>
        <v>0</v>
      </c>
      <c r="BE455" s="32" t="str">
        <f t="shared" ca="1" si="272"/>
        <v>-</v>
      </c>
      <c r="BF455" s="37"/>
      <c r="BG455" s="32" t="str">
        <f t="shared" ca="1" si="272"/>
        <v>-</v>
      </c>
      <c r="BH455" s="37"/>
      <c r="BI455" s="32" t="str">
        <f t="shared" ca="1" si="272"/>
        <v>-</v>
      </c>
      <c r="BJ455" s="37"/>
      <c r="BK455" s="32" t="str">
        <f t="shared" ca="1" si="272"/>
        <v>-</v>
      </c>
      <c r="BL455" s="37"/>
      <c r="BM455" s="32">
        <f t="shared" ca="1" si="273"/>
        <v>6</v>
      </c>
      <c r="BN455" s="37"/>
      <c r="BO455" s="32" t="str">
        <f t="shared" ca="1" si="274"/>
        <v>-</v>
      </c>
      <c r="BQ455" s="32">
        <f t="shared" ca="1" si="265"/>
        <v>2</v>
      </c>
      <c r="BR455" s="37"/>
      <c r="BS455" s="32">
        <f t="shared" ca="1" si="266"/>
        <v>2</v>
      </c>
      <c r="BT455" s="37"/>
      <c r="BU455" s="32">
        <f t="shared" ca="1" si="267"/>
        <v>2</v>
      </c>
      <c r="BV455" s="37"/>
      <c r="BW455" s="32">
        <f t="shared" ca="1" si="268"/>
        <v>2</v>
      </c>
      <c r="BX455" s="37"/>
      <c r="BY455" s="32">
        <f t="shared" ca="1" si="269"/>
        <v>0</v>
      </c>
      <c r="BZ455" s="37"/>
      <c r="CA455" s="32">
        <f t="shared" ca="1" si="270"/>
        <v>2</v>
      </c>
    </row>
    <row r="456" spans="1:79" x14ac:dyDescent="0.25">
      <c r="A456" s="5">
        <v>436</v>
      </c>
      <c r="C456" s="6">
        <f t="shared" ca="1" si="254"/>
        <v>274.07781449103402</v>
      </c>
      <c r="E456" s="6">
        <f t="shared" ca="1" si="255"/>
        <v>40.274057424055059</v>
      </c>
      <c r="F456" s="21"/>
      <c r="G456" s="6">
        <f t="shared" ca="1" si="256"/>
        <v>208.22580037471323</v>
      </c>
      <c r="I456" s="6">
        <f t="shared" ca="1" si="257"/>
        <v>492.49869709231382</v>
      </c>
      <c r="K456" s="6">
        <f t="shared" ca="1" si="258"/>
        <v>660</v>
      </c>
      <c r="L456" s="21"/>
      <c r="M456" s="6">
        <f t="shared" ca="1" si="259"/>
        <v>97.597185096224848</v>
      </c>
      <c r="N456" s="7">
        <f t="shared" ca="1" si="275"/>
        <v>22703.34848400527</v>
      </c>
      <c r="O456" s="6" t="str">
        <f ca="1">HLOOKUP(P456,C456:$M$521,A956,0)</f>
        <v>B</v>
      </c>
      <c r="P456" s="6">
        <f t="shared" ca="1" si="238"/>
        <v>40.274057424055059</v>
      </c>
      <c r="Q456" s="6" t="str">
        <f t="shared" ca="1" si="271"/>
        <v>PM</v>
      </c>
      <c r="R456" s="32">
        <f t="shared" ca="1" si="260"/>
        <v>4</v>
      </c>
      <c r="S456" s="17"/>
      <c r="T456" s="6">
        <f t="shared" ca="1" si="239"/>
        <v>233.80375706697896</v>
      </c>
      <c r="U456" s="21"/>
      <c r="V456" s="6">
        <f t="shared" ca="1" si="240"/>
        <v>0</v>
      </c>
      <c r="X456" s="6">
        <f t="shared" ca="1" si="241"/>
        <v>167.95174295065817</v>
      </c>
      <c r="Z456" s="6">
        <f t="shared" ca="1" si="242"/>
        <v>452.22463966825876</v>
      </c>
      <c r="AB456" s="6">
        <f t="shared" ca="1" si="243"/>
        <v>619.72594257594494</v>
      </c>
      <c r="AD456" s="6">
        <f t="shared" ca="1" si="244"/>
        <v>57.32312767216979</v>
      </c>
      <c r="AF456" s="6">
        <f t="shared" ca="1" si="245"/>
        <v>721.11229864357836</v>
      </c>
      <c r="AG456" s="21" t="str">
        <f t="shared" ca="1" si="246"/>
        <v/>
      </c>
      <c r="AH456" s="6">
        <f t="shared" ca="1" si="247"/>
        <v>1055.1819205232423</v>
      </c>
      <c r="AI456" s="21" t="str">
        <f t="shared" ca="1" si="248"/>
        <v/>
      </c>
      <c r="AJ456" s="6">
        <f t="shared" ca="1" si="249"/>
        <v>1341.1999610371629</v>
      </c>
      <c r="AL456" s="6">
        <f t="shared" ca="1" si="250"/>
        <v>989.45407500552039</v>
      </c>
      <c r="AN456" s="6">
        <f t="shared" ca="1" si="251"/>
        <v>989.50903684957927</v>
      </c>
      <c r="AP456" s="6">
        <f t="shared" ca="1" si="252"/>
        <v>1527.7166628508592</v>
      </c>
      <c r="AR456" s="6">
        <f t="shared" ca="1" si="261"/>
        <v>0</v>
      </c>
      <c r="AT456" s="6">
        <f t="shared" ca="1" si="261"/>
        <v>2</v>
      </c>
      <c r="AV456" s="6">
        <f t="shared" ca="1" si="261"/>
        <v>0</v>
      </c>
      <c r="AX456" s="6">
        <f t="shared" ca="1" si="261"/>
        <v>0</v>
      </c>
      <c r="AZ456" s="6">
        <f t="shared" ca="1" si="262"/>
        <v>0</v>
      </c>
      <c r="BB456" s="6">
        <f t="shared" ca="1" si="263"/>
        <v>0</v>
      </c>
      <c r="BE456" s="32" t="str">
        <f t="shared" ca="1" si="272"/>
        <v>-</v>
      </c>
      <c r="BF456" s="37"/>
      <c r="BG456" s="32">
        <f t="shared" ca="1" si="272"/>
        <v>4</v>
      </c>
      <c r="BH456" s="37"/>
      <c r="BI456" s="32" t="str">
        <f t="shared" ca="1" si="272"/>
        <v>-</v>
      </c>
      <c r="BJ456" s="37"/>
      <c r="BK456" s="32" t="str">
        <f t="shared" ca="1" si="272"/>
        <v>-</v>
      </c>
      <c r="BL456" s="37"/>
      <c r="BM456" s="32" t="str">
        <f t="shared" ca="1" si="273"/>
        <v>-</v>
      </c>
      <c r="BN456" s="37"/>
      <c r="BO456" s="32" t="str">
        <f t="shared" ca="1" si="274"/>
        <v>-</v>
      </c>
      <c r="BQ456" s="32">
        <f t="shared" ca="1" si="265"/>
        <v>2</v>
      </c>
      <c r="BR456" s="37"/>
      <c r="BS456" s="32">
        <f t="shared" ca="1" si="266"/>
        <v>0</v>
      </c>
      <c r="BT456" s="37"/>
      <c r="BU456" s="32">
        <f t="shared" ca="1" si="267"/>
        <v>2</v>
      </c>
      <c r="BV456" s="37"/>
      <c r="BW456" s="32">
        <f t="shared" ca="1" si="268"/>
        <v>2</v>
      </c>
      <c r="BX456" s="37"/>
      <c r="BY456" s="32">
        <f t="shared" ca="1" si="269"/>
        <v>2</v>
      </c>
      <c r="BZ456" s="37"/>
      <c r="CA456" s="32">
        <f t="shared" ca="1" si="270"/>
        <v>2</v>
      </c>
    </row>
    <row r="457" spans="1:79" x14ac:dyDescent="0.25">
      <c r="A457" s="5">
        <v>437</v>
      </c>
      <c r="C457" s="6">
        <f t="shared" ca="1" si="254"/>
        <v>233.80375706697896</v>
      </c>
      <c r="E457" s="6">
        <f t="shared" ca="1" si="255"/>
        <v>520</v>
      </c>
      <c r="F457" s="21"/>
      <c r="G457" s="6">
        <f t="shared" ca="1" si="256"/>
        <v>167.95174295065817</v>
      </c>
      <c r="I457" s="6">
        <f t="shared" ca="1" si="257"/>
        <v>452.22463966825876</v>
      </c>
      <c r="K457" s="6">
        <f t="shared" ca="1" si="258"/>
        <v>619.72594257594494</v>
      </c>
      <c r="L457" s="21"/>
      <c r="M457" s="6">
        <f t="shared" ca="1" si="259"/>
        <v>57.32312767216979</v>
      </c>
      <c r="N457" s="7">
        <f t="shared" ca="1" si="275"/>
        <v>22760.671611677441</v>
      </c>
      <c r="O457" s="6" t="str">
        <f ca="1">HLOOKUP(P457,C457:$M$521,A957,0)</f>
        <v>F</v>
      </c>
      <c r="P457" s="6">
        <f t="shared" ca="1" si="238"/>
        <v>57.32312767216979</v>
      </c>
      <c r="Q457" s="6" t="str">
        <f t="shared" ca="1" si="271"/>
        <v>PM</v>
      </c>
      <c r="R457" s="32">
        <f t="shared" ca="1" si="260"/>
        <v>7.5</v>
      </c>
      <c r="S457" s="17"/>
      <c r="T457" s="6">
        <f t="shared" ca="1" si="239"/>
        <v>176.48062939480917</v>
      </c>
      <c r="U457" s="21"/>
      <c r="V457" s="6">
        <f t="shared" ca="1" si="240"/>
        <v>462.67687232783021</v>
      </c>
      <c r="X457" s="6">
        <f t="shared" ca="1" si="241"/>
        <v>110.62861527848838</v>
      </c>
      <c r="Z457" s="6">
        <f t="shared" ca="1" si="242"/>
        <v>394.90151199608897</v>
      </c>
      <c r="AB457" s="6">
        <f t="shared" ca="1" si="243"/>
        <v>562.40281490377515</v>
      </c>
      <c r="AD457" s="6">
        <f t="shared" ca="1" si="244"/>
        <v>0</v>
      </c>
      <c r="AF457" s="6">
        <f t="shared" ca="1" si="245"/>
        <v>629.4373784459026</v>
      </c>
      <c r="AG457" s="21" t="str">
        <f t="shared" ca="1" si="246"/>
        <v/>
      </c>
      <c r="AH457" s="6">
        <f t="shared" ca="1" si="247"/>
        <v>1254.3553411823009</v>
      </c>
      <c r="AI457" s="21" t="str">
        <f t="shared" ca="1" si="248"/>
        <v/>
      </c>
      <c r="AJ457" s="6">
        <f t="shared" ca="1" si="249"/>
        <v>759.29218055671356</v>
      </c>
      <c r="AL457" s="6">
        <f t="shared" ca="1" si="250"/>
        <v>1258.3457817481622</v>
      </c>
      <c r="AN457" s="6">
        <f t="shared" ca="1" si="251"/>
        <v>1616.9697741864532</v>
      </c>
      <c r="AP457" s="6">
        <f t="shared" ca="1" si="252"/>
        <v>1384.37654210133</v>
      </c>
      <c r="AR457" s="6">
        <f t="shared" ca="1" si="261"/>
        <v>0</v>
      </c>
      <c r="AT457" s="6">
        <f t="shared" ca="1" si="261"/>
        <v>0</v>
      </c>
      <c r="AV457" s="6">
        <f t="shared" ca="1" si="261"/>
        <v>0</v>
      </c>
      <c r="AX457" s="6">
        <f t="shared" ca="1" si="261"/>
        <v>0</v>
      </c>
      <c r="AZ457" s="6">
        <f t="shared" ca="1" si="262"/>
        <v>0</v>
      </c>
      <c r="BB457" s="6">
        <f t="shared" ca="1" si="263"/>
        <v>2</v>
      </c>
      <c r="BE457" s="32" t="str">
        <f t="shared" ca="1" si="272"/>
        <v>-</v>
      </c>
      <c r="BF457" s="37"/>
      <c r="BG457" s="32" t="str">
        <f t="shared" ca="1" si="272"/>
        <v>-</v>
      </c>
      <c r="BH457" s="37"/>
      <c r="BI457" s="32" t="str">
        <f t="shared" ca="1" si="272"/>
        <v>-</v>
      </c>
      <c r="BJ457" s="37"/>
      <c r="BK457" s="32" t="str">
        <f t="shared" ca="1" si="272"/>
        <v>-</v>
      </c>
      <c r="BL457" s="37"/>
      <c r="BM457" s="32" t="str">
        <f t="shared" ca="1" si="273"/>
        <v>-</v>
      </c>
      <c r="BN457" s="37"/>
      <c r="BO457" s="32">
        <f t="shared" ca="1" si="274"/>
        <v>7.5</v>
      </c>
      <c r="BQ457" s="32">
        <f t="shared" ca="1" si="265"/>
        <v>2</v>
      </c>
      <c r="BR457" s="37"/>
      <c r="BS457" s="32">
        <f t="shared" ca="1" si="266"/>
        <v>2</v>
      </c>
      <c r="BT457" s="37"/>
      <c r="BU457" s="32">
        <f t="shared" ca="1" si="267"/>
        <v>2</v>
      </c>
      <c r="BV457" s="37"/>
      <c r="BW457" s="32">
        <f t="shared" ca="1" si="268"/>
        <v>2</v>
      </c>
      <c r="BX457" s="37"/>
      <c r="BY457" s="32">
        <f t="shared" ca="1" si="269"/>
        <v>2</v>
      </c>
      <c r="BZ457" s="37"/>
      <c r="CA457" s="32">
        <f t="shared" ca="1" si="270"/>
        <v>0</v>
      </c>
    </row>
    <row r="458" spans="1:79" x14ac:dyDescent="0.25">
      <c r="A458" s="5">
        <v>438</v>
      </c>
      <c r="C458" s="6">
        <f t="shared" ca="1" si="254"/>
        <v>176.48062939480917</v>
      </c>
      <c r="E458" s="6">
        <f t="shared" ca="1" si="255"/>
        <v>462.67687232783021</v>
      </c>
      <c r="F458" s="21"/>
      <c r="G458" s="6">
        <f t="shared" ca="1" si="256"/>
        <v>110.62861527848838</v>
      </c>
      <c r="I458" s="6">
        <f t="shared" ca="1" si="257"/>
        <v>394.90151199608897</v>
      </c>
      <c r="K458" s="6">
        <f t="shared" ca="1" si="258"/>
        <v>562.40281490377515</v>
      </c>
      <c r="L458" s="21"/>
      <c r="M458" s="6">
        <f t="shared" ca="1" si="259"/>
        <v>710</v>
      </c>
      <c r="N458" s="7">
        <f t="shared" ca="1" si="275"/>
        <v>22871.300226955929</v>
      </c>
      <c r="O458" s="6" t="str">
        <f ca="1">HLOOKUP(P458,C458:$M$521,A958,0)</f>
        <v>C</v>
      </c>
      <c r="P458" s="6">
        <f t="shared" ca="1" si="238"/>
        <v>110.62861527848838</v>
      </c>
      <c r="Q458" s="6" t="str">
        <f t="shared" ca="1" si="271"/>
        <v>PM</v>
      </c>
      <c r="R458" s="32">
        <f t="shared" ca="1" si="260"/>
        <v>3</v>
      </c>
      <c r="S458" s="17"/>
      <c r="T458" s="6">
        <f t="shared" ca="1" si="239"/>
        <v>65.852014116320788</v>
      </c>
      <c r="U458" s="21"/>
      <c r="V458" s="6">
        <f t="shared" ca="1" si="240"/>
        <v>352.04825704934183</v>
      </c>
      <c r="X458" s="6">
        <f t="shared" ca="1" si="241"/>
        <v>0</v>
      </c>
      <c r="Z458" s="6">
        <f t="shared" ca="1" si="242"/>
        <v>284.27289671760059</v>
      </c>
      <c r="AB458" s="6">
        <f t="shared" ca="1" si="243"/>
        <v>451.77419962528677</v>
      </c>
      <c r="AD458" s="6">
        <f t="shared" ca="1" si="244"/>
        <v>599.37138472151162</v>
      </c>
      <c r="AF458" s="6">
        <f t="shared" ca="1" si="245"/>
        <v>326.05124329512824</v>
      </c>
      <c r="AG458" s="21" t="str">
        <f t="shared" ca="1" si="246"/>
        <v/>
      </c>
      <c r="AH458" s="6">
        <f t="shared" ca="1" si="247"/>
        <v>509.22388047617767</v>
      </c>
      <c r="AI458" s="21" t="str">
        <f t="shared" ca="1" si="248"/>
        <v/>
      </c>
      <c r="AJ458" s="6">
        <f t="shared" ca="1" si="249"/>
        <v>398.34745161059459</v>
      </c>
      <c r="AL458" s="6">
        <f t="shared" ca="1" si="250"/>
        <v>1502.3471673757372</v>
      </c>
      <c r="AN458" s="6">
        <f t="shared" ca="1" si="251"/>
        <v>1950.4696654061338</v>
      </c>
      <c r="AP458" s="6">
        <f t="shared" ca="1" si="252"/>
        <v>1392.9599713163275</v>
      </c>
      <c r="AR458" s="6">
        <f t="shared" ca="1" si="261"/>
        <v>0</v>
      </c>
      <c r="AT458" s="6">
        <f t="shared" ca="1" si="261"/>
        <v>0</v>
      </c>
      <c r="AV458" s="6">
        <f t="shared" ca="1" si="261"/>
        <v>2</v>
      </c>
      <c r="AX458" s="6">
        <f t="shared" ca="1" si="261"/>
        <v>0</v>
      </c>
      <c r="AZ458" s="6">
        <f t="shared" ca="1" si="262"/>
        <v>0</v>
      </c>
      <c r="BB458" s="6">
        <f t="shared" ca="1" si="263"/>
        <v>0</v>
      </c>
      <c r="BE458" s="32" t="str">
        <f t="shared" ca="1" si="272"/>
        <v>-</v>
      </c>
      <c r="BF458" s="37"/>
      <c r="BG458" s="32" t="str">
        <f t="shared" ca="1" si="272"/>
        <v>-</v>
      </c>
      <c r="BH458" s="37"/>
      <c r="BI458" s="32">
        <f t="shared" ca="1" si="272"/>
        <v>3</v>
      </c>
      <c r="BJ458" s="37"/>
      <c r="BK458" s="32" t="str">
        <f t="shared" ca="1" si="272"/>
        <v>-</v>
      </c>
      <c r="BL458" s="37"/>
      <c r="BM458" s="32" t="str">
        <f t="shared" ca="1" si="273"/>
        <v>-</v>
      </c>
      <c r="BN458" s="37"/>
      <c r="BO458" s="32" t="str">
        <f t="shared" ca="1" si="274"/>
        <v>-</v>
      </c>
      <c r="BQ458" s="32">
        <f t="shared" ca="1" si="265"/>
        <v>2</v>
      </c>
      <c r="BR458" s="37"/>
      <c r="BS458" s="32">
        <f t="shared" ca="1" si="266"/>
        <v>2</v>
      </c>
      <c r="BT458" s="37"/>
      <c r="BU458" s="32">
        <f t="shared" ca="1" si="267"/>
        <v>0</v>
      </c>
      <c r="BV458" s="37"/>
      <c r="BW458" s="32">
        <f t="shared" ca="1" si="268"/>
        <v>2</v>
      </c>
      <c r="BX458" s="37"/>
      <c r="BY458" s="32">
        <f t="shared" ca="1" si="269"/>
        <v>2</v>
      </c>
      <c r="BZ458" s="37"/>
      <c r="CA458" s="32">
        <f t="shared" ca="1" si="270"/>
        <v>2</v>
      </c>
    </row>
    <row r="459" spans="1:79" x14ac:dyDescent="0.25">
      <c r="A459" s="5">
        <v>439</v>
      </c>
      <c r="C459" s="6">
        <f t="shared" ca="1" si="254"/>
        <v>65.852014116320788</v>
      </c>
      <c r="E459" s="6">
        <f t="shared" ca="1" si="255"/>
        <v>352.04825704934183</v>
      </c>
      <c r="F459" s="21"/>
      <c r="G459" s="6">
        <f t="shared" ca="1" si="256"/>
        <v>570</v>
      </c>
      <c r="I459" s="6">
        <f t="shared" ca="1" si="257"/>
        <v>284.27289671760059</v>
      </c>
      <c r="K459" s="6">
        <f t="shared" ca="1" si="258"/>
        <v>451.77419962528677</v>
      </c>
      <c r="L459" s="21"/>
      <c r="M459" s="6">
        <f t="shared" ca="1" si="259"/>
        <v>599.37138472151162</v>
      </c>
      <c r="N459" s="7">
        <f t="shared" ca="1" si="275"/>
        <v>22937.15224107225</v>
      </c>
      <c r="O459" s="6" t="str">
        <f ca="1">HLOOKUP(P459,C459:$M$521,A959,0)</f>
        <v>A</v>
      </c>
      <c r="P459" s="6">
        <f t="shared" ca="1" si="238"/>
        <v>65.852014116320788</v>
      </c>
      <c r="Q459" s="6" t="str">
        <f t="shared" ca="1" si="271"/>
        <v>PM</v>
      </c>
      <c r="R459" s="32">
        <f t="shared" ca="1" si="260"/>
        <v>5</v>
      </c>
      <c r="S459" s="17"/>
      <c r="T459" s="6">
        <f t="shared" ca="1" si="239"/>
        <v>0</v>
      </c>
      <c r="U459" s="21"/>
      <c r="V459" s="6">
        <f t="shared" ca="1" si="240"/>
        <v>286.19624293302104</v>
      </c>
      <c r="X459" s="6">
        <f t="shared" ca="1" si="241"/>
        <v>504.14798588367921</v>
      </c>
      <c r="Z459" s="6">
        <f t="shared" ca="1" si="242"/>
        <v>218.4208826012798</v>
      </c>
      <c r="AB459" s="6">
        <f t="shared" ca="1" si="243"/>
        <v>385.92218550896598</v>
      </c>
      <c r="AD459" s="6">
        <f t="shared" ca="1" si="244"/>
        <v>533.51937060519083</v>
      </c>
      <c r="AF459" s="6">
        <f t="shared" ca="1" si="245"/>
        <v>764.09299555209122</v>
      </c>
      <c r="AG459" s="21" t="str">
        <f t="shared" ca="1" si="246"/>
        <v/>
      </c>
      <c r="AH459" s="6">
        <f t="shared" ca="1" si="247"/>
        <v>615.61766265839492</v>
      </c>
      <c r="AI459" s="21" t="str">
        <f t="shared" ca="1" si="248"/>
        <v/>
      </c>
      <c r="AJ459" s="6">
        <f t="shared" ca="1" si="249"/>
        <v>1065.8618352617377</v>
      </c>
      <c r="AL459" s="6">
        <f t="shared" ca="1" si="250"/>
        <v>1502.2570020848104</v>
      </c>
      <c r="AN459" s="6">
        <f t="shared" ca="1" si="251"/>
        <v>1219.4027956194996</v>
      </c>
      <c r="AP459" s="6">
        <f t="shared" ca="1" si="252"/>
        <v>1899.270503056345</v>
      </c>
      <c r="AR459" s="6">
        <f t="shared" ca="1" si="261"/>
        <v>2</v>
      </c>
      <c r="AT459" s="6">
        <f t="shared" ca="1" si="261"/>
        <v>0</v>
      </c>
      <c r="AV459" s="6">
        <f t="shared" ca="1" si="261"/>
        <v>0</v>
      </c>
      <c r="AX459" s="6">
        <f t="shared" ca="1" si="261"/>
        <v>0</v>
      </c>
      <c r="AZ459" s="6">
        <f t="shared" ca="1" si="262"/>
        <v>0</v>
      </c>
      <c r="BB459" s="6">
        <f t="shared" ca="1" si="263"/>
        <v>0</v>
      </c>
      <c r="BE459" s="32">
        <f t="shared" ca="1" si="272"/>
        <v>5</v>
      </c>
      <c r="BF459" s="37"/>
      <c r="BG459" s="32" t="str">
        <f t="shared" ca="1" si="272"/>
        <v>-</v>
      </c>
      <c r="BH459" s="37"/>
      <c r="BI459" s="32" t="str">
        <f t="shared" ca="1" si="272"/>
        <v>-</v>
      </c>
      <c r="BJ459" s="37"/>
      <c r="BK459" s="32" t="str">
        <f t="shared" ca="1" si="272"/>
        <v>-</v>
      </c>
      <c r="BL459" s="37"/>
      <c r="BM459" s="32" t="str">
        <f t="shared" ca="1" si="273"/>
        <v>-</v>
      </c>
      <c r="BN459" s="37"/>
      <c r="BO459" s="32" t="str">
        <f t="shared" ca="1" si="274"/>
        <v>-</v>
      </c>
      <c r="BQ459" s="32">
        <f t="shared" ca="1" si="265"/>
        <v>0</v>
      </c>
      <c r="BR459" s="37"/>
      <c r="BS459" s="32">
        <f t="shared" ca="1" si="266"/>
        <v>2</v>
      </c>
      <c r="BT459" s="37"/>
      <c r="BU459" s="32">
        <f t="shared" ca="1" si="267"/>
        <v>2</v>
      </c>
      <c r="BV459" s="37"/>
      <c r="BW459" s="32">
        <f t="shared" ca="1" si="268"/>
        <v>2</v>
      </c>
      <c r="BX459" s="37"/>
      <c r="BY459" s="32">
        <f t="shared" ca="1" si="269"/>
        <v>2</v>
      </c>
      <c r="BZ459" s="37"/>
      <c r="CA459" s="32">
        <f t="shared" ca="1" si="270"/>
        <v>2</v>
      </c>
    </row>
    <row r="460" spans="1:79" x14ac:dyDescent="0.25">
      <c r="A460" s="5">
        <v>440</v>
      </c>
      <c r="C460" s="6">
        <f t="shared" ca="1" si="254"/>
        <v>470</v>
      </c>
      <c r="E460" s="6">
        <f t="shared" ca="1" si="255"/>
        <v>286.19624293302104</v>
      </c>
      <c r="F460" s="21"/>
      <c r="G460" s="6">
        <f t="shared" ca="1" si="256"/>
        <v>504.14798588367921</v>
      </c>
      <c r="I460" s="6">
        <f t="shared" ca="1" si="257"/>
        <v>218.4208826012798</v>
      </c>
      <c r="K460" s="6">
        <f t="shared" ca="1" si="258"/>
        <v>385.92218550896598</v>
      </c>
      <c r="L460" s="21"/>
      <c r="M460" s="6">
        <f t="shared" ca="1" si="259"/>
        <v>533.51937060519083</v>
      </c>
      <c r="N460" s="7">
        <f t="shared" ca="1" si="275"/>
        <v>23155.57312367353</v>
      </c>
      <c r="O460" s="6" t="str">
        <f ca="1">HLOOKUP(P460,C460:$M$521,A960,0)</f>
        <v>D</v>
      </c>
      <c r="P460" s="6">
        <f t="shared" ca="1" si="238"/>
        <v>218.4208826012798</v>
      </c>
      <c r="Q460" s="6" t="str">
        <f t="shared" ca="1" si="271"/>
        <v>PM</v>
      </c>
      <c r="R460" s="32">
        <f t="shared" ca="1" si="260"/>
        <v>2.5</v>
      </c>
      <c r="S460" s="17"/>
      <c r="T460" s="6">
        <f t="shared" ca="1" si="239"/>
        <v>251.5791173987202</v>
      </c>
      <c r="U460" s="21"/>
      <c r="V460" s="6">
        <f t="shared" ca="1" si="240"/>
        <v>67.77536033174124</v>
      </c>
      <c r="X460" s="6">
        <f t="shared" ca="1" si="241"/>
        <v>285.72710328239941</v>
      </c>
      <c r="Z460" s="6">
        <f t="shared" ca="1" si="242"/>
        <v>0</v>
      </c>
      <c r="AB460" s="6">
        <f t="shared" ca="1" si="243"/>
        <v>167.50130290768618</v>
      </c>
      <c r="AD460" s="6">
        <f t="shared" ca="1" si="244"/>
        <v>315.09848800391103</v>
      </c>
      <c r="AF460" s="6">
        <f t="shared" ca="1" si="245"/>
        <v>764.22076114347681</v>
      </c>
      <c r="AG460" s="21" t="str">
        <f t="shared" ca="1" si="246"/>
        <v/>
      </c>
      <c r="AH460" s="6">
        <f t="shared" ca="1" si="247"/>
        <v>898.94174316481201</v>
      </c>
      <c r="AI460" s="21" t="str">
        <f t="shared" ca="1" si="248"/>
        <v/>
      </c>
      <c r="AJ460" s="6">
        <f t="shared" ca="1" si="249"/>
        <v>1198.648987847356</v>
      </c>
      <c r="AL460" s="6">
        <f t="shared" ca="1" si="250"/>
        <v>488.79347910446285</v>
      </c>
      <c r="AN460" s="6">
        <f t="shared" ca="1" si="251"/>
        <v>1672.9493444774798</v>
      </c>
      <c r="AP460" s="6">
        <f t="shared" ca="1" si="252"/>
        <v>1707.7824609786937</v>
      </c>
      <c r="AR460" s="6">
        <f t="shared" ca="1" si="261"/>
        <v>0</v>
      </c>
      <c r="AT460" s="6">
        <f t="shared" ca="1" si="261"/>
        <v>0</v>
      </c>
      <c r="AV460" s="6">
        <f t="shared" ca="1" si="261"/>
        <v>0</v>
      </c>
      <c r="AX460" s="6">
        <f t="shared" ca="1" si="261"/>
        <v>2</v>
      </c>
      <c r="AZ460" s="6">
        <f t="shared" ca="1" si="262"/>
        <v>0</v>
      </c>
      <c r="BB460" s="6">
        <f t="shared" ca="1" si="263"/>
        <v>0</v>
      </c>
      <c r="BE460" s="32" t="str">
        <f t="shared" ca="1" si="272"/>
        <v>-</v>
      </c>
      <c r="BF460" s="37"/>
      <c r="BG460" s="32" t="str">
        <f t="shared" ca="1" si="272"/>
        <v>-</v>
      </c>
      <c r="BH460" s="37"/>
      <c r="BI460" s="32" t="str">
        <f t="shared" ca="1" si="272"/>
        <v>-</v>
      </c>
      <c r="BJ460" s="37"/>
      <c r="BK460" s="32">
        <f t="shared" ca="1" si="272"/>
        <v>2.5</v>
      </c>
      <c r="BL460" s="37"/>
      <c r="BM460" s="32" t="str">
        <f t="shared" ca="1" si="273"/>
        <v>-</v>
      </c>
      <c r="BN460" s="37"/>
      <c r="BO460" s="32" t="str">
        <f t="shared" ca="1" si="274"/>
        <v>-</v>
      </c>
      <c r="BQ460" s="32">
        <f t="shared" ca="1" si="265"/>
        <v>2</v>
      </c>
      <c r="BR460" s="37"/>
      <c r="BS460" s="32">
        <f t="shared" ca="1" si="266"/>
        <v>2</v>
      </c>
      <c r="BT460" s="37"/>
      <c r="BU460" s="32">
        <f t="shared" ca="1" si="267"/>
        <v>2</v>
      </c>
      <c r="BV460" s="37"/>
      <c r="BW460" s="32">
        <f t="shared" ca="1" si="268"/>
        <v>0</v>
      </c>
      <c r="BX460" s="37"/>
      <c r="BY460" s="32">
        <f t="shared" ca="1" si="269"/>
        <v>2</v>
      </c>
      <c r="BZ460" s="37"/>
      <c r="CA460" s="32">
        <f t="shared" ca="1" si="270"/>
        <v>2</v>
      </c>
    </row>
    <row r="461" spans="1:79" x14ac:dyDescent="0.25">
      <c r="A461" s="5">
        <v>441</v>
      </c>
      <c r="C461" s="6">
        <f t="shared" ca="1" si="254"/>
        <v>251.5791173987202</v>
      </c>
      <c r="E461" s="6">
        <f t="shared" ca="1" si="255"/>
        <v>67.77536033174124</v>
      </c>
      <c r="F461" s="21"/>
      <c r="G461" s="6">
        <f t="shared" ca="1" si="256"/>
        <v>285.72710328239941</v>
      </c>
      <c r="I461" s="6">
        <f t="shared" ca="1" si="257"/>
        <v>610</v>
      </c>
      <c r="K461" s="6">
        <f t="shared" ca="1" si="258"/>
        <v>167.50130290768618</v>
      </c>
      <c r="L461" s="21"/>
      <c r="M461" s="6">
        <f t="shared" ca="1" si="259"/>
        <v>315.09848800391103</v>
      </c>
      <c r="N461" s="7">
        <f t="shared" ca="1" si="275"/>
        <v>23223.34848400527</v>
      </c>
      <c r="O461" s="6" t="str">
        <f ca="1">HLOOKUP(P461,C461:$M$521,A961,0)</f>
        <v>B</v>
      </c>
      <c r="P461" s="6">
        <f t="shared" ca="1" si="238"/>
        <v>67.77536033174124</v>
      </c>
      <c r="Q461" s="6" t="str">
        <f t="shared" ca="1" si="271"/>
        <v>PM</v>
      </c>
      <c r="R461" s="32">
        <f t="shared" ca="1" si="260"/>
        <v>4</v>
      </c>
      <c r="S461" s="17"/>
      <c r="T461" s="6">
        <f t="shared" ca="1" si="239"/>
        <v>183.80375706697896</v>
      </c>
      <c r="U461" s="21"/>
      <c r="V461" s="6">
        <f t="shared" ca="1" si="240"/>
        <v>0</v>
      </c>
      <c r="X461" s="6">
        <f t="shared" ca="1" si="241"/>
        <v>217.95174295065817</v>
      </c>
      <c r="Z461" s="6">
        <f t="shared" ca="1" si="242"/>
        <v>542.22463966825876</v>
      </c>
      <c r="AB461" s="6">
        <f t="shared" ca="1" si="243"/>
        <v>99.725942575944941</v>
      </c>
      <c r="AD461" s="6">
        <f t="shared" ca="1" si="244"/>
        <v>247.32312767216979</v>
      </c>
      <c r="AF461" s="6">
        <f t="shared" ca="1" si="245"/>
        <v>877.94171314531707</v>
      </c>
      <c r="AG461" s="21" t="str">
        <f t="shared" ca="1" si="246"/>
        <v/>
      </c>
      <c r="AH461" s="6">
        <f t="shared" ca="1" si="247"/>
        <v>975.16537097417154</v>
      </c>
      <c r="AI461" s="21" t="str">
        <f t="shared" ca="1" si="248"/>
        <v/>
      </c>
      <c r="AJ461" s="6">
        <f t="shared" ca="1" si="249"/>
        <v>1435.0256350165621</v>
      </c>
      <c r="AL461" s="6">
        <f t="shared" ca="1" si="250"/>
        <v>903.6665938959643</v>
      </c>
      <c r="AN461" s="6">
        <f t="shared" ca="1" si="251"/>
        <v>1484.742884778052</v>
      </c>
      <c r="AP461" s="6">
        <f t="shared" ca="1" si="252"/>
        <v>1966.091770912371</v>
      </c>
      <c r="AR461" s="6">
        <f t="shared" ca="1" si="261"/>
        <v>0</v>
      </c>
      <c r="AT461" s="6">
        <f t="shared" ca="1" si="261"/>
        <v>2</v>
      </c>
      <c r="AV461" s="6">
        <f t="shared" ca="1" si="261"/>
        <v>0</v>
      </c>
      <c r="AX461" s="6">
        <f t="shared" ca="1" si="261"/>
        <v>0</v>
      </c>
      <c r="AZ461" s="6">
        <f t="shared" ca="1" si="262"/>
        <v>0</v>
      </c>
      <c r="BB461" s="6">
        <f t="shared" ca="1" si="263"/>
        <v>0</v>
      </c>
      <c r="BE461" s="32" t="str">
        <f t="shared" ca="1" si="272"/>
        <v>-</v>
      </c>
      <c r="BF461" s="37"/>
      <c r="BG461" s="32">
        <f t="shared" ca="1" si="272"/>
        <v>4</v>
      </c>
      <c r="BH461" s="37"/>
      <c r="BI461" s="32" t="str">
        <f t="shared" ca="1" si="272"/>
        <v>-</v>
      </c>
      <c r="BJ461" s="37"/>
      <c r="BK461" s="32" t="str">
        <f t="shared" ca="1" si="272"/>
        <v>-</v>
      </c>
      <c r="BL461" s="37"/>
      <c r="BM461" s="32" t="str">
        <f t="shared" ca="1" si="273"/>
        <v>-</v>
      </c>
      <c r="BN461" s="37"/>
      <c r="BO461" s="32" t="str">
        <f t="shared" ca="1" si="274"/>
        <v>-</v>
      </c>
      <c r="BQ461" s="32">
        <f t="shared" ca="1" si="265"/>
        <v>2</v>
      </c>
      <c r="BR461" s="37"/>
      <c r="BS461" s="32">
        <f t="shared" ca="1" si="266"/>
        <v>0</v>
      </c>
      <c r="BT461" s="37"/>
      <c r="BU461" s="32">
        <f t="shared" ca="1" si="267"/>
        <v>2</v>
      </c>
      <c r="BV461" s="37"/>
      <c r="BW461" s="32">
        <f t="shared" ca="1" si="268"/>
        <v>2</v>
      </c>
      <c r="BX461" s="37"/>
      <c r="BY461" s="32">
        <f t="shared" ca="1" si="269"/>
        <v>2</v>
      </c>
      <c r="BZ461" s="37"/>
      <c r="CA461" s="32">
        <f t="shared" ca="1" si="270"/>
        <v>2</v>
      </c>
    </row>
    <row r="462" spans="1:79" x14ac:dyDescent="0.25">
      <c r="A462" s="5">
        <v>442</v>
      </c>
      <c r="C462" s="6">
        <f t="shared" ca="1" si="254"/>
        <v>183.80375706697896</v>
      </c>
      <c r="E462" s="6">
        <f t="shared" ca="1" si="255"/>
        <v>520</v>
      </c>
      <c r="F462" s="21"/>
      <c r="G462" s="6">
        <f t="shared" ca="1" si="256"/>
        <v>217.95174295065817</v>
      </c>
      <c r="I462" s="6">
        <f t="shared" ca="1" si="257"/>
        <v>542.22463966825876</v>
      </c>
      <c r="K462" s="6">
        <f t="shared" ca="1" si="258"/>
        <v>99.725942575944941</v>
      </c>
      <c r="L462" s="21"/>
      <c r="M462" s="6">
        <f t="shared" ca="1" si="259"/>
        <v>247.32312767216979</v>
      </c>
      <c r="N462" s="7">
        <f t="shared" ca="1" si="275"/>
        <v>23323.074426581214</v>
      </c>
      <c r="O462" s="6" t="str">
        <f ca="1">HLOOKUP(P462,C462:$M$521,A962,0)</f>
        <v>E</v>
      </c>
      <c r="P462" s="6">
        <f t="shared" ca="1" si="238"/>
        <v>99.725942575944941</v>
      </c>
      <c r="Q462" s="6" t="str">
        <f t="shared" ca="1" si="271"/>
        <v>PM</v>
      </c>
      <c r="R462" s="32">
        <f t="shared" ca="1" si="260"/>
        <v>6</v>
      </c>
      <c r="S462" s="17"/>
      <c r="T462" s="6">
        <f t="shared" ca="1" si="239"/>
        <v>84.077814491034019</v>
      </c>
      <c r="U462" s="21"/>
      <c r="V462" s="6">
        <f t="shared" ca="1" si="240"/>
        <v>420.27405742405506</v>
      </c>
      <c r="X462" s="6">
        <f t="shared" ca="1" si="241"/>
        <v>118.22580037471323</v>
      </c>
      <c r="Z462" s="6">
        <f t="shared" ca="1" si="242"/>
        <v>442.49869709231382</v>
      </c>
      <c r="AB462" s="6">
        <f t="shared" ca="1" si="243"/>
        <v>0</v>
      </c>
      <c r="AD462" s="6">
        <f t="shared" ca="1" si="244"/>
        <v>147.59718509622485</v>
      </c>
      <c r="AF462" s="6">
        <f t="shared" ca="1" si="245"/>
        <v>753.8680105130486</v>
      </c>
      <c r="AG462" s="21" t="str">
        <f t="shared" ca="1" si="246"/>
        <v/>
      </c>
      <c r="AH462" s="6">
        <f t="shared" ca="1" si="247"/>
        <v>871.07098117016449</v>
      </c>
      <c r="AI462" s="21" t="str">
        <f t="shared" ca="1" si="248"/>
        <v/>
      </c>
      <c r="AJ462" s="6">
        <f t="shared" ca="1" si="249"/>
        <v>674.8166101457067</v>
      </c>
      <c r="AL462" s="6">
        <f t="shared" ca="1" si="250"/>
        <v>1603.2131104990272</v>
      </c>
      <c r="AN462" s="6">
        <f t="shared" ca="1" si="251"/>
        <v>1409.2731107024899</v>
      </c>
      <c r="AP462" s="6">
        <f t="shared" ca="1" si="252"/>
        <v>1757.9860495122923</v>
      </c>
      <c r="AR462" s="6">
        <f t="shared" ca="1" si="261"/>
        <v>0</v>
      </c>
      <c r="AT462" s="6">
        <f t="shared" ca="1" si="261"/>
        <v>0</v>
      </c>
      <c r="AV462" s="6">
        <f t="shared" ca="1" si="261"/>
        <v>0</v>
      </c>
      <c r="AX462" s="6">
        <f t="shared" ca="1" si="261"/>
        <v>0</v>
      </c>
      <c r="AZ462" s="6">
        <f t="shared" ca="1" si="262"/>
        <v>2</v>
      </c>
      <c r="BB462" s="6">
        <f t="shared" ca="1" si="263"/>
        <v>0</v>
      </c>
      <c r="BE462" s="32" t="str">
        <f t="shared" ca="1" si="272"/>
        <v>-</v>
      </c>
      <c r="BF462" s="37"/>
      <c r="BG462" s="32" t="str">
        <f t="shared" ca="1" si="272"/>
        <v>-</v>
      </c>
      <c r="BH462" s="37"/>
      <c r="BI462" s="32" t="str">
        <f t="shared" ca="1" si="272"/>
        <v>-</v>
      </c>
      <c r="BJ462" s="37"/>
      <c r="BK462" s="32" t="str">
        <f t="shared" ca="1" si="272"/>
        <v>-</v>
      </c>
      <c r="BL462" s="37"/>
      <c r="BM462" s="32">
        <f t="shared" ca="1" si="273"/>
        <v>6</v>
      </c>
      <c r="BN462" s="37"/>
      <c r="BO462" s="32" t="str">
        <f t="shared" ca="1" si="274"/>
        <v>-</v>
      </c>
      <c r="BQ462" s="32">
        <f t="shared" ca="1" si="265"/>
        <v>2</v>
      </c>
      <c r="BR462" s="37"/>
      <c r="BS462" s="32">
        <f t="shared" ca="1" si="266"/>
        <v>2</v>
      </c>
      <c r="BT462" s="37"/>
      <c r="BU462" s="32">
        <f t="shared" ca="1" si="267"/>
        <v>2</v>
      </c>
      <c r="BV462" s="37"/>
      <c r="BW462" s="32">
        <f t="shared" ca="1" si="268"/>
        <v>2</v>
      </c>
      <c r="BX462" s="37"/>
      <c r="BY462" s="32">
        <f t="shared" ca="1" si="269"/>
        <v>0</v>
      </c>
      <c r="BZ462" s="37"/>
      <c r="CA462" s="32">
        <f t="shared" ca="1" si="270"/>
        <v>2</v>
      </c>
    </row>
    <row r="463" spans="1:79" x14ac:dyDescent="0.25">
      <c r="A463" s="5">
        <v>443</v>
      </c>
      <c r="C463" s="6">
        <f t="shared" ca="1" si="254"/>
        <v>84.077814491034019</v>
      </c>
      <c r="E463" s="6">
        <f t="shared" ca="1" si="255"/>
        <v>420.27405742405506</v>
      </c>
      <c r="F463" s="21"/>
      <c r="G463" s="6">
        <f t="shared" ca="1" si="256"/>
        <v>118.22580037471323</v>
      </c>
      <c r="I463" s="6">
        <f t="shared" ca="1" si="257"/>
        <v>442.49869709231382</v>
      </c>
      <c r="K463" s="6">
        <f t="shared" ca="1" si="258"/>
        <v>660</v>
      </c>
      <c r="L463" s="21"/>
      <c r="M463" s="6">
        <f t="shared" ca="1" si="259"/>
        <v>147.59718509622485</v>
      </c>
      <c r="N463" s="7">
        <f t="shared" ca="1" si="275"/>
        <v>23407.152241072246</v>
      </c>
      <c r="O463" s="6" t="str">
        <f ca="1">HLOOKUP(P463,C463:$M$521,A963,0)</f>
        <v>A</v>
      </c>
      <c r="P463" s="6">
        <f t="shared" ca="1" si="238"/>
        <v>84.077814491034019</v>
      </c>
      <c r="Q463" s="6" t="str">
        <f t="shared" ca="1" si="271"/>
        <v>PM</v>
      </c>
      <c r="R463" s="32">
        <f t="shared" ca="1" si="260"/>
        <v>5</v>
      </c>
      <c r="S463" s="17"/>
      <c r="T463" s="6">
        <f t="shared" ca="1" si="239"/>
        <v>0</v>
      </c>
      <c r="U463" s="21"/>
      <c r="V463" s="6">
        <f t="shared" ca="1" si="240"/>
        <v>336.19624293302104</v>
      </c>
      <c r="X463" s="6">
        <f t="shared" ca="1" si="241"/>
        <v>34.147985883679212</v>
      </c>
      <c r="Z463" s="6">
        <f t="shared" ca="1" si="242"/>
        <v>358.4208826012798</v>
      </c>
      <c r="AB463" s="6">
        <f t="shared" ca="1" si="243"/>
        <v>575.92218550896598</v>
      </c>
      <c r="AD463" s="6">
        <f t="shared" ca="1" si="244"/>
        <v>63.519370605190829</v>
      </c>
      <c r="AF463" s="6">
        <f t="shared" ca="1" si="245"/>
        <v>546.92218323324494</v>
      </c>
      <c r="AG463" s="21" t="str">
        <f t="shared" ca="1" si="246"/>
        <v/>
      </c>
      <c r="AH463" s="6">
        <f t="shared" ca="1" si="247"/>
        <v>633.03408123437066</v>
      </c>
      <c r="AI463" s="21" t="str">
        <f t="shared" ca="1" si="248"/>
        <v/>
      </c>
      <c r="AJ463" s="6">
        <f t="shared" ca="1" si="249"/>
        <v>360.27425685340364</v>
      </c>
      <c r="AL463" s="6">
        <f t="shared" ca="1" si="250"/>
        <v>1689.5978040236885</v>
      </c>
      <c r="AN463" s="6">
        <f t="shared" ca="1" si="251"/>
        <v>1662.5138246428426</v>
      </c>
      <c r="AP463" s="6">
        <f t="shared" ca="1" si="252"/>
        <v>1411.7354177270527</v>
      </c>
      <c r="AR463" s="6">
        <f t="shared" ca="1" si="261"/>
        <v>2</v>
      </c>
      <c r="AT463" s="6">
        <f t="shared" ca="1" si="261"/>
        <v>0</v>
      </c>
      <c r="AV463" s="6">
        <f t="shared" ca="1" si="261"/>
        <v>0</v>
      </c>
      <c r="AX463" s="6">
        <f t="shared" ca="1" si="261"/>
        <v>0</v>
      </c>
      <c r="AZ463" s="6">
        <f t="shared" ca="1" si="262"/>
        <v>0</v>
      </c>
      <c r="BB463" s="6">
        <f t="shared" ca="1" si="263"/>
        <v>0</v>
      </c>
      <c r="BE463" s="32">
        <f t="shared" ca="1" si="272"/>
        <v>5</v>
      </c>
      <c r="BF463" s="37"/>
      <c r="BG463" s="32" t="str">
        <f t="shared" ca="1" si="272"/>
        <v>-</v>
      </c>
      <c r="BH463" s="37"/>
      <c r="BI463" s="32" t="str">
        <f t="shared" ca="1" si="272"/>
        <v>-</v>
      </c>
      <c r="BJ463" s="37"/>
      <c r="BK463" s="32" t="str">
        <f t="shared" ca="1" si="272"/>
        <v>-</v>
      </c>
      <c r="BL463" s="37"/>
      <c r="BM463" s="32" t="str">
        <f t="shared" ca="1" si="273"/>
        <v>-</v>
      </c>
      <c r="BN463" s="37"/>
      <c r="BO463" s="32" t="str">
        <f t="shared" ca="1" si="274"/>
        <v>-</v>
      </c>
      <c r="BQ463" s="32">
        <f t="shared" ca="1" si="265"/>
        <v>0</v>
      </c>
      <c r="BR463" s="37"/>
      <c r="BS463" s="32">
        <f t="shared" ca="1" si="266"/>
        <v>2</v>
      </c>
      <c r="BT463" s="37"/>
      <c r="BU463" s="32">
        <f t="shared" ca="1" si="267"/>
        <v>2</v>
      </c>
      <c r="BV463" s="37"/>
      <c r="BW463" s="32">
        <f t="shared" ca="1" si="268"/>
        <v>2</v>
      </c>
      <c r="BX463" s="37"/>
      <c r="BY463" s="32">
        <f t="shared" ca="1" si="269"/>
        <v>2</v>
      </c>
      <c r="BZ463" s="37"/>
      <c r="CA463" s="32">
        <f t="shared" ca="1" si="270"/>
        <v>2</v>
      </c>
    </row>
    <row r="464" spans="1:79" x14ac:dyDescent="0.25">
      <c r="A464" s="5">
        <v>444</v>
      </c>
      <c r="C464" s="6">
        <f t="shared" ca="1" si="254"/>
        <v>470</v>
      </c>
      <c r="E464" s="6">
        <f t="shared" ca="1" si="255"/>
        <v>336.19624293302104</v>
      </c>
      <c r="F464" s="21"/>
      <c r="G464" s="6">
        <f t="shared" ca="1" si="256"/>
        <v>34.147985883679212</v>
      </c>
      <c r="I464" s="6">
        <f t="shared" ca="1" si="257"/>
        <v>358.4208826012798</v>
      </c>
      <c r="K464" s="6">
        <f t="shared" ca="1" si="258"/>
        <v>575.92218550896598</v>
      </c>
      <c r="L464" s="21"/>
      <c r="M464" s="6">
        <f t="shared" ca="1" si="259"/>
        <v>63.519370605190829</v>
      </c>
      <c r="N464" s="7">
        <f t="shared" ca="1" si="275"/>
        <v>23441.300226955926</v>
      </c>
      <c r="O464" s="6" t="str">
        <f ca="1">HLOOKUP(P464,C464:$M$521,A964,0)</f>
        <v>C</v>
      </c>
      <c r="P464" s="6">
        <f t="shared" ca="1" si="238"/>
        <v>34.147985883679212</v>
      </c>
      <c r="Q464" s="6" t="str">
        <f t="shared" ca="1" si="271"/>
        <v>PM</v>
      </c>
      <c r="R464" s="32">
        <f t="shared" ca="1" si="260"/>
        <v>3</v>
      </c>
      <c r="S464" s="17"/>
      <c r="T464" s="6">
        <f t="shared" ca="1" si="239"/>
        <v>435.85201411632079</v>
      </c>
      <c r="U464" s="21"/>
      <c r="V464" s="6">
        <f t="shared" ca="1" si="240"/>
        <v>302.04825704934183</v>
      </c>
      <c r="X464" s="6">
        <f t="shared" ca="1" si="241"/>
        <v>0</v>
      </c>
      <c r="Z464" s="6">
        <f t="shared" ca="1" si="242"/>
        <v>324.27289671760059</v>
      </c>
      <c r="AB464" s="6">
        <f t="shared" ca="1" si="243"/>
        <v>541.77419962528677</v>
      </c>
      <c r="AD464" s="6">
        <f t="shared" ca="1" si="244"/>
        <v>29.371384721511617</v>
      </c>
      <c r="AF464" s="6">
        <f t="shared" ca="1" si="245"/>
        <v>834.14295102611754</v>
      </c>
      <c r="AG464" s="21" t="str">
        <f t="shared" ca="1" si="246"/>
        <v/>
      </c>
      <c r="AH464" s="6">
        <f t="shared" ca="1" si="247"/>
        <v>855.66790145872733</v>
      </c>
      <c r="AI464" s="21" t="str">
        <f t="shared" ca="1" si="248"/>
        <v/>
      </c>
      <c r="AJ464" s="6">
        <f t="shared" ca="1" si="249"/>
        <v>1364.5844313559955</v>
      </c>
      <c r="AL464" s="6">
        <f t="shared" ca="1" si="250"/>
        <v>1345.3416550484271</v>
      </c>
      <c r="AN464" s="6">
        <f t="shared" ca="1" si="251"/>
        <v>1388.4130251552781</v>
      </c>
      <c r="AP464" s="6">
        <f t="shared" ca="1" si="252"/>
        <v>1064.5583998568998</v>
      </c>
      <c r="AR464" s="6">
        <f t="shared" ca="1" si="261"/>
        <v>0</v>
      </c>
      <c r="AT464" s="6">
        <f t="shared" ca="1" si="261"/>
        <v>0</v>
      </c>
      <c r="AV464" s="6">
        <f t="shared" ca="1" si="261"/>
        <v>2</v>
      </c>
      <c r="AX464" s="6">
        <f t="shared" ca="1" si="261"/>
        <v>0</v>
      </c>
      <c r="AZ464" s="6">
        <f t="shared" ca="1" si="262"/>
        <v>0</v>
      </c>
      <c r="BB464" s="6">
        <f t="shared" ca="1" si="263"/>
        <v>0</v>
      </c>
      <c r="BE464" s="32" t="str">
        <f t="shared" ca="1" si="272"/>
        <v>-</v>
      </c>
      <c r="BF464" s="37"/>
      <c r="BG464" s="32" t="str">
        <f t="shared" ca="1" si="272"/>
        <v>-</v>
      </c>
      <c r="BH464" s="37"/>
      <c r="BI464" s="32">
        <f t="shared" ca="1" si="272"/>
        <v>3</v>
      </c>
      <c r="BJ464" s="37"/>
      <c r="BK464" s="32" t="str">
        <f t="shared" ca="1" si="272"/>
        <v>-</v>
      </c>
      <c r="BL464" s="37"/>
      <c r="BM464" s="32" t="str">
        <f t="shared" ca="1" si="273"/>
        <v>-</v>
      </c>
      <c r="BN464" s="37"/>
      <c r="BO464" s="32" t="str">
        <f t="shared" ca="1" si="274"/>
        <v>-</v>
      </c>
      <c r="BQ464" s="32">
        <f t="shared" ca="1" si="265"/>
        <v>2</v>
      </c>
      <c r="BR464" s="37"/>
      <c r="BS464" s="32">
        <f t="shared" ca="1" si="266"/>
        <v>2</v>
      </c>
      <c r="BT464" s="37"/>
      <c r="BU464" s="32">
        <f t="shared" ca="1" si="267"/>
        <v>0</v>
      </c>
      <c r="BV464" s="37"/>
      <c r="BW464" s="32">
        <f t="shared" ca="1" si="268"/>
        <v>2</v>
      </c>
      <c r="BX464" s="37"/>
      <c r="BY464" s="32">
        <f t="shared" ca="1" si="269"/>
        <v>2</v>
      </c>
      <c r="BZ464" s="37"/>
      <c r="CA464" s="32">
        <f t="shared" ca="1" si="270"/>
        <v>2</v>
      </c>
    </row>
    <row r="465" spans="1:79" x14ac:dyDescent="0.25">
      <c r="A465" s="5">
        <v>445</v>
      </c>
      <c r="C465" s="6">
        <f t="shared" ca="1" si="254"/>
        <v>435.85201411632079</v>
      </c>
      <c r="E465" s="6">
        <f t="shared" ca="1" si="255"/>
        <v>302.04825704934183</v>
      </c>
      <c r="F465" s="21"/>
      <c r="G465" s="6">
        <f t="shared" ca="1" si="256"/>
        <v>570</v>
      </c>
      <c r="I465" s="6">
        <f t="shared" ca="1" si="257"/>
        <v>324.27289671760059</v>
      </c>
      <c r="K465" s="6">
        <f t="shared" ca="1" si="258"/>
        <v>541.77419962528677</v>
      </c>
      <c r="L465" s="21"/>
      <c r="M465" s="6">
        <f t="shared" ca="1" si="259"/>
        <v>29.371384721511617</v>
      </c>
      <c r="N465" s="7">
        <f t="shared" ca="1" si="275"/>
        <v>23470.671611677437</v>
      </c>
      <c r="O465" s="6" t="str">
        <f ca="1">HLOOKUP(P465,C465:$M$521,A965,0)</f>
        <v>F</v>
      </c>
      <c r="P465" s="6">
        <f t="shared" ca="1" si="238"/>
        <v>29.371384721511617</v>
      </c>
      <c r="Q465" s="6" t="str">
        <f t="shared" ca="1" si="271"/>
        <v>PM</v>
      </c>
      <c r="R465" s="32">
        <f t="shared" ca="1" si="260"/>
        <v>7.5</v>
      </c>
      <c r="S465" s="17"/>
      <c r="T465" s="6">
        <f t="shared" ca="1" si="239"/>
        <v>406.48062939480917</v>
      </c>
      <c r="U465" s="21"/>
      <c r="V465" s="6">
        <f t="shared" ca="1" si="240"/>
        <v>272.67687232783021</v>
      </c>
      <c r="X465" s="6">
        <f t="shared" ca="1" si="241"/>
        <v>540.62861527848838</v>
      </c>
      <c r="Z465" s="6">
        <f t="shared" ca="1" si="242"/>
        <v>294.90151199608897</v>
      </c>
      <c r="AB465" s="6">
        <f t="shared" ca="1" si="243"/>
        <v>512.40281490377515</v>
      </c>
      <c r="AD465" s="6">
        <f t="shared" ca="1" si="244"/>
        <v>0</v>
      </c>
      <c r="AF465" s="6">
        <f t="shared" ca="1" si="245"/>
        <v>317.40959550029845</v>
      </c>
      <c r="AG465" s="21" t="str">
        <f t="shared" ca="1" si="246"/>
        <v/>
      </c>
      <c r="AH465" s="6">
        <f t="shared" ca="1" si="247"/>
        <v>673.17435440244435</v>
      </c>
      <c r="AI465" s="21" t="str">
        <f t="shared" ca="1" si="248"/>
        <v/>
      </c>
      <c r="AJ465" s="6">
        <f t="shared" ca="1" si="249"/>
        <v>915.68118263434371</v>
      </c>
      <c r="AL465" s="6">
        <f t="shared" ca="1" si="250"/>
        <v>764.18153985657761</v>
      </c>
      <c r="AN465" s="6">
        <f t="shared" ca="1" si="251"/>
        <v>731.8587111105885</v>
      </c>
      <c r="AP465" s="6">
        <f t="shared" ca="1" si="252"/>
        <v>724.76104534276851</v>
      </c>
      <c r="AR465" s="6">
        <f t="shared" ca="1" si="261"/>
        <v>0</v>
      </c>
      <c r="AT465" s="6">
        <f t="shared" ca="1" si="261"/>
        <v>0</v>
      </c>
      <c r="AV465" s="6">
        <f t="shared" ca="1" si="261"/>
        <v>0</v>
      </c>
      <c r="AX465" s="6">
        <f t="shared" ca="1" si="261"/>
        <v>0</v>
      </c>
      <c r="AZ465" s="6">
        <f t="shared" ca="1" si="262"/>
        <v>0</v>
      </c>
      <c r="BB465" s="6">
        <f t="shared" ca="1" si="263"/>
        <v>2</v>
      </c>
      <c r="BE465" s="32" t="str">
        <f t="shared" ca="1" si="272"/>
        <v>-</v>
      </c>
      <c r="BF465" s="37"/>
      <c r="BG465" s="32" t="str">
        <f t="shared" ca="1" si="272"/>
        <v>-</v>
      </c>
      <c r="BH465" s="37"/>
      <c r="BI465" s="32" t="str">
        <f t="shared" ca="1" si="272"/>
        <v>-</v>
      </c>
      <c r="BJ465" s="37"/>
      <c r="BK465" s="32" t="str">
        <f t="shared" ca="1" si="272"/>
        <v>-</v>
      </c>
      <c r="BL465" s="37"/>
      <c r="BM465" s="32" t="str">
        <f t="shared" ca="1" si="273"/>
        <v>-</v>
      </c>
      <c r="BN465" s="37"/>
      <c r="BO465" s="32">
        <f t="shared" ca="1" si="274"/>
        <v>7.5</v>
      </c>
      <c r="BQ465" s="32">
        <f t="shared" ca="1" si="265"/>
        <v>2</v>
      </c>
      <c r="BR465" s="37"/>
      <c r="BS465" s="32">
        <f t="shared" ca="1" si="266"/>
        <v>2</v>
      </c>
      <c r="BT465" s="37"/>
      <c r="BU465" s="32">
        <f t="shared" ca="1" si="267"/>
        <v>2</v>
      </c>
      <c r="BV465" s="37"/>
      <c r="BW465" s="32">
        <f t="shared" ca="1" si="268"/>
        <v>2</v>
      </c>
      <c r="BX465" s="37"/>
      <c r="BY465" s="32">
        <f t="shared" ca="1" si="269"/>
        <v>2</v>
      </c>
      <c r="BZ465" s="37"/>
      <c r="CA465" s="32">
        <f t="shared" ca="1" si="270"/>
        <v>0</v>
      </c>
    </row>
    <row r="466" spans="1:79" x14ac:dyDescent="0.25">
      <c r="A466" s="5">
        <v>446</v>
      </c>
      <c r="C466" s="6">
        <f t="shared" ca="1" si="254"/>
        <v>406.48062939480917</v>
      </c>
      <c r="E466" s="6">
        <f t="shared" ca="1" si="255"/>
        <v>272.67687232783021</v>
      </c>
      <c r="F466" s="21"/>
      <c r="G466" s="6">
        <f t="shared" ca="1" si="256"/>
        <v>540.62861527848838</v>
      </c>
      <c r="I466" s="6">
        <f t="shared" ca="1" si="257"/>
        <v>294.90151199608897</v>
      </c>
      <c r="K466" s="6">
        <f t="shared" ca="1" si="258"/>
        <v>512.40281490377515</v>
      </c>
      <c r="L466" s="21"/>
      <c r="M466" s="6">
        <f t="shared" ca="1" si="259"/>
        <v>710</v>
      </c>
      <c r="N466" s="7">
        <f t="shared" ca="1" si="275"/>
        <v>23743.348484005266</v>
      </c>
      <c r="O466" s="6" t="str">
        <f ca="1">HLOOKUP(P466,C466:$M$521,A966,0)</f>
        <v>B</v>
      </c>
      <c r="P466" s="6">
        <f t="shared" ca="1" si="238"/>
        <v>272.67687232783021</v>
      </c>
      <c r="Q466" s="6" t="str">
        <f t="shared" ca="1" si="271"/>
        <v>PM</v>
      </c>
      <c r="R466" s="32">
        <f t="shared" ca="1" si="260"/>
        <v>4</v>
      </c>
      <c r="S466" s="17"/>
      <c r="T466" s="6">
        <f t="shared" ca="1" si="239"/>
        <v>133.80375706697896</v>
      </c>
      <c r="U466" s="21"/>
      <c r="V466" s="6">
        <f t="shared" ca="1" si="240"/>
        <v>0</v>
      </c>
      <c r="X466" s="6">
        <f t="shared" ca="1" si="241"/>
        <v>267.95174295065817</v>
      </c>
      <c r="Z466" s="6">
        <f t="shared" ca="1" si="242"/>
        <v>22.22463966825876</v>
      </c>
      <c r="AB466" s="6">
        <f t="shared" ca="1" si="243"/>
        <v>239.72594257594494</v>
      </c>
      <c r="AD466" s="6">
        <f t="shared" ca="1" si="244"/>
        <v>437.32312767216979</v>
      </c>
      <c r="AF466" s="6">
        <f t="shared" ca="1" si="245"/>
        <v>966.16994495321239</v>
      </c>
      <c r="AG466" s="21" t="str">
        <f t="shared" ca="1" si="246"/>
        <v/>
      </c>
      <c r="AH466" s="6">
        <f t="shared" ca="1" si="247"/>
        <v>763.37945416148739</v>
      </c>
      <c r="AI466" s="21" t="str">
        <f t="shared" ca="1" si="248"/>
        <v/>
      </c>
      <c r="AJ466" s="6">
        <f t="shared" ca="1" si="249"/>
        <v>1143.5406131322547</v>
      </c>
      <c r="AL466" s="6">
        <f t="shared" ca="1" si="250"/>
        <v>1134.7297562440028</v>
      </c>
      <c r="AN466" s="6">
        <f t="shared" ca="1" si="251"/>
        <v>1155.9680151396553</v>
      </c>
      <c r="AP466" s="6">
        <f t="shared" ca="1" si="252"/>
        <v>750.42902362659424</v>
      </c>
      <c r="AR466" s="6">
        <f t="shared" ca="1" si="261"/>
        <v>0</v>
      </c>
      <c r="AT466" s="6">
        <f t="shared" ca="1" si="261"/>
        <v>2</v>
      </c>
      <c r="AV466" s="6">
        <f t="shared" ca="1" si="261"/>
        <v>0</v>
      </c>
      <c r="AX466" s="6">
        <f t="shared" ca="1" si="261"/>
        <v>0</v>
      </c>
      <c r="AZ466" s="6">
        <f t="shared" ca="1" si="262"/>
        <v>0</v>
      </c>
      <c r="BB466" s="6">
        <f t="shared" ca="1" si="263"/>
        <v>0</v>
      </c>
      <c r="BE466" s="32" t="str">
        <f t="shared" ca="1" si="272"/>
        <v>-</v>
      </c>
      <c r="BF466" s="37"/>
      <c r="BG466" s="32">
        <f t="shared" ca="1" si="272"/>
        <v>4</v>
      </c>
      <c r="BH466" s="37"/>
      <c r="BI466" s="32" t="str">
        <f t="shared" ca="1" si="272"/>
        <v>-</v>
      </c>
      <c r="BJ466" s="37"/>
      <c r="BK466" s="32" t="str">
        <f t="shared" ca="1" si="272"/>
        <v>-</v>
      </c>
      <c r="BL466" s="37"/>
      <c r="BM466" s="32" t="str">
        <f t="shared" ca="1" si="273"/>
        <v>-</v>
      </c>
      <c r="BN466" s="37"/>
      <c r="BO466" s="32" t="str">
        <f t="shared" ca="1" si="274"/>
        <v>-</v>
      </c>
      <c r="BQ466" s="32">
        <f t="shared" ca="1" si="265"/>
        <v>2</v>
      </c>
      <c r="BR466" s="37"/>
      <c r="BS466" s="32">
        <f t="shared" ca="1" si="266"/>
        <v>0</v>
      </c>
      <c r="BT466" s="37"/>
      <c r="BU466" s="32">
        <f t="shared" ca="1" si="267"/>
        <v>2</v>
      </c>
      <c r="BV466" s="37"/>
      <c r="BW466" s="32">
        <f t="shared" ca="1" si="268"/>
        <v>2</v>
      </c>
      <c r="BX466" s="37"/>
      <c r="BY466" s="32">
        <f t="shared" ca="1" si="269"/>
        <v>2</v>
      </c>
      <c r="BZ466" s="37"/>
      <c r="CA466" s="32">
        <f t="shared" ca="1" si="270"/>
        <v>2</v>
      </c>
    </row>
    <row r="467" spans="1:79" x14ac:dyDescent="0.25">
      <c r="A467" s="5">
        <v>447</v>
      </c>
      <c r="C467" s="6">
        <f t="shared" ca="1" si="254"/>
        <v>133.80375706697896</v>
      </c>
      <c r="E467" s="6">
        <f t="shared" ca="1" si="255"/>
        <v>520</v>
      </c>
      <c r="F467" s="21"/>
      <c r="G467" s="6">
        <f t="shared" ca="1" si="256"/>
        <v>267.95174295065817</v>
      </c>
      <c r="I467" s="6">
        <f t="shared" ca="1" si="257"/>
        <v>22.22463966825876</v>
      </c>
      <c r="K467" s="6">
        <f t="shared" ca="1" si="258"/>
        <v>239.72594257594494</v>
      </c>
      <c r="L467" s="21"/>
      <c r="M467" s="6">
        <f t="shared" ca="1" si="259"/>
        <v>437.32312767216979</v>
      </c>
      <c r="N467" s="7">
        <f t="shared" ca="1" si="275"/>
        <v>23765.573123673526</v>
      </c>
      <c r="O467" s="6" t="str">
        <f ca="1">HLOOKUP(P467,C467:$M$521,A967,0)</f>
        <v>D</v>
      </c>
      <c r="P467" s="6">
        <f t="shared" ca="1" si="238"/>
        <v>22.22463966825876</v>
      </c>
      <c r="Q467" s="6" t="str">
        <f t="shared" ca="1" si="271"/>
        <v>PM</v>
      </c>
      <c r="R467" s="32">
        <f t="shared" ca="1" si="260"/>
        <v>2.5</v>
      </c>
      <c r="S467" s="17"/>
      <c r="T467" s="6">
        <f t="shared" ca="1" si="239"/>
        <v>111.5791173987202</v>
      </c>
      <c r="U467" s="21"/>
      <c r="V467" s="6">
        <f t="shared" ca="1" si="240"/>
        <v>497.77536033174124</v>
      </c>
      <c r="X467" s="6">
        <f t="shared" ca="1" si="241"/>
        <v>245.72710328239941</v>
      </c>
      <c r="Z467" s="6">
        <f t="shared" ca="1" si="242"/>
        <v>0</v>
      </c>
      <c r="AB467" s="6">
        <f t="shared" ca="1" si="243"/>
        <v>217.50130290768618</v>
      </c>
      <c r="AD467" s="6">
        <f t="shared" ca="1" si="244"/>
        <v>415.09848800391103</v>
      </c>
      <c r="AF467" s="6">
        <f t="shared" ca="1" si="245"/>
        <v>428.60610060787263</v>
      </c>
      <c r="AG467" s="21" t="str">
        <f t="shared" ca="1" si="246"/>
        <v/>
      </c>
      <c r="AH467" s="6">
        <f t="shared" ca="1" si="247"/>
        <v>624.53773989264414</v>
      </c>
      <c r="AI467" s="21" t="str">
        <f t="shared" ca="1" si="248"/>
        <v/>
      </c>
      <c r="AJ467" s="6">
        <f t="shared" ca="1" si="249"/>
        <v>367.48504442675386</v>
      </c>
      <c r="AL467" s="6">
        <f t="shared" ca="1" si="250"/>
        <v>1033.6280040802637</v>
      </c>
      <c r="AN467" s="6">
        <f t="shared" ca="1" si="251"/>
        <v>589.30385854623376</v>
      </c>
      <c r="AP467" s="6">
        <f t="shared" ca="1" si="252"/>
        <v>1520.1180532135593</v>
      </c>
      <c r="AR467" s="6">
        <f t="shared" ca="1" si="261"/>
        <v>0</v>
      </c>
      <c r="AT467" s="6">
        <f t="shared" ca="1" si="261"/>
        <v>0</v>
      </c>
      <c r="AV467" s="6">
        <f t="shared" ca="1" si="261"/>
        <v>0</v>
      </c>
      <c r="AX467" s="6">
        <f t="shared" ca="1" si="261"/>
        <v>2</v>
      </c>
      <c r="AZ467" s="6">
        <f t="shared" ca="1" si="262"/>
        <v>0</v>
      </c>
      <c r="BB467" s="6">
        <f t="shared" ca="1" si="263"/>
        <v>0</v>
      </c>
      <c r="BE467" s="32" t="str">
        <f t="shared" ca="1" si="272"/>
        <v>-</v>
      </c>
      <c r="BF467" s="37"/>
      <c r="BG467" s="32" t="str">
        <f t="shared" ca="1" si="272"/>
        <v>-</v>
      </c>
      <c r="BH467" s="37"/>
      <c r="BI467" s="32" t="str">
        <f t="shared" ca="1" si="272"/>
        <v>-</v>
      </c>
      <c r="BJ467" s="37"/>
      <c r="BK467" s="32">
        <f t="shared" ca="1" si="272"/>
        <v>2.5</v>
      </c>
      <c r="BL467" s="37"/>
      <c r="BM467" s="32" t="str">
        <f t="shared" ca="1" si="273"/>
        <v>-</v>
      </c>
      <c r="BN467" s="37"/>
      <c r="BO467" s="32" t="str">
        <f t="shared" ca="1" si="274"/>
        <v>-</v>
      </c>
      <c r="BQ467" s="32">
        <f t="shared" ca="1" si="265"/>
        <v>2</v>
      </c>
      <c r="BR467" s="37"/>
      <c r="BS467" s="32">
        <f t="shared" ca="1" si="266"/>
        <v>2</v>
      </c>
      <c r="BT467" s="37"/>
      <c r="BU467" s="32">
        <f t="shared" ca="1" si="267"/>
        <v>2</v>
      </c>
      <c r="BV467" s="37"/>
      <c r="BW467" s="32">
        <f t="shared" ca="1" si="268"/>
        <v>0</v>
      </c>
      <c r="BX467" s="37"/>
      <c r="BY467" s="32">
        <f t="shared" ca="1" si="269"/>
        <v>2</v>
      </c>
      <c r="BZ467" s="37"/>
      <c r="CA467" s="32">
        <f t="shared" ca="1" si="270"/>
        <v>2</v>
      </c>
    </row>
    <row r="468" spans="1:79" x14ac:dyDescent="0.25">
      <c r="A468" s="5">
        <v>448</v>
      </c>
      <c r="C468" s="6">
        <f t="shared" ca="1" si="254"/>
        <v>111.5791173987202</v>
      </c>
      <c r="E468" s="6">
        <f t="shared" ca="1" si="255"/>
        <v>497.77536033174124</v>
      </c>
      <c r="F468" s="21"/>
      <c r="G468" s="6">
        <f t="shared" ca="1" si="256"/>
        <v>245.72710328239941</v>
      </c>
      <c r="I468" s="6">
        <f t="shared" ca="1" si="257"/>
        <v>610</v>
      </c>
      <c r="K468" s="6">
        <f t="shared" ca="1" si="258"/>
        <v>217.50130290768618</v>
      </c>
      <c r="L468" s="21"/>
      <c r="M468" s="6">
        <f t="shared" ca="1" si="259"/>
        <v>415.09848800391103</v>
      </c>
      <c r="N468" s="7">
        <f t="shared" ca="1" si="275"/>
        <v>23877.152241072246</v>
      </c>
      <c r="O468" s="6" t="str">
        <f ca="1">HLOOKUP(P468,C468:$M$521,A968,0)</f>
        <v>A</v>
      </c>
      <c r="P468" s="6">
        <f t="shared" ca="1" si="238"/>
        <v>111.5791173987202</v>
      </c>
      <c r="Q468" s="6" t="str">
        <f t="shared" ca="1" si="271"/>
        <v>PM</v>
      </c>
      <c r="R468" s="32">
        <f t="shared" ca="1" si="260"/>
        <v>5</v>
      </c>
      <c r="S468" s="17"/>
      <c r="T468" s="6">
        <f t="shared" ca="1" si="239"/>
        <v>0</v>
      </c>
      <c r="U468" s="21"/>
      <c r="V468" s="6">
        <f t="shared" ca="1" si="240"/>
        <v>386.19624293302104</v>
      </c>
      <c r="X468" s="6">
        <f t="shared" ca="1" si="241"/>
        <v>134.14798588367921</v>
      </c>
      <c r="Z468" s="6">
        <f t="shared" ca="1" si="242"/>
        <v>498.4208826012798</v>
      </c>
      <c r="AB468" s="6">
        <f t="shared" ca="1" si="243"/>
        <v>105.92218550896598</v>
      </c>
      <c r="AD468" s="6">
        <f t="shared" ca="1" si="244"/>
        <v>303.51937060519083</v>
      </c>
      <c r="AF468" s="6">
        <f t="shared" ca="1" si="245"/>
        <v>750.50265438057829</v>
      </c>
      <c r="AG468" s="21" t="str">
        <f t="shared" ca="1" si="246"/>
        <v/>
      </c>
      <c r="AH468" s="6">
        <f t="shared" ca="1" si="247"/>
        <v>1349.2287136689554</v>
      </c>
      <c r="AI468" s="21" t="str">
        <f t="shared" ca="1" si="248"/>
        <v/>
      </c>
      <c r="AJ468" s="6">
        <f t="shared" ca="1" si="249"/>
        <v>732.97712570771023</v>
      </c>
      <c r="AL468" s="6">
        <f t="shared" ca="1" si="250"/>
        <v>1100.2700309324573</v>
      </c>
      <c r="AN468" s="6">
        <f t="shared" ca="1" si="251"/>
        <v>1349.3453732737473</v>
      </c>
      <c r="AP468" s="6">
        <f t="shared" ca="1" si="252"/>
        <v>1236.3502136645893</v>
      </c>
      <c r="AR468" s="6">
        <f t="shared" ca="1" si="261"/>
        <v>2</v>
      </c>
      <c r="AT468" s="6">
        <f t="shared" ca="1" si="261"/>
        <v>0</v>
      </c>
      <c r="AV468" s="6">
        <f t="shared" ca="1" si="261"/>
        <v>0</v>
      </c>
      <c r="AX468" s="6">
        <f t="shared" ca="1" si="261"/>
        <v>0</v>
      </c>
      <c r="AZ468" s="6">
        <f t="shared" ca="1" si="262"/>
        <v>0</v>
      </c>
      <c r="BB468" s="6">
        <f t="shared" ca="1" si="263"/>
        <v>0</v>
      </c>
      <c r="BE468" s="32">
        <f t="shared" ca="1" si="272"/>
        <v>5</v>
      </c>
      <c r="BF468" s="37"/>
      <c r="BG468" s="32" t="str">
        <f t="shared" ca="1" si="272"/>
        <v>-</v>
      </c>
      <c r="BH468" s="37"/>
      <c r="BI468" s="32" t="str">
        <f t="shared" ca="1" si="272"/>
        <v>-</v>
      </c>
      <c r="BJ468" s="37"/>
      <c r="BK468" s="32" t="str">
        <f t="shared" ca="1" si="272"/>
        <v>-</v>
      </c>
      <c r="BL468" s="37"/>
      <c r="BM468" s="32" t="str">
        <f t="shared" ca="1" si="273"/>
        <v>-</v>
      </c>
      <c r="BN468" s="37"/>
      <c r="BO468" s="32" t="str">
        <f t="shared" ca="1" si="274"/>
        <v>-</v>
      </c>
      <c r="BQ468" s="32">
        <f t="shared" ca="1" si="265"/>
        <v>0</v>
      </c>
      <c r="BR468" s="37"/>
      <c r="BS468" s="32">
        <f t="shared" ca="1" si="266"/>
        <v>2</v>
      </c>
      <c r="BT468" s="37"/>
      <c r="BU468" s="32">
        <f t="shared" ca="1" si="267"/>
        <v>2</v>
      </c>
      <c r="BV468" s="37"/>
      <c r="BW468" s="32">
        <f t="shared" ca="1" si="268"/>
        <v>2</v>
      </c>
      <c r="BX468" s="37"/>
      <c r="BY468" s="32">
        <f t="shared" ca="1" si="269"/>
        <v>2</v>
      </c>
      <c r="BZ468" s="37"/>
      <c r="CA468" s="32">
        <f t="shared" ca="1" si="270"/>
        <v>2</v>
      </c>
    </row>
    <row r="469" spans="1:79" x14ac:dyDescent="0.25">
      <c r="A469" s="5">
        <v>449</v>
      </c>
      <c r="C469" s="6">
        <f t="shared" ca="1" si="254"/>
        <v>470</v>
      </c>
      <c r="E469" s="6">
        <f t="shared" ca="1" si="255"/>
        <v>386.19624293302104</v>
      </c>
      <c r="F469" s="21"/>
      <c r="G469" s="6">
        <f t="shared" ca="1" si="256"/>
        <v>134.14798588367921</v>
      </c>
      <c r="I469" s="6">
        <f t="shared" ca="1" si="257"/>
        <v>498.4208826012798</v>
      </c>
      <c r="K469" s="6">
        <f t="shared" ca="1" si="258"/>
        <v>105.92218550896598</v>
      </c>
      <c r="L469" s="21"/>
      <c r="M469" s="6">
        <f t="shared" ca="1" si="259"/>
        <v>303.51937060519083</v>
      </c>
      <c r="N469" s="7">
        <f t="shared" ca="1" si="275"/>
        <v>23983.074426581214</v>
      </c>
      <c r="O469" s="6" t="str">
        <f ca="1">HLOOKUP(P469,C469:$M$521,A969,0)</f>
        <v>E</v>
      </c>
      <c r="P469" s="6">
        <f t="shared" ref="P469:P520" ca="1" si="276">MIN(C469:M469)</f>
        <v>105.92218550896598</v>
      </c>
      <c r="Q469" s="6" t="str">
        <f t="shared" ca="1" si="271"/>
        <v>PM</v>
      </c>
      <c r="R469" s="32">
        <f t="shared" ca="1" si="260"/>
        <v>6</v>
      </c>
      <c r="S469" s="17"/>
      <c r="T469" s="6">
        <f t="shared" ref="T469:T520" ca="1" si="277">IF(OR(C$3="",C$4=""),"",IF(AND(C469=C$5,$O469=T$20),0,C469-$P469))</f>
        <v>364.07781449103402</v>
      </c>
      <c r="U469" s="21"/>
      <c r="V469" s="6">
        <f t="shared" ref="V469:V520" ca="1" si="278">IF(OR(E$3="",E$4=""),"",IF(AND(E469=E$5,$O469=V$20),0,E469-$P469))</f>
        <v>280.27405742405506</v>
      </c>
      <c r="X469" s="6">
        <f t="shared" ref="X469:X520" ca="1" si="279">IF(OR(G$3="",G$4=""),"",IF(AND(G469=G$5,$O469=X$20),0,G469-$P469))</f>
        <v>28.225800374713231</v>
      </c>
      <c r="Z469" s="6">
        <f t="shared" ref="Z469:Z520" ca="1" si="280">IF(OR(I$3="",I$4=""),"",IF(AND(I469=I$5,$O469=Z$20),0,I469-$P469))</f>
        <v>392.49869709231382</v>
      </c>
      <c r="AB469" s="6">
        <f t="shared" ref="AB469:AB520" ca="1" si="281">IF(OR(K$3="",K$4=""),"",IF(AND(K469=K$5,$O469=AB$20),0,K469-$P469))</f>
        <v>0</v>
      </c>
      <c r="AD469" s="6">
        <f t="shared" ref="AD469:AD520" ca="1" si="282">IF(OR(M$3="",M$4=""),"",IF(AND(M469=M$5,$O469=AD$20),0,M469-$P469))</f>
        <v>197.59718509622485</v>
      </c>
      <c r="AF469" s="6">
        <f t="shared" ref="AF469:AF520" ca="1" si="283">IF(OR(C$3="",C$4=""),"",C$2+C$4*(LN(1/(1-RAND())))^(1/C$3))</f>
        <v>1068.5867812973679</v>
      </c>
      <c r="AG469" s="21" t="str">
        <f t="shared" ref="AG469:AG520" ca="1" si="284">IF(OR(D$3="",D$4=""),"",D$2+D$4*(LN(1/(1-RAND())))^(1/D$3))</f>
        <v/>
      </c>
      <c r="AH469" s="6">
        <f t="shared" ref="AH469:AH520" ca="1" si="285">IF(OR(E$3="",E$4=""),"",E$2+E$4*(LN(1/(1-RAND())))^(1/E$3))</f>
        <v>968.66047810718646</v>
      </c>
      <c r="AI469" s="21" t="str">
        <f t="shared" ref="AI469:AI520" ca="1" si="286">IF(OR(F$3="",F$4=""),"",F$2+F$4*(LN(1/(1-RAND())))^(1/F$3))</f>
        <v/>
      </c>
      <c r="AJ469" s="6">
        <f t="shared" ref="AJ469:AJ520" ca="1" si="287">IF(OR(G$3="",G$4=""),"",G$2+G$4*(LN(1/(1-RAND())))^(1/G$3))</f>
        <v>1031.2429935940345</v>
      </c>
      <c r="AL469" s="6">
        <f t="shared" ref="AL469:AL520" ca="1" si="288">IF(OR(I$3="",I$4=""),"",I$2+I$4*(LN(1/(1-RAND())))^(1/I$3))</f>
        <v>1139.6782428767146</v>
      </c>
      <c r="AN469" s="6">
        <f t="shared" ref="AN469:AN520" ca="1" si="289">IF(OR(K$3="",K$4=""),"",K$2+K$4*(LN(1/(1-RAND())))^(1/K$3))</f>
        <v>1435.6108916260703</v>
      </c>
      <c r="AP469" s="6">
        <f t="shared" ref="AP469:AP520" ca="1" si="290">IF(OR(M$3="",M$4=""),"",M$2+M$4*(LN(1/(1-RAND())))^(1/M$3))</f>
        <v>1562.4662347185049</v>
      </c>
      <c r="AR469" s="6">
        <f t="shared" ca="1" si="261"/>
        <v>0</v>
      </c>
      <c r="AT469" s="6">
        <f t="shared" ca="1" si="261"/>
        <v>0</v>
      </c>
      <c r="AV469" s="6">
        <f t="shared" ca="1" si="261"/>
        <v>0</v>
      </c>
      <c r="AX469" s="6">
        <f t="shared" ref="AX469" ca="1" si="291">IF(AND(BW468=2,BW469=0),2,IF(AND(BW468=1,BW469=0),1,0))</f>
        <v>0</v>
      </c>
      <c r="AZ469" s="6">
        <f t="shared" ca="1" si="262"/>
        <v>2</v>
      </c>
      <c r="BB469" s="6">
        <f t="shared" ca="1" si="263"/>
        <v>0</v>
      </c>
      <c r="BE469" s="32" t="str">
        <f t="shared" ca="1" si="272"/>
        <v>-</v>
      </c>
      <c r="BF469" s="37"/>
      <c r="BG469" s="32" t="str">
        <f t="shared" ca="1" si="272"/>
        <v>-</v>
      </c>
      <c r="BH469" s="37"/>
      <c r="BI469" s="32" t="str">
        <f t="shared" ca="1" si="272"/>
        <v>-</v>
      </c>
      <c r="BJ469" s="37"/>
      <c r="BK469" s="32" t="str">
        <f t="shared" ca="1" si="272"/>
        <v>-</v>
      </c>
      <c r="BL469" s="37"/>
      <c r="BM469" s="32">
        <f t="shared" ca="1" si="273"/>
        <v>6</v>
      </c>
      <c r="BN469" s="37"/>
      <c r="BO469" s="32" t="str">
        <f t="shared" ca="1" si="274"/>
        <v>-</v>
      </c>
      <c r="BQ469" s="32">
        <f t="shared" ca="1" si="265"/>
        <v>2</v>
      </c>
      <c r="BR469" s="37"/>
      <c r="BS469" s="32">
        <f t="shared" ca="1" si="266"/>
        <v>2</v>
      </c>
      <c r="BT469" s="37"/>
      <c r="BU469" s="32">
        <f t="shared" ca="1" si="267"/>
        <v>2</v>
      </c>
      <c r="BV469" s="37"/>
      <c r="BW469" s="32">
        <f t="shared" ca="1" si="268"/>
        <v>2</v>
      </c>
      <c r="BX469" s="37"/>
      <c r="BY469" s="32">
        <f t="shared" ca="1" si="269"/>
        <v>0</v>
      </c>
      <c r="BZ469" s="37"/>
      <c r="CA469" s="32">
        <f t="shared" ca="1" si="270"/>
        <v>2</v>
      </c>
    </row>
    <row r="470" spans="1:79" x14ac:dyDescent="0.25">
      <c r="A470" s="5">
        <v>450</v>
      </c>
      <c r="C470" s="6">
        <f t="shared" ref="C470:C520" ca="1" si="292">IF(OR(C$3="",C$4=""),"",IF(T469=0,IF(AF470&lt;C$5,AF470,C$5),T469))</f>
        <v>364.07781449103402</v>
      </c>
      <c r="E470" s="6">
        <f t="shared" ref="E470:E520" ca="1" si="293">IF(OR(E$3="",E$4=""),"",IF(V469=0,IF(AH470&lt;E$5,AH470,E$5),V469))</f>
        <v>280.27405742405506</v>
      </c>
      <c r="F470" s="21"/>
      <c r="G470" s="6">
        <f t="shared" ref="G470:G520" ca="1" si="294">IF(OR(G$3="",G$4=""),"",IF(X469=0,IF(AJ470&lt;G$5,AJ470,G$5),X469))</f>
        <v>28.225800374713231</v>
      </c>
      <c r="I470" s="6">
        <f t="shared" ref="I470:I520" ca="1" si="295">IF(OR(I$3="",I$4=""),"",IF(Z469=0,IF(AL470&lt;I$5,AL470,I$5),Z469))</f>
        <v>392.49869709231382</v>
      </c>
      <c r="K470" s="6">
        <f t="shared" ref="K470:K520" ca="1" si="296">IF(OR(K$3="",K$4=""),"",IF(AB469=0,IF(AN470&lt;K$5,AN470,K$5),AB469))</f>
        <v>660</v>
      </c>
      <c r="L470" s="21"/>
      <c r="M470" s="6">
        <f t="shared" ref="M470:M520" ca="1" si="297">IF(OR(M$3="",M$4=""),"",IF(AD469=0,IF(AP470&lt;M$5,AP470,M$5),AD469))</f>
        <v>197.59718509622485</v>
      </c>
      <c r="N470" s="7">
        <f t="shared" ca="1" si="275"/>
        <v>24011.300226955926</v>
      </c>
      <c r="O470" s="6" t="str">
        <f ca="1">HLOOKUP(P470,C470:$M$521,A970,0)</f>
        <v>C</v>
      </c>
      <c r="P470" s="6">
        <f t="shared" ca="1" si="276"/>
        <v>28.225800374713231</v>
      </c>
      <c r="Q470" s="6" t="str">
        <f t="shared" ca="1" si="271"/>
        <v>PM</v>
      </c>
      <c r="R470" s="32">
        <f t="shared" ref="R470:R520" ca="1" si="298">SUM(BE470:BO470)</f>
        <v>3</v>
      </c>
      <c r="S470" s="17"/>
      <c r="T470" s="6">
        <f t="shared" ca="1" si="277"/>
        <v>335.85201411632079</v>
      </c>
      <c r="U470" s="21"/>
      <c r="V470" s="6">
        <f t="shared" ca="1" si="278"/>
        <v>252.04825704934183</v>
      </c>
      <c r="X470" s="6">
        <f t="shared" ca="1" si="279"/>
        <v>0</v>
      </c>
      <c r="Z470" s="6">
        <f t="shared" ca="1" si="280"/>
        <v>364.27289671760059</v>
      </c>
      <c r="AB470" s="6">
        <f t="shared" ca="1" si="281"/>
        <v>631.77419962528677</v>
      </c>
      <c r="AD470" s="6">
        <f t="shared" ca="1" si="282"/>
        <v>169.37138472151162</v>
      </c>
      <c r="AF470" s="6">
        <f t="shared" ca="1" si="283"/>
        <v>512.78676263311252</v>
      </c>
      <c r="AG470" s="21" t="str">
        <f t="shared" ca="1" si="284"/>
        <v/>
      </c>
      <c r="AH470" s="6">
        <f t="shared" ca="1" si="285"/>
        <v>1717.954712752341</v>
      </c>
      <c r="AI470" s="21" t="str">
        <f t="shared" ca="1" si="286"/>
        <v/>
      </c>
      <c r="AJ470" s="6">
        <f t="shared" ca="1" si="287"/>
        <v>860.99388240444011</v>
      </c>
      <c r="AL470" s="6">
        <f t="shared" ca="1" si="288"/>
        <v>1459.9140126726265</v>
      </c>
      <c r="AN470" s="6">
        <f t="shared" ca="1" si="289"/>
        <v>1125.231230029472</v>
      </c>
      <c r="AP470" s="6">
        <f t="shared" ca="1" si="290"/>
        <v>2176.1491729758168</v>
      </c>
      <c r="AR470" s="6">
        <f t="shared" ref="AR470:AZ520" ca="1" si="299">IF(AND(BQ469=2,BQ470=0),2,IF(AND(BQ469=1,BQ470=0),1,0))</f>
        <v>0</v>
      </c>
      <c r="AT470" s="6">
        <f t="shared" ca="1" si="299"/>
        <v>0</v>
      </c>
      <c r="AV470" s="6">
        <f t="shared" ca="1" si="299"/>
        <v>2</v>
      </c>
      <c r="AX470" s="6">
        <f t="shared" ca="1" si="299"/>
        <v>0</v>
      </c>
      <c r="AZ470" s="6">
        <f t="shared" ca="1" si="299"/>
        <v>0</v>
      </c>
      <c r="BB470" s="6">
        <f t="shared" ref="BB470:BB520" ca="1" si="300">IF(AND(CA469=2,CA470=0),2,IF(AND(CA469=1,CA470=0),1,0))</f>
        <v>0</v>
      </c>
      <c r="BE470" s="32" t="str">
        <f t="shared" ca="1" si="272"/>
        <v>-</v>
      </c>
      <c r="BF470" s="37"/>
      <c r="BG470" s="32" t="str">
        <f t="shared" ca="1" si="272"/>
        <v>-</v>
      </c>
      <c r="BH470" s="37"/>
      <c r="BI470" s="32">
        <f t="shared" ca="1" si="272"/>
        <v>3</v>
      </c>
      <c r="BJ470" s="37"/>
      <c r="BK470" s="32" t="str">
        <f t="shared" ref="BK470" ca="1" si="301">IF(OR(I$3="",I$4=""),"",IF(AX470=0,"-",IF(AX470=2,I$9,I$8)))</f>
        <v>-</v>
      </c>
      <c r="BL470" s="37"/>
      <c r="BM470" s="32" t="str">
        <f t="shared" ca="1" si="273"/>
        <v>-</v>
      </c>
      <c r="BN470" s="37"/>
      <c r="BO470" s="32" t="str">
        <f t="shared" ca="1" si="274"/>
        <v>-</v>
      </c>
      <c r="BQ470" s="32">
        <f t="shared" ref="BQ470:BQ520" ca="1" si="302">IF(C470=C$5,2,IF(C470=AF470,1,IF(AND(BQ469=2,C471&lt;C470),2,IF(AND(BQ469=1,C471&lt;C470),1,0))))</f>
        <v>2</v>
      </c>
      <c r="BR470" s="37"/>
      <c r="BS470" s="32">
        <f t="shared" ref="BS470:BS520" ca="1" si="303">IF(E470=E$5,2,IF(E470=AH470,1,IF(AND(BS469=2,E471&lt;E470),2,IF(AND(BS469=1,E471&lt;E470),1,0))))</f>
        <v>2</v>
      </c>
      <c r="BT470" s="37"/>
      <c r="BU470" s="32">
        <f t="shared" ref="BU470:BU520" ca="1" si="304">IF(G470=G$5,2,IF(G470=AJ470,1,IF(AND(BU469=2,G471&lt;G470),2,IF(AND(BU469=1,G471&lt;G470),1,0))))</f>
        <v>0</v>
      </c>
      <c r="BV470" s="37"/>
      <c r="BW470" s="32">
        <f t="shared" ref="BW470:BW520" ca="1" si="305">IF(I470=I$5,2,IF(I470=AL470,1,IF(AND(BW469=2,I471&lt;I470),2,IF(AND(BW469=1,I471&lt;I470),1,0))))</f>
        <v>2</v>
      </c>
      <c r="BX470" s="37"/>
      <c r="BY470" s="32">
        <f t="shared" ref="BY470:BY520" ca="1" si="306">IF(K470=K$5,2,IF(K470=AN470,1,IF(AND(BY469=2,K471&lt;K470),2,IF(AND(BY469=1,K471&lt;K470),1,0))))</f>
        <v>2</v>
      </c>
      <c r="BZ470" s="37"/>
      <c r="CA470" s="32">
        <f t="shared" ref="CA470:CA520" ca="1" si="307">IF(M470=M$5,2,IF(M470=AP470,1,IF(AND(CA469=2,M471&lt;M470),2,IF(AND(CA469=1,M471&lt;M470),1,0))))</f>
        <v>2</v>
      </c>
    </row>
    <row r="471" spans="1:79" x14ac:dyDescent="0.25">
      <c r="A471" s="5">
        <v>451</v>
      </c>
      <c r="C471" s="6">
        <f t="shared" ca="1" si="292"/>
        <v>335.85201411632079</v>
      </c>
      <c r="E471" s="6">
        <f t="shared" ca="1" si="293"/>
        <v>252.04825704934183</v>
      </c>
      <c r="F471" s="21"/>
      <c r="G471" s="6">
        <f t="shared" ca="1" si="294"/>
        <v>570</v>
      </c>
      <c r="I471" s="6">
        <f t="shared" ca="1" si="295"/>
        <v>364.27289671760059</v>
      </c>
      <c r="K471" s="6">
        <f t="shared" ca="1" si="296"/>
        <v>631.77419962528677</v>
      </c>
      <c r="L471" s="21"/>
      <c r="M471" s="6">
        <f t="shared" ca="1" si="297"/>
        <v>169.37138472151162</v>
      </c>
      <c r="N471" s="7">
        <f t="shared" ca="1" si="275"/>
        <v>24180.671611677437</v>
      </c>
      <c r="O471" s="6" t="str">
        <f ca="1">HLOOKUP(P471,C471:$M$521,A971,0)</f>
        <v>F</v>
      </c>
      <c r="P471" s="6">
        <f t="shared" ca="1" si="276"/>
        <v>169.37138472151162</v>
      </c>
      <c r="Q471" s="6" t="str">
        <f t="shared" ref="Q471:Q520" ca="1" si="308">IF(SUM(AR471:BB471)=2,"PM","CM")</f>
        <v>PM</v>
      </c>
      <c r="R471" s="32">
        <f t="shared" ca="1" si="298"/>
        <v>7.5</v>
      </c>
      <c r="S471" s="17"/>
      <c r="T471" s="6">
        <f t="shared" ca="1" si="277"/>
        <v>166.48062939480917</v>
      </c>
      <c r="U471" s="21"/>
      <c r="V471" s="6">
        <f t="shared" ca="1" si="278"/>
        <v>82.67687232783021</v>
      </c>
      <c r="X471" s="6">
        <f t="shared" ca="1" si="279"/>
        <v>400.62861527848838</v>
      </c>
      <c r="Z471" s="6">
        <f t="shared" ca="1" si="280"/>
        <v>194.90151199608897</v>
      </c>
      <c r="AB471" s="6">
        <f t="shared" ca="1" si="281"/>
        <v>462.40281490377515</v>
      </c>
      <c r="AD471" s="6">
        <f t="shared" ca="1" si="282"/>
        <v>0</v>
      </c>
      <c r="AF471" s="6">
        <f t="shared" ca="1" si="283"/>
        <v>847.9235726919735</v>
      </c>
      <c r="AG471" s="21" t="str">
        <f t="shared" ca="1" si="284"/>
        <v/>
      </c>
      <c r="AH471" s="6">
        <f t="shared" ca="1" si="285"/>
        <v>1312.6869227700104</v>
      </c>
      <c r="AI471" s="21" t="str">
        <f t="shared" ca="1" si="286"/>
        <v/>
      </c>
      <c r="AJ471" s="6">
        <f t="shared" ca="1" si="287"/>
        <v>1248.8899823676697</v>
      </c>
      <c r="AL471" s="6">
        <f t="shared" ca="1" si="288"/>
        <v>1413.6161241271243</v>
      </c>
      <c r="AN471" s="6">
        <f t="shared" ca="1" si="289"/>
        <v>1006.4135764835804</v>
      </c>
      <c r="AP471" s="6">
        <f t="shared" ca="1" si="290"/>
        <v>1413.5249323100861</v>
      </c>
      <c r="AR471" s="6">
        <f t="shared" ca="1" si="299"/>
        <v>0</v>
      </c>
      <c r="AT471" s="6">
        <f t="shared" ca="1" si="299"/>
        <v>0</v>
      </c>
      <c r="AV471" s="6">
        <f t="shared" ca="1" si="299"/>
        <v>0</v>
      </c>
      <c r="AX471" s="6">
        <f t="shared" ca="1" si="299"/>
        <v>0</v>
      </c>
      <c r="AZ471" s="6">
        <f t="shared" ca="1" si="299"/>
        <v>0</v>
      </c>
      <c r="BB471" s="6">
        <f t="shared" ca="1" si="300"/>
        <v>2</v>
      </c>
      <c r="BE471" s="32" t="str">
        <f t="shared" ref="BE471:BO520" ca="1" si="309">IF(OR(C$3="",C$4=""),"",IF(AR471=0,"-",IF(AR471=2,C$9,C$8)))</f>
        <v>-</v>
      </c>
      <c r="BF471" s="37"/>
      <c r="BG471" s="32" t="str">
        <f t="shared" ca="1" si="309"/>
        <v>-</v>
      </c>
      <c r="BH471" s="37"/>
      <c r="BI471" s="32" t="str">
        <f t="shared" ca="1" si="309"/>
        <v>-</v>
      </c>
      <c r="BJ471" s="37"/>
      <c r="BK471" s="32" t="str">
        <f t="shared" ca="1" si="309"/>
        <v>-</v>
      </c>
      <c r="BL471" s="37"/>
      <c r="BM471" s="32" t="str">
        <f t="shared" ca="1" si="309"/>
        <v>-</v>
      </c>
      <c r="BN471" s="37"/>
      <c r="BO471" s="32">
        <f t="shared" ca="1" si="309"/>
        <v>7.5</v>
      </c>
      <c r="BQ471" s="32">
        <f t="shared" ca="1" si="302"/>
        <v>2</v>
      </c>
      <c r="BR471" s="37"/>
      <c r="BS471" s="32">
        <f t="shared" ca="1" si="303"/>
        <v>2</v>
      </c>
      <c r="BT471" s="37"/>
      <c r="BU471" s="32">
        <f t="shared" ca="1" si="304"/>
        <v>2</v>
      </c>
      <c r="BV471" s="37"/>
      <c r="BW471" s="32">
        <f t="shared" ca="1" si="305"/>
        <v>2</v>
      </c>
      <c r="BX471" s="37"/>
      <c r="BY471" s="32">
        <f t="shared" ca="1" si="306"/>
        <v>2</v>
      </c>
      <c r="BZ471" s="37"/>
      <c r="CA471" s="32">
        <f t="shared" ca="1" si="307"/>
        <v>0</v>
      </c>
    </row>
    <row r="472" spans="1:79" x14ac:dyDescent="0.25">
      <c r="A472" s="5">
        <v>452</v>
      </c>
      <c r="C472" s="6">
        <f t="shared" ca="1" si="292"/>
        <v>166.48062939480917</v>
      </c>
      <c r="E472" s="6">
        <f t="shared" ca="1" si="293"/>
        <v>82.67687232783021</v>
      </c>
      <c r="F472" s="21"/>
      <c r="G472" s="6">
        <f t="shared" ca="1" si="294"/>
        <v>400.62861527848838</v>
      </c>
      <c r="I472" s="6">
        <f t="shared" ca="1" si="295"/>
        <v>194.90151199608897</v>
      </c>
      <c r="K472" s="6">
        <f t="shared" ca="1" si="296"/>
        <v>462.40281490377515</v>
      </c>
      <c r="L472" s="21"/>
      <c r="M472" s="6">
        <f t="shared" ca="1" si="297"/>
        <v>498.90127158708532</v>
      </c>
      <c r="N472" s="7">
        <f t="shared" ca="1" si="275"/>
        <v>24263.348484005266</v>
      </c>
      <c r="O472" s="6" t="str">
        <f ca="1">HLOOKUP(P472,C472:$M$521,A972,0)</f>
        <v>B</v>
      </c>
      <c r="P472" s="6">
        <f t="shared" ca="1" si="276"/>
        <v>82.67687232783021</v>
      </c>
      <c r="Q472" s="6" t="str">
        <f t="shared" ca="1" si="308"/>
        <v>PM</v>
      </c>
      <c r="R472" s="32">
        <f t="shared" ca="1" si="298"/>
        <v>4</v>
      </c>
      <c r="S472" s="17"/>
      <c r="T472" s="6">
        <f t="shared" ca="1" si="277"/>
        <v>83.80375706697896</v>
      </c>
      <c r="U472" s="21"/>
      <c r="V472" s="6">
        <f t="shared" ca="1" si="278"/>
        <v>0</v>
      </c>
      <c r="X472" s="6">
        <f t="shared" ca="1" si="279"/>
        <v>317.95174295065817</v>
      </c>
      <c r="Z472" s="6">
        <f t="shared" ca="1" si="280"/>
        <v>112.22463966825876</v>
      </c>
      <c r="AB472" s="6">
        <f t="shared" ca="1" si="281"/>
        <v>379.72594257594494</v>
      </c>
      <c r="AD472" s="6">
        <f t="shared" ca="1" si="282"/>
        <v>416.22439925925511</v>
      </c>
      <c r="AF472" s="6">
        <f t="shared" ca="1" si="283"/>
        <v>1474.8182551384029</v>
      </c>
      <c r="AG472" s="21" t="str">
        <f t="shared" ca="1" si="284"/>
        <v/>
      </c>
      <c r="AH472" s="6">
        <f t="shared" ca="1" si="285"/>
        <v>941.43783586558141</v>
      </c>
      <c r="AI472" s="21" t="str">
        <f t="shared" ca="1" si="286"/>
        <v/>
      </c>
      <c r="AJ472" s="6">
        <f t="shared" ca="1" si="287"/>
        <v>897.57339691872914</v>
      </c>
      <c r="AL472" s="6">
        <f t="shared" ca="1" si="288"/>
        <v>1639.7826976684962</v>
      </c>
      <c r="AN472" s="6">
        <f t="shared" ca="1" si="289"/>
        <v>1760.0313282634736</v>
      </c>
      <c r="AP472" s="6">
        <f t="shared" ca="1" si="290"/>
        <v>498.90127158708532</v>
      </c>
      <c r="AR472" s="6">
        <f t="shared" ca="1" si="299"/>
        <v>0</v>
      </c>
      <c r="AT472" s="6">
        <f t="shared" ca="1" si="299"/>
        <v>2</v>
      </c>
      <c r="AV472" s="6">
        <f t="shared" ca="1" si="299"/>
        <v>0</v>
      </c>
      <c r="AX472" s="6">
        <f t="shared" ca="1" si="299"/>
        <v>0</v>
      </c>
      <c r="AZ472" s="6">
        <f t="shared" ca="1" si="299"/>
        <v>0</v>
      </c>
      <c r="BB472" s="6">
        <f t="shared" ca="1" si="300"/>
        <v>0</v>
      </c>
      <c r="BE472" s="32" t="str">
        <f t="shared" ca="1" si="309"/>
        <v>-</v>
      </c>
      <c r="BF472" s="37"/>
      <c r="BG472" s="32">
        <f t="shared" ca="1" si="309"/>
        <v>4</v>
      </c>
      <c r="BH472" s="37"/>
      <c r="BI472" s="32" t="str">
        <f t="shared" ca="1" si="309"/>
        <v>-</v>
      </c>
      <c r="BJ472" s="37"/>
      <c r="BK472" s="32" t="str">
        <f t="shared" ca="1" si="309"/>
        <v>-</v>
      </c>
      <c r="BL472" s="37"/>
      <c r="BM472" s="32" t="str">
        <f t="shared" ca="1" si="309"/>
        <v>-</v>
      </c>
      <c r="BN472" s="37"/>
      <c r="BO472" s="32" t="str">
        <f t="shared" ca="1" si="309"/>
        <v>-</v>
      </c>
      <c r="BQ472" s="32">
        <f t="shared" ca="1" si="302"/>
        <v>2</v>
      </c>
      <c r="BR472" s="37"/>
      <c r="BS472" s="32">
        <f t="shared" ca="1" si="303"/>
        <v>0</v>
      </c>
      <c r="BT472" s="37"/>
      <c r="BU472" s="32">
        <f t="shared" ca="1" si="304"/>
        <v>2</v>
      </c>
      <c r="BV472" s="37"/>
      <c r="BW472" s="32">
        <f t="shared" ca="1" si="305"/>
        <v>2</v>
      </c>
      <c r="BX472" s="37"/>
      <c r="BY472" s="32">
        <f t="shared" ca="1" si="306"/>
        <v>2</v>
      </c>
      <c r="BZ472" s="37"/>
      <c r="CA472" s="32">
        <f t="shared" ca="1" si="307"/>
        <v>1</v>
      </c>
    </row>
    <row r="473" spans="1:79" x14ac:dyDescent="0.25">
      <c r="A473" s="5">
        <v>453</v>
      </c>
      <c r="C473" s="6">
        <f t="shared" ca="1" si="292"/>
        <v>83.80375706697896</v>
      </c>
      <c r="E473" s="6">
        <f t="shared" ca="1" si="293"/>
        <v>356.50799152822236</v>
      </c>
      <c r="F473" s="21"/>
      <c r="G473" s="6">
        <f t="shared" ca="1" si="294"/>
        <v>317.95174295065817</v>
      </c>
      <c r="I473" s="6">
        <f t="shared" ca="1" si="295"/>
        <v>112.22463966825876</v>
      </c>
      <c r="K473" s="6">
        <f t="shared" ca="1" si="296"/>
        <v>379.72594257594494</v>
      </c>
      <c r="L473" s="21"/>
      <c r="M473" s="6">
        <f t="shared" ca="1" si="297"/>
        <v>416.22439925925511</v>
      </c>
      <c r="N473" s="7">
        <f t="shared" ca="1" si="275"/>
        <v>24347.152241072246</v>
      </c>
      <c r="O473" s="6" t="str">
        <f ca="1">HLOOKUP(P473,C473:$M$521,A973,0)</f>
        <v>A</v>
      </c>
      <c r="P473" s="6">
        <f t="shared" ca="1" si="276"/>
        <v>83.80375706697896</v>
      </c>
      <c r="Q473" s="6" t="str">
        <f t="shared" ca="1" si="308"/>
        <v>PM</v>
      </c>
      <c r="R473" s="32">
        <f t="shared" ca="1" si="298"/>
        <v>5</v>
      </c>
      <c r="S473" s="17"/>
      <c r="T473" s="6">
        <f t="shared" ca="1" si="277"/>
        <v>0</v>
      </c>
      <c r="U473" s="21"/>
      <c r="V473" s="6">
        <f t="shared" ca="1" si="278"/>
        <v>272.7042344612434</v>
      </c>
      <c r="X473" s="6">
        <f t="shared" ca="1" si="279"/>
        <v>234.14798588367921</v>
      </c>
      <c r="Z473" s="6">
        <f t="shared" ca="1" si="280"/>
        <v>28.4208826012798</v>
      </c>
      <c r="AB473" s="6">
        <f t="shared" ca="1" si="281"/>
        <v>295.92218550896598</v>
      </c>
      <c r="AD473" s="6">
        <f t="shared" ca="1" si="282"/>
        <v>332.42064219227615</v>
      </c>
      <c r="AF473" s="6">
        <f t="shared" ca="1" si="283"/>
        <v>753.47316990167599</v>
      </c>
      <c r="AG473" s="21" t="str">
        <f t="shared" ca="1" si="284"/>
        <v/>
      </c>
      <c r="AH473" s="6">
        <f t="shared" ca="1" si="285"/>
        <v>356.50799152822236</v>
      </c>
      <c r="AI473" s="21" t="str">
        <f t="shared" ca="1" si="286"/>
        <v/>
      </c>
      <c r="AJ473" s="6">
        <f t="shared" ca="1" si="287"/>
        <v>1377.5107486953436</v>
      </c>
      <c r="AL473" s="6">
        <f t="shared" ca="1" si="288"/>
        <v>1252.2254516507537</v>
      </c>
      <c r="AN473" s="6">
        <f t="shared" ca="1" si="289"/>
        <v>1319.4009300841767</v>
      </c>
      <c r="AP473" s="6">
        <f t="shared" ca="1" si="290"/>
        <v>1349.5895676229943</v>
      </c>
      <c r="AR473" s="6">
        <f t="shared" ca="1" si="299"/>
        <v>2</v>
      </c>
      <c r="AT473" s="6">
        <f t="shared" ca="1" si="299"/>
        <v>0</v>
      </c>
      <c r="AV473" s="6">
        <f t="shared" ca="1" si="299"/>
        <v>0</v>
      </c>
      <c r="AX473" s="6">
        <f t="shared" ca="1" si="299"/>
        <v>0</v>
      </c>
      <c r="AZ473" s="6">
        <f t="shared" ca="1" si="299"/>
        <v>0</v>
      </c>
      <c r="BB473" s="6">
        <f t="shared" ca="1" si="300"/>
        <v>0</v>
      </c>
      <c r="BE473" s="32">
        <f t="shared" ca="1" si="309"/>
        <v>5</v>
      </c>
      <c r="BF473" s="37"/>
      <c r="BG473" s="32" t="str">
        <f t="shared" ca="1" si="309"/>
        <v>-</v>
      </c>
      <c r="BH473" s="37"/>
      <c r="BI473" s="32" t="str">
        <f t="shared" ca="1" si="309"/>
        <v>-</v>
      </c>
      <c r="BJ473" s="37"/>
      <c r="BK473" s="32" t="str">
        <f t="shared" ca="1" si="309"/>
        <v>-</v>
      </c>
      <c r="BL473" s="37"/>
      <c r="BM473" s="32" t="str">
        <f t="shared" ca="1" si="309"/>
        <v>-</v>
      </c>
      <c r="BN473" s="37"/>
      <c r="BO473" s="32" t="str">
        <f t="shared" ca="1" si="309"/>
        <v>-</v>
      </c>
      <c r="BQ473" s="32">
        <f t="shared" ca="1" si="302"/>
        <v>0</v>
      </c>
      <c r="BR473" s="37"/>
      <c r="BS473" s="32">
        <f t="shared" ca="1" si="303"/>
        <v>1</v>
      </c>
      <c r="BT473" s="37"/>
      <c r="BU473" s="32">
        <f t="shared" ca="1" si="304"/>
        <v>2</v>
      </c>
      <c r="BV473" s="37"/>
      <c r="BW473" s="32">
        <f t="shared" ca="1" si="305"/>
        <v>2</v>
      </c>
      <c r="BX473" s="37"/>
      <c r="BY473" s="32">
        <f t="shared" ca="1" si="306"/>
        <v>2</v>
      </c>
      <c r="BZ473" s="37"/>
      <c r="CA473" s="32">
        <f t="shared" ca="1" si="307"/>
        <v>1</v>
      </c>
    </row>
    <row r="474" spans="1:79" x14ac:dyDescent="0.25">
      <c r="A474" s="5">
        <v>454</v>
      </c>
      <c r="C474" s="6">
        <f t="shared" ca="1" si="292"/>
        <v>470</v>
      </c>
      <c r="E474" s="6">
        <f t="shared" ca="1" si="293"/>
        <v>272.7042344612434</v>
      </c>
      <c r="F474" s="21"/>
      <c r="G474" s="6">
        <f t="shared" ca="1" si="294"/>
        <v>234.14798588367921</v>
      </c>
      <c r="I474" s="6">
        <f t="shared" ca="1" si="295"/>
        <v>28.4208826012798</v>
      </c>
      <c r="K474" s="6">
        <f t="shared" ca="1" si="296"/>
        <v>295.92218550896598</v>
      </c>
      <c r="L474" s="21"/>
      <c r="M474" s="6">
        <f t="shared" ca="1" si="297"/>
        <v>332.42064219227615</v>
      </c>
      <c r="N474" s="7">
        <f t="shared" ref="N474:N521" ca="1" si="310">N473+P474</f>
        <v>24375.573123673526</v>
      </c>
      <c r="O474" s="6" t="str">
        <f ca="1">HLOOKUP(P474,C474:$M$521,A974,0)</f>
        <v>D</v>
      </c>
      <c r="P474" s="6">
        <f t="shared" ca="1" si="276"/>
        <v>28.4208826012798</v>
      </c>
      <c r="Q474" s="6" t="str">
        <f t="shared" ca="1" si="308"/>
        <v>PM</v>
      </c>
      <c r="R474" s="32">
        <f t="shared" ca="1" si="298"/>
        <v>2.5</v>
      </c>
      <c r="S474" s="17"/>
      <c r="T474" s="6">
        <f t="shared" ca="1" si="277"/>
        <v>441.5791173987202</v>
      </c>
      <c r="U474" s="21"/>
      <c r="V474" s="6">
        <f t="shared" ca="1" si="278"/>
        <v>244.2833518599636</v>
      </c>
      <c r="X474" s="6">
        <f t="shared" ca="1" si="279"/>
        <v>205.72710328239941</v>
      </c>
      <c r="Z474" s="6">
        <f t="shared" ca="1" si="280"/>
        <v>0</v>
      </c>
      <c r="AB474" s="6">
        <f t="shared" ca="1" si="281"/>
        <v>267.50130290768618</v>
      </c>
      <c r="AD474" s="6">
        <f t="shared" ca="1" si="282"/>
        <v>303.99975959099635</v>
      </c>
      <c r="AF474" s="6">
        <f t="shared" ca="1" si="283"/>
        <v>900.50441284138651</v>
      </c>
      <c r="AG474" s="21" t="str">
        <f t="shared" ca="1" si="284"/>
        <v/>
      </c>
      <c r="AH474" s="6">
        <f t="shared" ca="1" si="285"/>
        <v>403.40540032064928</v>
      </c>
      <c r="AI474" s="21" t="str">
        <f t="shared" ca="1" si="286"/>
        <v/>
      </c>
      <c r="AJ474" s="6">
        <f t="shared" ca="1" si="287"/>
        <v>809.85354411133812</v>
      </c>
      <c r="AL474" s="6">
        <f t="shared" ca="1" si="288"/>
        <v>1041.2099815918791</v>
      </c>
      <c r="AN474" s="6">
        <f t="shared" ca="1" si="289"/>
        <v>1372.5650084999393</v>
      </c>
      <c r="AP474" s="6">
        <f t="shared" ca="1" si="290"/>
        <v>1269.0115281718643</v>
      </c>
      <c r="AR474" s="6">
        <f t="shared" ca="1" si="299"/>
        <v>0</v>
      </c>
      <c r="AT474" s="6">
        <f t="shared" ca="1" si="299"/>
        <v>0</v>
      </c>
      <c r="AV474" s="6">
        <f t="shared" ca="1" si="299"/>
        <v>0</v>
      </c>
      <c r="AX474" s="6">
        <f t="shared" ca="1" si="299"/>
        <v>2</v>
      </c>
      <c r="AZ474" s="6">
        <f t="shared" ca="1" si="299"/>
        <v>0</v>
      </c>
      <c r="BB474" s="6">
        <f t="shared" ca="1" si="300"/>
        <v>0</v>
      </c>
      <c r="BE474" s="32" t="str">
        <f t="shared" ca="1" si="309"/>
        <v>-</v>
      </c>
      <c r="BF474" s="37"/>
      <c r="BG474" s="32" t="str">
        <f t="shared" ca="1" si="309"/>
        <v>-</v>
      </c>
      <c r="BH474" s="37"/>
      <c r="BI474" s="32" t="str">
        <f t="shared" ca="1" si="309"/>
        <v>-</v>
      </c>
      <c r="BJ474" s="37"/>
      <c r="BK474" s="32">
        <f t="shared" ca="1" si="309"/>
        <v>2.5</v>
      </c>
      <c r="BL474" s="37"/>
      <c r="BM474" s="32" t="str">
        <f t="shared" ca="1" si="309"/>
        <v>-</v>
      </c>
      <c r="BN474" s="37"/>
      <c r="BO474" s="32" t="str">
        <f t="shared" ca="1" si="309"/>
        <v>-</v>
      </c>
      <c r="BQ474" s="32">
        <f t="shared" ca="1" si="302"/>
        <v>2</v>
      </c>
      <c r="BR474" s="37"/>
      <c r="BS474" s="32">
        <f t="shared" ca="1" si="303"/>
        <v>1</v>
      </c>
      <c r="BT474" s="37"/>
      <c r="BU474" s="32">
        <f t="shared" ca="1" si="304"/>
        <v>2</v>
      </c>
      <c r="BV474" s="37"/>
      <c r="BW474" s="32">
        <f t="shared" ca="1" si="305"/>
        <v>0</v>
      </c>
      <c r="BX474" s="37"/>
      <c r="BY474" s="32">
        <f t="shared" ca="1" si="306"/>
        <v>2</v>
      </c>
      <c r="BZ474" s="37"/>
      <c r="CA474" s="32">
        <f t="shared" ca="1" si="307"/>
        <v>1</v>
      </c>
    </row>
    <row r="475" spans="1:79" x14ac:dyDescent="0.25">
      <c r="A475" s="5">
        <v>455</v>
      </c>
      <c r="C475" s="6">
        <f t="shared" ca="1" si="292"/>
        <v>441.5791173987202</v>
      </c>
      <c r="E475" s="6">
        <f t="shared" ca="1" si="293"/>
        <v>244.2833518599636</v>
      </c>
      <c r="F475" s="21"/>
      <c r="G475" s="6">
        <f t="shared" ca="1" si="294"/>
        <v>205.72710328239941</v>
      </c>
      <c r="I475" s="6">
        <f t="shared" ca="1" si="295"/>
        <v>610</v>
      </c>
      <c r="K475" s="6">
        <f t="shared" ca="1" si="296"/>
        <v>267.50130290768618</v>
      </c>
      <c r="L475" s="21"/>
      <c r="M475" s="6">
        <f t="shared" ca="1" si="297"/>
        <v>303.99975959099635</v>
      </c>
      <c r="N475" s="7">
        <f t="shared" ca="1" si="310"/>
        <v>24581.300226955926</v>
      </c>
      <c r="O475" s="6" t="str">
        <f ca="1">HLOOKUP(P475,C475:$M$521,A975,0)</f>
        <v>C</v>
      </c>
      <c r="P475" s="6">
        <f t="shared" ca="1" si="276"/>
        <v>205.72710328239941</v>
      </c>
      <c r="Q475" s="6" t="str">
        <f t="shared" ca="1" si="308"/>
        <v>PM</v>
      </c>
      <c r="R475" s="32">
        <f t="shared" ca="1" si="298"/>
        <v>3</v>
      </c>
      <c r="S475" s="17"/>
      <c r="T475" s="6">
        <f t="shared" ca="1" si="277"/>
        <v>235.85201411632079</v>
      </c>
      <c r="U475" s="21"/>
      <c r="V475" s="6">
        <f t="shared" ca="1" si="278"/>
        <v>38.55624857756419</v>
      </c>
      <c r="X475" s="6">
        <f t="shared" ca="1" si="279"/>
        <v>0</v>
      </c>
      <c r="Z475" s="6">
        <f t="shared" ca="1" si="280"/>
        <v>404.27289671760059</v>
      </c>
      <c r="AB475" s="6">
        <f t="shared" ca="1" si="281"/>
        <v>61.774199625286769</v>
      </c>
      <c r="AD475" s="6">
        <f t="shared" ca="1" si="282"/>
        <v>98.272656308596936</v>
      </c>
      <c r="AF475" s="6">
        <f t="shared" ca="1" si="283"/>
        <v>568.15060885934975</v>
      </c>
      <c r="AG475" s="21" t="str">
        <f t="shared" ca="1" si="284"/>
        <v/>
      </c>
      <c r="AH475" s="6">
        <f t="shared" ca="1" si="285"/>
        <v>1164.2675666713633</v>
      </c>
      <c r="AI475" s="21" t="str">
        <f t="shared" ca="1" si="286"/>
        <v/>
      </c>
      <c r="AJ475" s="6">
        <f t="shared" ca="1" si="287"/>
        <v>253.45486386415354</v>
      </c>
      <c r="AL475" s="6">
        <f t="shared" ca="1" si="288"/>
        <v>853.28475092166195</v>
      </c>
      <c r="AN475" s="6">
        <f t="shared" ca="1" si="289"/>
        <v>1232.0305945672822</v>
      </c>
      <c r="AP475" s="6">
        <f t="shared" ca="1" si="290"/>
        <v>1265.7968373894714</v>
      </c>
      <c r="AR475" s="6">
        <f t="shared" ca="1" si="299"/>
        <v>0</v>
      </c>
      <c r="AT475" s="6">
        <f t="shared" ca="1" si="299"/>
        <v>0</v>
      </c>
      <c r="AV475" s="6">
        <f t="shared" ca="1" si="299"/>
        <v>2</v>
      </c>
      <c r="AX475" s="6">
        <f t="shared" ca="1" si="299"/>
        <v>0</v>
      </c>
      <c r="AZ475" s="6">
        <f t="shared" ca="1" si="299"/>
        <v>0</v>
      </c>
      <c r="BB475" s="6">
        <f t="shared" ca="1" si="300"/>
        <v>0</v>
      </c>
      <c r="BE475" s="32" t="str">
        <f t="shared" ca="1" si="309"/>
        <v>-</v>
      </c>
      <c r="BF475" s="37"/>
      <c r="BG475" s="32" t="str">
        <f t="shared" ca="1" si="309"/>
        <v>-</v>
      </c>
      <c r="BH475" s="37"/>
      <c r="BI475" s="32">
        <f t="shared" ca="1" si="309"/>
        <v>3</v>
      </c>
      <c r="BJ475" s="37"/>
      <c r="BK475" s="32" t="str">
        <f t="shared" ca="1" si="309"/>
        <v>-</v>
      </c>
      <c r="BL475" s="37"/>
      <c r="BM475" s="32" t="str">
        <f t="shared" ca="1" si="309"/>
        <v>-</v>
      </c>
      <c r="BN475" s="37"/>
      <c r="BO475" s="32" t="str">
        <f t="shared" ca="1" si="309"/>
        <v>-</v>
      </c>
      <c r="BQ475" s="32">
        <f t="shared" ca="1" si="302"/>
        <v>2</v>
      </c>
      <c r="BR475" s="37"/>
      <c r="BS475" s="32">
        <f t="shared" ca="1" si="303"/>
        <v>1</v>
      </c>
      <c r="BT475" s="37"/>
      <c r="BU475" s="32">
        <f t="shared" ca="1" si="304"/>
        <v>0</v>
      </c>
      <c r="BV475" s="37"/>
      <c r="BW475" s="32">
        <f t="shared" ca="1" si="305"/>
        <v>2</v>
      </c>
      <c r="BX475" s="37"/>
      <c r="BY475" s="32">
        <f t="shared" ca="1" si="306"/>
        <v>2</v>
      </c>
      <c r="BZ475" s="37"/>
      <c r="CA475" s="32">
        <f t="shared" ca="1" si="307"/>
        <v>1</v>
      </c>
    </row>
    <row r="476" spans="1:79" x14ac:dyDescent="0.25">
      <c r="A476" s="5">
        <v>456</v>
      </c>
      <c r="C476" s="6">
        <f t="shared" ca="1" si="292"/>
        <v>235.85201411632079</v>
      </c>
      <c r="E476" s="6">
        <f t="shared" ca="1" si="293"/>
        <v>38.55624857756419</v>
      </c>
      <c r="F476" s="21"/>
      <c r="G476" s="6">
        <f t="shared" ca="1" si="294"/>
        <v>570</v>
      </c>
      <c r="I476" s="6">
        <f t="shared" ca="1" si="295"/>
        <v>404.27289671760059</v>
      </c>
      <c r="K476" s="6">
        <f t="shared" ca="1" si="296"/>
        <v>61.774199625286769</v>
      </c>
      <c r="L476" s="21"/>
      <c r="M476" s="6">
        <f t="shared" ca="1" si="297"/>
        <v>98.272656308596936</v>
      </c>
      <c r="N476" s="7">
        <f t="shared" ca="1" si="310"/>
        <v>24619.856475533488</v>
      </c>
      <c r="O476" s="6" t="str">
        <f ca="1">HLOOKUP(P476,C476:$M$521,A976,0)</f>
        <v>B</v>
      </c>
      <c r="P476" s="6">
        <f t="shared" ca="1" si="276"/>
        <v>38.55624857756419</v>
      </c>
      <c r="Q476" s="6" t="str">
        <f t="shared" ca="1" si="308"/>
        <v>CM</v>
      </c>
      <c r="R476" s="32">
        <f t="shared" ca="1" si="298"/>
        <v>8</v>
      </c>
      <c r="S476" s="17"/>
      <c r="T476" s="6">
        <f t="shared" ca="1" si="277"/>
        <v>197.2957655387566</v>
      </c>
      <c r="U476" s="21"/>
      <c r="V476" s="6">
        <f t="shared" ca="1" si="278"/>
        <v>0</v>
      </c>
      <c r="X476" s="6">
        <f t="shared" ca="1" si="279"/>
        <v>531.44375142243575</v>
      </c>
      <c r="Z476" s="6">
        <f t="shared" ca="1" si="280"/>
        <v>365.7166481400364</v>
      </c>
      <c r="AB476" s="6">
        <f t="shared" ca="1" si="281"/>
        <v>23.217951047722579</v>
      </c>
      <c r="AD476" s="6">
        <f t="shared" ca="1" si="282"/>
        <v>59.716407731032746</v>
      </c>
      <c r="AF476" s="6">
        <f t="shared" ca="1" si="283"/>
        <v>1042.1738257669899</v>
      </c>
      <c r="AG476" s="21" t="str">
        <f t="shared" ca="1" si="284"/>
        <v/>
      </c>
      <c r="AH476" s="6">
        <f t="shared" ca="1" si="285"/>
        <v>1346.4887694037568</v>
      </c>
      <c r="AI476" s="21" t="str">
        <f t="shared" ca="1" si="286"/>
        <v/>
      </c>
      <c r="AJ476" s="6">
        <f t="shared" ca="1" si="287"/>
        <v>1134.6173772136042</v>
      </c>
      <c r="AL476" s="6">
        <f t="shared" ca="1" si="288"/>
        <v>1255.471945777728</v>
      </c>
      <c r="AN476" s="6">
        <f t="shared" ca="1" si="289"/>
        <v>1456.1442753134274</v>
      </c>
      <c r="AP476" s="6">
        <f t="shared" ca="1" si="290"/>
        <v>1392.7821296961431</v>
      </c>
      <c r="AR476" s="6">
        <f t="shared" ca="1" si="299"/>
        <v>0</v>
      </c>
      <c r="AT476" s="6">
        <f t="shared" ca="1" si="299"/>
        <v>1</v>
      </c>
      <c r="AV476" s="6">
        <f t="shared" ca="1" si="299"/>
        <v>0</v>
      </c>
      <c r="AX476" s="6">
        <f t="shared" ca="1" si="299"/>
        <v>0</v>
      </c>
      <c r="AZ476" s="6">
        <f t="shared" ca="1" si="299"/>
        <v>0</v>
      </c>
      <c r="BB476" s="6">
        <f t="shared" ca="1" si="300"/>
        <v>0</v>
      </c>
      <c r="BE476" s="32" t="str">
        <f t="shared" ca="1" si="309"/>
        <v>-</v>
      </c>
      <c r="BF476" s="37"/>
      <c r="BG476" s="32">
        <f t="shared" ca="1" si="309"/>
        <v>8</v>
      </c>
      <c r="BH476" s="37"/>
      <c r="BI476" s="32" t="str">
        <f t="shared" ca="1" si="309"/>
        <v>-</v>
      </c>
      <c r="BJ476" s="37"/>
      <c r="BK476" s="32" t="str">
        <f t="shared" ca="1" si="309"/>
        <v>-</v>
      </c>
      <c r="BL476" s="37"/>
      <c r="BM476" s="32" t="str">
        <f t="shared" ca="1" si="309"/>
        <v>-</v>
      </c>
      <c r="BN476" s="37"/>
      <c r="BO476" s="32" t="str">
        <f t="shared" ref="BO476:BO520" ca="1" si="311">IF(OR(M$3="",M$4=""),"",IF(BB476=0,"-",IF(BB476=2,M$9,M$8)))</f>
        <v>-</v>
      </c>
      <c r="BQ476" s="32">
        <f t="shared" ca="1" si="302"/>
        <v>2</v>
      </c>
      <c r="BR476" s="37"/>
      <c r="BS476" s="32">
        <f t="shared" ca="1" si="303"/>
        <v>0</v>
      </c>
      <c r="BT476" s="37"/>
      <c r="BU476" s="32">
        <f t="shared" ca="1" si="304"/>
        <v>2</v>
      </c>
      <c r="BV476" s="37"/>
      <c r="BW476" s="32">
        <f t="shared" ca="1" si="305"/>
        <v>2</v>
      </c>
      <c r="BX476" s="37"/>
      <c r="BY476" s="32">
        <f t="shared" ca="1" si="306"/>
        <v>2</v>
      </c>
      <c r="BZ476" s="37"/>
      <c r="CA476" s="32">
        <f t="shared" ca="1" si="307"/>
        <v>1</v>
      </c>
    </row>
    <row r="477" spans="1:79" x14ac:dyDescent="0.25">
      <c r="A477" s="5">
        <v>457</v>
      </c>
      <c r="C477" s="6">
        <f t="shared" ca="1" si="292"/>
        <v>197.2957655387566</v>
      </c>
      <c r="E477" s="6">
        <f t="shared" ca="1" si="293"/>
        <v>520</v>
      </c>
      <c r="F477" s="21"/>
      <c r="G477" s="6">
        <f t="shared" ca="1" si="294"/>
        <v>531.44375142243575</v>
      </c>
      <c r="I477" s="6">
        <f t="shared" ca="1" si="295"/>
        <v>365.7166481400364</v>
      </c>
      <c r="K477" s="6">
        <f t="shared" ca="1" si="296"/>
        <v>23.217951047722579</v>
      </c>
      <c r="L477" s="21"/>
      <c r="M477" s="6">
        <f t="shared" ca="1" si="297"/>
        <v>59.716407731032746</v>
      </c>
      <c r="N477" s="7">
        <f t="shared" ca="1" si="310"/>
        <v>24643.07442658121</v>
      </c>
      <c r="O477" s="6" t="str">
        <f ca="1">HLOOKUP(P477,C477:$M$521,A977,0)</f>
        <v>E</v>
      </c>
      <c r="P477" s="6">
        <f t="shared" ca="1" si="276"/>
        <v>23.217951047722579</v>
      </c>
      <c r="Q477" s="6" t="str">
        <f t="shared" ca="1" si="308"/>
        <v>PM</v>
      </c>
      <c r="R477" s="32">
        <f t="shared" ca="1" si="298"/>
        <v>6</v>
      </c>
      <c r="S477" s="17"/>
      <c r="T477" s="6">
        <f t="shared" ca="1" si="277"/>
        <v>174.07781449103402</v>
      </c>
      <c r="U477" s="21"/>
      <c r="V477" s="6">
        <f t="shared" ca="1" si="278"/>
        <v>496.78204895227742</v>
      </c>
      <c r="X477" s="6">
        <f t="shared" ca="1" si="279"/>
        <v>508.22580037471317</v>
      </c>
      <c r="Z477" s="6">
        <f t="shared" ca="1" si="280"/>
        <v>342.49869709231382</v>
      </c>
      <c r="AB477" s="6">
        <f t="shared" ca="1" si="281"/>
        <v>0</v>
      </c>
      <c r="AD477" s="6">
        <f t="shared" ca="1" si="282"/>
        <v>36.498456683310167</v>
      </c>
      <c r="AF477" s="6">
        <f t="shared" ca="1" si="283"/>
        <v>536.24819546105903</v>
      </c>
      <c r="AG477" s="21" t="str">
        <f t="shared" ca="1" si="284"/>
        <v/>
      </c>
      <c r="AH477" s="6">
        <f t="shared" ca="1" si="285"/>
        <v>784.80275920424072</v>
      </c>
      <c r="AI477" s="21" t="str">
        <f t="shared" ca="1" si="286"/>
        <v/>
      </c>
      <c r="AJ477" s="6">
        <f t="shared" ca="1" si="287"/>
        <v>819.23816617499199</v>
      </c>
      <c r="AL477" s="6">
        <f t="shared" ca="1" si="288"/>
        <v>1910.5378678158052</v>
      </c>
      <c r="AN477" s="6">
        <f t="shared" ca="1" si="289"/>
        <v>968.56657284439837</v>
      </c>
      <c r="AP477" s="6">
        <f t="shared" ca="1" si="290"/>
        <v>1337.297477163416</v>
      </c>
      <c r="AR477" s="6">
        <f t="shared" ca="1" si="299"/>
        <v>0</v>
      </c>
      <c r="AT477" s="6">
        <f t="shared" ca="1" si="299"/>
        <v>0</v>
      </c>
      <c r="AV477" s="6">
        <f t="shared" ca="1" si="299"/>
        <v>0</v>
      </c>
      <c r="AX477" s="6">
        <f t="shared" ca="1" si="299"/>
        <v>0</v>
      </c>
      <c r="AZ477" s="6">
        <f t="shared" ca="1" si="299"/>
        <v>2</v>
      </c>
      <c r="BB477" s="6">
        <f t="shared" ca="1" si="300"/>
        <v>0</v>
      </c>
      <c r="BE477" s="32" t="str">
        <f t="shared" ca="1" si="309"/>
        <v>-</v>
      </c>
      <c r="BF477" s="37"/>
      <c r="BG477" s="32" t="str">
        <f t="shared" ca="1" si="309"/>
        <v>-</v>
      </c>
      <c r="BH477" s="37"/>
      <c r="BI477" s="32" t="str">
        <f t="shared" ca="1" si="309"/>
        <v>-</v>
      </c>
      <c r="BJ477" s="37"/>
      <c r="BK477" s="32" t="str">
        <f t="shared" ca="1" si="309"/>
        <v>-</v>
      </c>
      <c r="BL477" s="37"/>
      <c r="BM477" s="32">
        <f t="shared" ca="1" si="309"/>
        <v>6</v>
      </c>
      <c r="BN477" s="37"/>
      <c r="BO477" s="32" t="str">
        <f t="shared" ca="1" si="311"/>
        <v>-</v>
      </c>
      <c r="BQ477" s="32">
        <f t="shared" ca="1" si="302"/>
        <v>2</v>
      </c>
      <c r="BR477" s="37"/>
      <c r="BS477" s="32">
        <f t="shared" ca="1" si="303"/>
        <v>2</v>
      </c>
      <c r="BT477" s="37"/>
      <c r="BU477" s="32">
        <f t="shared" ca="1" si="304"/>
        <v>2</v>
      </c>
      <c r="BV477" s="37"/>
      <c r="BW477" s="32">
        <f t="shared" ca="1" si="305"/>
        <v>2</v>
      </c>
      <c r="BX477" s="37"/>
      <c r="BY477" s="32">
        <f t="shared" ca="1" si="306"/>
        <v>0</v>
      </c>
      <c r="BZ477" s="37"/>
      <c r="CA477" s="32">
        <f t="shared" ca="1" si="307"/>
        <v>1</v>
      </c>
    </row>
    <row r="478" spans="1:79" x14ac:dyDescent="0.25">
      <c r="A478" s="5">
        <v>458</v>
      </c>
      <c r="C478" s="6">
        <f t="shared" ca="1" si="292"/>
        <v>174.07781449103402</v>
      </c>
      <c r="E478" s="6">
        <f t="shared" ca="1" si="293"/>
        <v>496.78204895227742</v>
      </c>
      <c r="F478" s="21"/>
      <c r="G478" s="6">
        <f t="shared" ca="1" si="294"/>
        <v>508.22580037471317</v>
      </c>
      <c r="I478" s="6">
        <f t="shared" ca="1" si="295"/>
        <v>342.49869709231382</v>
      </c>
      <c r="K478" s="6">
        <f t="shared" ca="1" si="296"/>
        <v>660</v>
      </c>
      <c r="L478" s="21"/>
      <c r="M478" s="6">
        <f t="shared" ca="1" si="297"/>
        <v>36.498456683310167</v>
      </c>
      <c r="N478" s="7">
        <f t="shared" ca="1" si="310"/>
        <v>24679.572883264522</v>
      </c>
      <c r="O478" s="6" t="str">
        <f ca="1">HLOOKUP(P478,C478:$M$521,A978,0)</f>
        <v>F</v>
      </c>
      <c r="P478" s="6">
        <f t="shared" ca="1" si="276"/>
        <v>36.498456683310167</v>
      </c>
      <c r="Q478" s="6" t="str">
        <f t="shared" ca="1" si="308"/>
        <v>CM</v>
      </c>
      <c r="R478" s="32">
        <f t="shared" ca="1" si="298"/>
        <v>15</v>
      </c>
      <c r="S478" s="17"/>
      <c r="T478" s="6">
        <f t="shared" ca="1" si="277"/>
        <v>137.57935780772385</v>
      </c>
      <c r="U478" s="21"/>
      <c r="V478" s="6">
        <f t="shared" ca="1" si="278"/>
        <v>460.28359226896725</v>
      </c>
      <c r="X478" s="6">
        <f t="shared" ca="1" si="279"/>
        <v>471.72734369140301</v>
      </c>
      <c r="Z478" s="6">
        <f t="shared" ca="1" si="280"/>
        <v>306.00024040900365</v>
      </c>
      <c r="AB478" s="6">
        <f t="shared" ca="1" si="281"/>
        <v>623.50154331668978</v>
      </c>
      <c r="AD478" s="6">
        <f t="shared" ca="1" si="282"/>
        <v>0</v>
      </c>
      <c r="AF478" s="6">
        <f t="shared" ca="1" si="283"/>
        <v>770.44366676739639</v>
      </c>
      <c r="AG478" s="21" t="str">
        <f t="shared" ca="1" si="284"/>
        <v/>
      </c>
      <c r="AH478" s="6">
        <f t="shared" ca="1" si="285"/>
        <v>1070.9732469769178</v>
      </c>
      <c r="AI478" s="21" t="str">
        <f t="shared" ca="1" si="286"/>
        <v/>
      </c>
      <c r="AJ478" s="6">
        <f t="shared" ca="1" si="287"/>
        <v>649.77767902772064</v>
      </c>
      <c r="AL478" s="6">
        <f t="shared" ca="1" si="288"/>
        <v>772.24186075456817</v>
      </c>
      <c r="AN478" s="6">
        <f t="shared" ca="1" si="289"/>
        <v>751.35430762070598</v>
      </c>
      <c r="AP478" s="6">
        <f t="shared" ca="1" si="290"/>
        <v>538.02456205677663</v>
      </c>
      <c r="AR478" s="6">
        <f t="shared" ca="1" si="299"/>
        <v>0</v>
      </c>
      <c r="AT478" s="6">
        <f t="shared" ca="1" si="299"/>
        <v>0</v>
      </c>
      <c r="AV478" s="6">
        <f t="shared" ca="1" si="299"/>
        <v>0</v>
      </c>
      <c r="AX478" s="6">
        <f t="shared" ca="1" si="299"/>
        <v>0</v>
      </c>
      <c r="AZ478" s="6">
        <f t="shared" ca="1" si="299"/>
        <v>0</v>
      </c>
      <c r="BB478" s="6">
        <f t="shared" ca="1" si="300"/>
        <v>1</v>
      </c>
      <c r="BE478" s="32" t="str">
        <f t="shared" ca="1" si="309"/>
        <v>-</v>
      </c>
      <c r="BF478" s="37"/>
      <c r="BG478" s="32" t="str">
        <f t="shared" ca="1" si="309"/>
        <v>-</v>
      </c>
      <c r="BH478" s="37"/>
      <c r="BI478" s="32" t="str">
        <f t="shared" ca="1" si="309"/>
        <v>-</v>
      </c>
      <c r="BJ478" s="37"/>
      <c r="BK478" s="32" t="str">
        <f t="shared" ca="1" si="309"/>
        <v>-</v>
      </c>
      <c r="BL478" s="37"/>
      <c r="BM478" s="32" t="str">
        <f t="shared" ca="1" si="309"/>
        <v>-</v>
      </c>
      <c r="BN478" s="37"/>
      <c r="BO478" s="32">
        <f t="shared" ca="1" si="311"/>
        <v>15</v>
      </c>
      <c r="BQ478" s="32">
        <f t="shared" ca="1" si="302"/>
        <v>2</v>
      </c>
      <c r="BR478" s="37"/>
      <c r="BS478" s="32">
        <f t="shared" ca="1" si="303"/>
        <v>2</v>
      </c>
      <c r="BT478" s="37"/>
      <c r="BU478" s="32">
        <f t="shared" ca="1" si="304"/>
        <v>2</v>
      </c>
      <c r="BV478" s="37"/>
      <c r="BW478" s="32">
        <f t="shared" ca="1" si="305"/>
        <v>2</v>
      </c>
      <c r="BX478" s="37"/>
      <c r="BY478" s="32">
        <f t="shared" ca="1" si="306"/>
        <v>2</v>
      </c>
      <c r="BZ478" s="37"/>
      <c r="CA478" s="32">
        <f t="shared" ca="1" si="307"/>
        <v>0</v>
      </c>
    </row>
    <row r="479" spans="1:79" x14ac:dyDescent="0.25">
      <c r="A479" s="5">
        <v>459</v>
      </c>
      <c r="C479" s="6">
        <f t="shared" ca="1" si="292"/>
        <v>137.57935780772385</v>
      </c>
      <c r="E479" s="6">
        <f t="shared" ca="1" si="293"/>
        <v>460.28359226896725</v>
      </c>
      <c r="F479" s="21"/>
      <c r="G479" s="6">
        <f t="shared" ca="1" si="294"/>
        <v>471.72734369140301</v>
      </c>
      <c r="I479" s="6">
        <f t="shared" ca="1" si="295"/>
        <v>306.00024040900365</v>
      </c>
      <c r="K479" s="6">
        <f t="shared" ca="1" si="296"/>
        <v>623.50154331668978</v>
      </c>
      <c r="L479" s="21"/>
      <c r="M479" s="6">
        <f t="shared" ca="1" si="297"/>
        <v>710</v>
      </c>
      <c r="N479" s="7">
        <f t="shared" ca="1" si="310"/>
        <v>24817.152241072246</v>
      </c>
      <c r="O479" s="6" t="str">
        <f ca="1">HLOOKUP(P479,C479:$M$521,A979,0)</f>
        <v>A</v>
      </c>
      <c r="P479" s="6">
        <f t="shared" ca="1" si="276"/>
        <v>137.57935780772385</v>
      </c>
      <c r="Q479" s="6" t="str">
        <f t="shared" ca="1" si="308"/>
        <v>PM</v>
      </c>
      <c r="R479" s="32">
        <f t="shared" ca="1" si="298"/>
        <v>5</v>
      </c>
      <c r="S479" s="17"/>
      <c r="T479" s="6">
        <f t="shared" ca="1" si="277"/>
        <v>0</v>
      </c>
      <c r="U479" s="21"/>
      <c r="V479" s="6">
        <f t="shared" ca="1" si="278"/>
        <v>322.7042344612434</v>
      </c>
      <c r="X479" s="6">
        <f t="shared" ca="1" si="279"/>
        <v>334.14798588367915</v>
      </c>
      <c r="Z479" s="6">
        <f t="shared" ca="1" si="280"/>
        <v>168.4208826012798</v>
      </c>
      <c r="AB479" s="6">
        <f t="shared" ca="1" si="281"/>
        <v>485.92218550896592</v>
      </c>
      <c r="AD479" s="6">
        <f t="shared" ca="1" si="282"/>
        <v>572.42064219227609</v>
      </c>
      <c r="AF479" s="6">
        <f t="shared" ca="1" si="283"/>
        <v>459.71990957922054</v>
      </c>
      <c r="AG479" s="21" t="str">
        <f t="shared" ca="1" si="284"/>
        <v/>
      </c>
      <c r="AH479" s="6">
        <f t="shared" ca="1" si="285"/>
        <v>916.16459550280672</v>
      </c>
      <c r="AI479" s="21" t="str">
        <f t="shared" ca="1" si="286"/>
        <v/>
      </c>
      <c r="AJ479" s="6">
        <f t="shared" ca="1" si="287"/>
        <v>1367.6893466121987</v>
      </c>
      <c r="AL479" s="6">
        <f t="shared" ca="1" si="288"/>
        <v>1308.8334149541997</v>
      </c>
      <c r="AN479" s="6">
        <f t="shared" ca="1" si="289"/>
        <v>1331.5322619512926</v>
      </c>
      <c r="AP479" s="6">
        <f t="shared" ca="1" si="290"/>
        <v>898.6943854558084</v>
      </c>
      <c r="AR479" s="6">
        <f t="shared" ca="1" si="299"/>
        <v>2</v>
      </c>
      <c r="AT479" s="6">
        <f t="shared" ca="1" si="299"/>
        <v>0</v>
      </c>
      <c r="AV479" s="6">
        <f t="shared" ca="1" si="299"/>
        <v>0</v>
      </c>
      <c r="AX479" s="6">
        <f t="shared" ca="1" si="299"/>
        <v>0</v>
      </c>
      <c r="AZ479" s="6">
        <f t="shared" ca="1" si="299"/>
        <v>0</v>
      </c>
      <c r="BB479" s="6">
        <f t="shared" ca="1" si="300"/>
        <v>0</v>
      </c>
      <c r="BE479" s="32">
        <f t="shared" ca="1" si="309"/>
        <v>5</v>
      </c>
      <c r="BF479" s="37"/>
      <c r="BG479" s="32" t="str">
        <f t="shared" ca="1" si="309"/>
        <v>-</v>
      </c>
      <c r="BH479" s="37"/>
      <c r="BI479" s="32" t="str">
        <f t="shared" ca="1" si="309"/>
        <v>-</v>
      </c>
      <c r="BJ479" s="37"/>
      <c r="BK479" s="32" t="str">
        <f t="shared" ca="1" si="309"/>
        <v>-</v>
      </c>
      <c r="BL479" s="37"/>
      <c r="BM479" s="32" t="str">
        <f t="shared" ca="1" si="309"/>
        <v>-</v>
      </c>
      <c r="BN479" s="37"/>
      <c r="BO479" s="32" t="str">
        <f t="shared" ca="1" si="311"/>
        <v>-</v>
      </c>
      <c r="BQ479" s="32">
        <f t="shared" ca="1" si="302"/>
        <v>0</v>
      </c>
      <c r="BR479" s="37"/>
      <c r="BS479" s="32">
        <f t="shared" ca="1" si="303"/>
        <v>2</v>
      </c>
      <c r="BT479" s="37"/>
      <c r="BU479" s="32">
        <f t="shared" ca="1" si="304"/>
        <v>2</v>
      </c>
      <c r="BV479" s="37"/>
      <c r="BW479" s="32">
        <f t="shared" ca="1" si="305"/>
        <v>2</v>
      </c>
      <c r="BX479" s="37"/>
      <c r="BY479" s="32">
        <f t="shared" ca="1" si="306"/>
        <v>2</v>
      </c>
      <c r="BZ479" s="37"/>
      <c r="CA479" s="32">
        <f t="shared" ca="1" si="307"/>
        <v>2</v>
      </c>
    </row>
    <row r="480" spans="1:79" x14ac:dyDescent="0.25">
      <c r="A480" s="5">
        <v>460</v>
      </c>
      <c r="C480" s="6">
        <f t="shared" ca="1" si="292"/>
        <v>470</v>
      </c>
      <c r="E480" s="6">
        <f t="shared" ca="1" si="293"/>
        <v>322.7042344612434</v>
      </c>
      <c r="F480" s="21"/>
      <c r="G480" s="6">
        <f t="shared" ca="1" si="294"/>
        <v>334.14798588367915</v>
      </c>
      <c r="I480" s="6">
        <f t="shared" ca="1" si="295"/>
        <v>168.4208826012798</v>
      </c>
      <c r="K480" s="6">
        <f t="shared" ca="1" si="296"/>
        <v>485.92218550896592</v>
      </c>
      <c r="L480" s="21"/>
      <c r="M480" s="6">
        <f t="shared" ca="1" si="297"/>
        <v>572.42064219227609</v>
      </c>
      <c r="N480" s="7">
        <f t="shared" ca="1" si="310"/>
        <v>24985.573123673526</v>
      </c>
      <c r="O480" s="6" t="str">
        <f ca="1">HLOOKUP(P480,C480:$M$521,A980,0)</f>
        <v>D</v>
      </c>
      <c r="P480" s="6">
        <f t="shared" ca="1" si="276"/>
        <v>168.4208826012798</v>
      </c>
      <c r="Q480" s="6" t="str">
        <f t="shared" ca="1" si="308"/>
        <v>PM</v>
      </c>
      <c r="R480" s="32">
        <f t="shared" ca="1" si="298"/>
        <v>2.5</v>
      </c>
      <c r="S480" s="17"/>
      <c r="T480" s="6">
        <f t="shared" ca="1" si="277"/>
        <v>301.5791173987202</v>
      </c>
      <c r="U480" s="21"/>
      <c r="V480" s="6">
        <f t="shared" ca="1" si="278"/>
        <v>154.2833518599636</v>
      </c>
      <c r="X480" s="6">
        <f t="shared" ca="1" si="279"/>
        <v>165.72710328239936</v>
      </c>
      <c r="Z480" s="6">
        <f t="shared" ca="1" si="280"/>
        <v>0</v>
      </c>
      <c r="AB480" s="6">
        <f t="shared" ca="1" si="281"/>
        <v>317.50130290768612</v>
      </c>
      <c r="AD480" s="6">
        <f t="shared" ca="1" si="282"/>
        <v>403.99975959099629</v>
      </c>
      <c r="AF480" s="6">
        <f t="shared" ca="1" si="283"/>
        <v>848.34104999965837</v>
      </c>
      <c r="AG480" s="21" t="str">
        <f t="shared" ca="1" si="284"/>
        <v/>
      </c>
      <c r="AH480" s="6">
        <f t="shared" ca="1" si="285"/>
        <v>628.49352957034091</v>
      </c>
      <c r="AI480" s="21" t="str">
        <f t="shared" ca="1" si="286"/>
        <v/>
      </c>
      <c r="AJ480" s="6">
        <f t="shared" ca="1" si="287"/>
        <v>1176.0867583771858</v>
      </c>
      <c r="AL480" s="6">
        <f t="shared" ca="1" si="288"/>
        <v>972.91560879440135</v>
      </c>
      <c r="AN480" s="6">
        <f t="shared" ca="1" si="289"/>
        <v>432.00770878936879</v>
      </c>
      <c r="AP480" s="6">
        <f t="shared" ca="1" si="290"/>
        <v>2037.7653533597422</v>
      </c>
      <c r="AR480" s="6">
        <f t="shared" ca="1" si="299"/>
        <v>0</v>
      </c>
      <c r="AT480" s="6">
        <f t="shared" ca="1" si="299"/>
        <v>0</v>
      </c>
      <c r="AV480" s="6">
        <f t="shared" ca="1" si="299"/>
        <v>0</v>
      </c>
      <c r="AX480" s="6">
        <f t="shared" ca="1" si="299"/>
        <v>2</v>
      </c>
      <c r="AZ480" s="6">
        <f t="shared" ca="1" si="299"/>
        <v>0</v>
      </c>
      <c r="BB480" s="6">
        <f t="shared" ca="1" si="300"/>
        <v>0</v>
      </c>
      <c r="BE480" s="32" t="str">
        <f t="shared" ca="1" si="309"/>
        <v>-</v>
      </c>
      <c r="BF480" s="37"/>
      <c r="BG480" s="32" t="str">
        <f t="shared" ca="1" si="309"/>
        <v>-</v>
      </c>
      <c r="BH480" s="37"/>
      <c r="BI480" s="32" t="str">
        <f t="shared" ca="1" si="309"/>
        <v>-</v>
      </c>
      <c r="BJ480" s="37"/>
      <c r="BK480" s="32">
        <f t="shared" ca="1" si="309"/>
        <v>2.5</v>
      </c>
      <c r="BL480" s="37"/>
      <c r="BM480" s="32" t="str">
        <f t="shared" ca="1" si="309"/>
        <v>-</v>
      </c>
      <c r="BN480" s="37"/>
      <c r="BO480" s="32" t="str">
        <f t="shared" ca="1" si="311"/>
        <v>-</v>
      </c>
      <c r="BQ480" s="32">
        <f t="shared" ca="1" si="302"/>
        <v>2</v>
      </c>
      <c r="BR480" s="37"/>
      <c r="BS480" s="32">
        <f t="shared" ca="1" si="303"/>
        <v>2</v>
      </c>
      <c r="BT480" s="37"/>
      <c r="BU480" s="32">
        <f t="shared" ca="1" si="304"/>
        <v>2</v>
      </c>
      <c r="BV480" s="37"/>
      <c r="BW480" s="32">
        <f t="shared" ca="1" si="305"/>
        <v>0</v>
      </c>
      <c r="BX480" s="37"/>
      <c r="BY480" s="32">
        <f t="shared" ca="1" si="306"/>
        <v>2</v>
      </c>
      <c r="BZ480" s="37"/>
      <c r="CA480" s="32">
        <f t="shared" ca="1" si="307"/>
        <v>2</v>
      </c>
    </row>
    <row r="481" spans="1:79" x14ac:dyDescent="0.25">
      <c r="A481" s="5">
        <v>461</v>
      </c>
      <c r="C481" s="6">
        <f t="shared" ca="1" si="292"/>
        <v>301.5791173987202</v>
      </c>
      <c r="E481" s="6">
        <f t="shared" ca="1" si="293"/>
        <v>154.2833518599636</v>
      </c>
      <c r="F481" s="21"/>
      <c r="G481" s="6">
        <f t="shared" ca="1" si="294"/>
        <v>165.72710328239936</v>
      </c>
      <c r="I481" s="6">
        <f t="shared" ca="1" si="295"/>
        <v>610</v>
      </c>
      <c r="K481" s="6">
        <f t="shared" ca="1" si="296"/>
        <v>317.50130290768612</v>
      </c>
      <c r="L481" s="21"/>
      <c r="M481" s="6">
        <f t="shared" ca="1" si="297"/>
        <v>403.99975959099629</v>
      </c>
      <c r="N481" s="7">
        <f t="shared" ca="1" si="310"/>
        <v>25139.856475533488</v>
      </c>
      <c r="O481" s="6" t="str">
        <f ca="1">HLOOKUP(P481,C481:$M$521,A981,0)</f>
        <v>B</v>
      </c>
      <c r="P481" s="6">
        <f t="shared" ca="1" si="276"/>
        <v>154.2833518599636</v>
      </c>
      <c r="Q481" s="6" t="str">
        <f t="shared" ca="1" si="308"/>
        <v>PM</v>
      </c>
      <c r="R481" s="32">
        <f t="shared" ca="1" si="298"/>
        <v>4</v>
      </c>
      <c r="S481" s="17"/>
      <c r="T481" s="6">
        <f t="shared" ca="1" si="277"/>
        <v>147.2957655387566</v>
      </c>
      <c r="U481" s="21"/>
      <c r="V481" s="6">
        <f t="shared" ca="1" si="278"/>
        <v>0</v>
      </c>
      <c r="X481" s="6">
        <f t="shared" ca="1" si="279"/>
        <v>11.443751422435753</v>
      </c>
      <c r="Z481" s="6">
        <f t="shared" ca="1" si="280"/>
        <v>455.7166481400364</v>
      </c>
      <c r="AB481" s="6">
        <f t="shared" ca="1" si="281"/>
        <v>163.21795104772252</v>
      </c>
      <c r="AD481" s="6">
        <f t="shared" ca="1" si="282"/>
        <v>249.71640773103269</v>
      </c>
      <c r="AF481" s="6">
        <f t="shared" ca="1" si="283"/>
        <v>616.23205514889924</v>
      </c>
      <c r="AG481" s="21" t="str">
        <f t="shared" ca="1" si="284"/>
        <v/>
      </c>
      <c r="AH481" s="6">
        <f t="shared" ca="1" si="285"/>
        <v>1151.297282821685</v>
      </c>
      <c r="AI481" s="21" t="str">
        <f t="shared" ca="1" si="286"/>
        <v/>
      </c>
      <c r="AJ481" s="6">
        <f t="shared" ca="1" si="287"/>
        <v>1303.4578084367138</v>
      </c>
      <c r="AL481" s="6">
        <f t="shared" ca="1" si="288"/>
        <v>1331.3984922920301</v>
      </c>
      <c r="AN481" s="6">
        <f t="shared" ca="1" si="289"/>
        <v>2020.3544598330086</v>
      </c>
      <c r="AP481" s="6">
        <f t="shared" ca="1" si="290"/>
        <v>1182.709403933567</v>
      </c>
      <c r="AR481" s="6">
        <f t="shared" ca="1" si="299"/>
        <v>0</v>
      </c>
      <c r="AT481" s="6">
        <f t="shared" ca="1" si="299"/>
        <v>2</v>
      </c>
      <c r="AV481" s="6">
        <f t="shared" ca="1" si="299"/>
        <v>0</v>
      </c>
      <c r="AX481" s="6">
        <f t="shared" ca="1" si="299"/>
        <v>0</v>
      </c>
      <c r="AZ481" s="6">
        <f t="shared" ca="1" si="299"/>
        <v>0</v>
      </c>
      <c r="BB481" s="6">
        <f t="shared" ca="1" si="300"/>
        <v>0</v>
      </c>
      <c r="BE481" s="32" t="str">
        <f t="shared" ca="1" si="309"/>
        <v>-</v>
      </c>
      <c r="BF481" s="37"/>
      <c r="BG481" s="32">
        <f t="shared" ca="1" si="309"/>
        <v>4</v>
      </c>
      <c r="BH481" s="37"/>
      <c r="BI481" s="32" t="str">
        <f t="shared" ca="1" si="309"/>
        <v>-</v>
      </c>
      <c r="BJ481" s="37"/>
      <c r="BK481" s="32" t="str">
        <f t="shared" ca="1" si="309"/>
        <v>-</v>
      </c>
      <c r="BL481" s="37"/>
      <c r="BM481" s="32" t="str">
        <f t="shared" ca="1" si="309"/>
        <v>-</v>
      </c>
      <c r="BN481" s="37"/>
      <c r="BO481" s="32" t="str">
        <f t="shared" ca="1" si="311"/>
        <v>-</v>
      </c>
      <c r="BQ481" s="32">
        <f t="shared" ca="1" si="302"/>
        <v>2</v>
      </c>
      <c r="BR481" s="37"/>
      <c r="BS481" s="32">
        <f t="shared" ca="1" si="303"/>
        <v>0</v>
      </c>
      <c r="BT481" s="37"/>
      <c r="BU481" s="32">
        <f t="shared" ca="1" si="304"/>
        <v>2</v>
      </c>
      <c r="BV481" s="37"/>
      <c r="BW481" s="32">
        <f t="shared" ca="1" si="305"/>
        <v>2</v>
      </c>
      <c r="BX481" s="37"/>
      <c r="BY481" s="32">
        <f t="shared" ca="1" si="306"/>
        <v>2</v>
      </c>
      <c r="BZ481" s="37"/>
      <c r="CA481" s="32">
        <f t="shared" ca="1" si="307"/>
        <v>2</v>
      </c>
    </row>
    <row r="482" spans="1:79" x14ac:dyDescent="0.25">
      <c r="A482" s="5">
        <v>462</v>
      </c>
      <c r="C482" s="6">
        <f t="shared" ca="1" si="292"/>
        <v>147.2957655387566</v>
      </c>
      <c r="E482" s="6">
        <f t="shared" ca="1" si="293"/>
        <v>520</v>
      </c>
      <c r="F482" s="21"/>
      <c r="G482" s="6">
        <f t="shared" ca="1" si="294"/>
        <v>11.443751422435753</v>
      </c>
      <c r="I482" s="6">
        <f t="shared" ca="1" si="295"/>
        <v>455.7166481400364</v>
      </c>
      <c r="K482" s="6">
        <f t="shared" ca="1" si="296"/>
        <v>163.21795104772252</v>
      </c>
      <c r="L482" s="21"/>
      <c r="M482" s="6">
        <f t="shared" ca="1" si="297"/>
        <v>249.71640773103269</v>
      </c>
      <c r="N482" s="7">
        <f t="shared" ca="1" si="310"/>
        <v>25151.300226955926</v>
      </c>
      <c r="O482" s="6" t="str">
        <f ca="1">HLOOKUP(P482,C482:$M$521,A982,0)</f>
        <v>C</v>
      </c>
      <c r="P482" s="6">
        <f t="shared" ca="1" si="276"/>
        <v>11.443751422435753</v>
      </c>
      <c r="Q482" s="6" t="str">
        <f t="shared" ca="1" si="308"/>
        <v>PM</v>
      </c>
      <c r="R482" s="32">
        <f t="shared" ca="1" si="298"/>
        <v>3</v>
      </c>
      <c r="S482" s="17"/>
      <c r="T482" s="6">
        <f t="shared" ca="1" si="277"/>
        <v>135.85201411632085</v>
      </c>
      <c r="U482" s="21"/>
      <c r="V482" s="6">
        <f t="shared" ca="1" si="278"/>
        <v>508.55624857756425</v>
      </c>
      <c r="X482" s="6">
        <f t="shared" ca="1" si="279"/>
        <v>0</v>
      </c>
      <c r="Z482" s="6">
        <f t="shared" ca="1" si="280"/>
        <v>444.27289671760064</v>
      </c>
      <c r="AB482" s="6">
        <f t="shared" ca="1" si="281"/>
        <v>151.77419962528677</v>
      </c>
      <c r="AD482" s="6">
        <f t="shared" ca="1" si="282"/>
        <v>238.27265630859694</v>
      </c>
      <c r="AF482" s="6">
        <f t="shared" ca="1" si="283"/>
        <v>1003.4143766255777</v>
      </c>
      <c r="AG482" s="21" t="str">
        <f t="shared" ca="1" si="284"/>
        <v/>
      </c>
      <c r="AH482" s="6">
        <f t="shared" ca="1" si="285"/>
        <v>798.741119871911</v>
      </c>
      <c r="AI482" s="21" t="str">
        <f t="shared" ca="1" si="286"/>
        <v/>
      </c>
      <c r="AJ482" s="6">
        <f t="shared" ca="1" si="287"/>
        <v>1409.9761628293397</v>
      </c>
      <c r="AL482" s="6">
        <f t="shared" ca="1" si="288"/>
        <v>1234.2980826414021</v>
      </c>
      <c r="AN482" s="6">
        <f t="shared" ca="1" si="289"/>
        <v>1207.6523201236514</v>
      </c>
      <c r="AP482" s="6">
        <f t="shared" ca="1" si="290"/>
        <v>1374.4295147445214</v>
      </c>
      <c r="AR482" s="6">
        <f t="shared" ca="1" si="299"/>
        <v>0</v>
      </c>
      <c r="AT482" s="6">
        <f t="shared" ca="1" si="299"/>
        <v>0</v>
      </c>
      <c r="AV482" s="6">
        <f t="shared" ca="1" si="299"/>
        <v>2</v>
      </c>
      <c r="AX482" s="6">
        <f t="shared" ca="1" si="299"/>
        <v>0</v>
      </c>
      <c r="AZ482" s="6">
        <f t="shared" ca="1" si="299"/>
        <v>0</v>
      </c>
      <c r="BB482" s="6">
        <f t="shared" ca="1" si="300"/>
        <v>0</v>
      </c>
      <c r="BE482" s="32" t="str">
        <f t="shared" ca="1" si="309"/>
        <v>-</v>
      </c>
      <c r="BF482" s="37"/>
      <c r="BG482" s="32" t="str">
        <f t="shared" ca="1" si="309"/>
        <v>-</v>
      </c>
      <c r="BH482" s="37"/>
      <c r="BI482" s="32">
        <f t="shared" ca="1" si="309"/>
        <v>3</v>
      </c>
      <c r="BJ482" s="37"/>
      <c r="BK482" s="32" t="str">
        <f t="shared" ca="1" si="309"/>
        <v>-</v>
      </c>
      <c r="BL482" s="37"/>
      <c r="BM482" s="32" t="str">
        <f t="shared" ca="1" si="309"/>
        <v>-</v>
      </c>
      <c r="BN482" s="37"/>
      <c r="BO482" s="32" t="str">
        <f t="shared" ca="1" si="311"/>
        <v>-</v>
      </c>
      <c r="BQ482" s="32">
        <f t="shared" ca="1" si="302"/>
        <v>2</v>
      </c>
      <c r="BR482" s="37"/>
      <c r="BS482" s="32">
        <f t="shared" ca="1" si="303"/>
        <v>2</v>
      </c>
      <c r="BT482" s="37"/>
      <c r="BU482" s="32">
        <f t="shared" ca="1" si="304"/>
        <v>0</v>
      </c>
      <c r="BV482" s="37"/>
      <c r="BW482" s="32">
        <f t="shared" ca="1" si="305"/>
        <v>2</v>
      </c>
      <c r="BX482" s="37"/>
      <c r="BY482" s="32">
        <f t="shared" ca="1" si="306"/>
        <v>2</v>
      </c>
      <c r="BZ482" s="37"/>
      <c r="CA482" s="32">
        <f t="shared" ca="1" si="307"/>
        <v>2</v>
      </c>
    </row>
    <row r="483" spans="1:79" x14ac:dyDescent="0.25">
      <c r="A483" s="5">
        <v>463</v>
      </c>
      <c r="C483" s="6">
        <f t="shared" ca="1" si="292"/>
        <v>135.85201411632085</v>
      </c>
      <c r="E483" s="6">
        <f t="shared" ca="1" si="293"/>
        <v>508.55624857756425</v>
      </c>
      <c r="F483" s="21"/>
      <c r="G483" s="6">
        <f t="shared" ca="1" si="294"/>
        <v>570</v>
      </c>
      <c r="I483" s="6">
        <f t="shared" ca="1" si="295"/>
        <v>444.27289671760064</v>
      </c>
      <c r="K483" s="6">
        <f t="shared" ca="1" si="296"/>
        <v>151.77419962528677</v>
      </c>
      <c r="L483" s="21"/>
      <c r="M483" s="6">
        <f t="shared" ca="1" si="297"/>
        <v>238.27265630859694</v>
      </c>
      <c r="N483" s="7">
        <f t="shared" ca="1" si="310"/>
        <v>25287.152241072246</v>
      </c>
      <c r="O483" s="6" t="str">
        <f ca="1">HLOOKUP(P483,C483:$M$521,A983,0)</f>
        <v>A</v>
      </c>
      <c r="P483" s="6">
        <f t="shared" ca="1" si="276"/>
        <v>135.85201411632085</v>
      </c>
      <c r="Q483" s="6" t="str">
        <f t="shared" ca="1" si="308"/>
        <v>PM</v>
      </c>
      <c r="R483" s="32">
        <f t="shared" ca="1" si="298"/>
        <v>5</v>
      </c>
      <c r="S483" s="17"/>
      <c r="T483" s="6">
        <f t="shared" ca="1" si="277"/>
        <v>0</v>
      </c>
      <c r="U483" s="21"/>
      <c r="V483" s="6">
        <f t="shared" ca="1" si="278"/>
        <v>372.7042344612434</v>
      </c>
      <c r="X483" s="6">
        <f t="shared" ca="1" si="279"/>
        <v>434.14798588367915</v>
      </c>
      <c r="Z483" s="6">
        <f t="shared" ca="1" si="280"/>
        <v>308.4208826012798</v>
      </c>
      <c r="AB483" s="6">
        <f t="shared" ca="1" si="281"/>
        <v>15.922185508965924</v>
      </c>
      <c r="AD483" s="6">
        <f t="shared" ca="1" si="282"/>
        <v>102.42064219227609</v>
      </c>
      <c r="AF483" s="6">
        <f t="shared" ca="1" si="283"/>
        <v>480.8808104499804</v>
      </c>
      <c r="AG483" s="21" t="str">
        <f t="shared" ca="1" si="284"/>
        <v/>
      </c>
      <c r="AH483" s="6">
        <f t="shared" ca="1" si="285"/>
        <v>837.42280063901887</v>
      </c>
      <c r="AI483" s="21" t="str">
        <f t="shared" ca="1" si="286"/>
        <v/>
      </c>
      <c r="AJ483" s="6">
        <f t="shared" ca="1" si="287"/>
        <v>731.50343579221828</v>
      </c>
      <c r="AL483" s="6">
        <f t="shared" ca="1" si="288"/>
        <v>428.08495893351375</v>
      </c>
      <c r="AN483" s="6">
        <f t="shared" ca="1" si="289"/>
        <v>1376.4118773650989</v>
      </c>
      <c r="AP483" s="6">
        <f t="shared" ca="1" si="290"/>
        <v>840.96049107200838</v>
      </c>
      <c r="AR483" s="6">
        <f t="shared" ca="1" si="299"/>
        <v>2</v>
      </c>
      <c r="AT483" s="6">
        <f t="shared" ca="1" si="299"/>
        <v>0</v>
      </c>
      <c r="AV483" s="6">
        <f t="shared" ca="1" si="299"/>
        <v>0</v>
      </c>
      <c r="AX483" s="6">
        <f t="shared" ca="1" si="299"/>
        <v>0</v>
      </c>
      <c r="AZ483" s="6">
        <f t="shared" ca="1" si="299"/>
        <v>0</v>
      </c>
      <c r="BB483" s="6">
        <f t="shared" ca="1" si="300"/>
        <v>0</v>
      </c>
      <c r="BE483" s="32">
        <f t="shared" ca="1" si="309"/>
        <v>5</v>
      </c>
      <c r="BF483" s="37"/>
      <c r="BG483" s="32" t="str">
        <f t="shared" ca="1" si="309"/>
        <v>-</v>
      </c>
      <c r="BH483" s="37"/>
      <c r="BI483" s="32" t="str">
        <f t="shared" ca="1" si="309"/>
        <v>-</v>
      </c>
      <c r="BJ483" s="37"/>
      <c r="BK483" s="32" t="str">
        <f t="shared" ca="1" si="309"/>
        <v>-</v>
      </c>
      <c r="BL483" s="37"/>
      <c r="BM483" s="32" t="str">
        <f t="shared" ca="1" si="309"/>
        <v>-</v>
      </c>
      <c r="BN483" s="37"/>
      <c r="BO483" s="32" t="str">
        <f t="shared" ca="1" si="311"/>
        <v>-</v>
      </c>
      <c r="BQ483" s="32">
        <f t="shared" ca="1" si="302"/>
        <v>0</v>
      </c>
      <c r="BR483" s="37"/>
      <c r="BS483" s="32">
        <f t="shared" ca="1" si="303"/>
        <v>2</v>
      </c>
      <c r="BT483" s="37"/>
      <c r="BU483" s="32">
        <f t="shared" ca="1" si="304"/>
        <v>2</v>
      </c>
      <c r="BV483" s="37"/>
      <c r="BW483" s="32">
        <f t="shared" ca="1" si="305"/>
        <v>2</v>
      </c>
      <c r="BX483" s="37"/>
      <c r="BY483" s="32">
        <f t="shared" ca="1" si="306"/>
        <v>2</v>
      </c>
      <c r="BZ483" s="37"/>
      <c r="CA483" s="32">
        <f t="shared" ca="1" si="307"/>
        <v>2</v>
      </c>
    </row>
    <row r="484" spans="1:79" x14ac:dyDescent="0.25">
      <c r="A484" s="5">
        <v>464</v>
      </c>
      <c r="C484" s="6">
        <f t="shared" ca="1" si="292"/>
        <v>349.50814771498818</v>
      </c>
      <c r="E484" s="6">
        <f t="shared" ca="1" si="293"/>
        <v>372.7042344612434</v>
      </c>
      <c r="F484" s="21"/>
      <c r="G484" s="6">
        <f t="shared" ca="1" si="294"/>
        <v>434.14798588367915</v>
      </c>
      <c r="I484" s="6">
        <f t="shared" ca="1" si="295"/>
        <v>308.4208826012798</v>
      </c>
      <c r="K484" s="6">
        <f t="shared" ca="1" si="296"/>
        <v>15.922185508965924</v>
      </c>
      <c r="L484" s="21"/>
      <c r="M484" s="6">
        <f t="shared" ca="1" si="297"/>
        <v>102.42064219227609</v>
      </c>
      <c r="N484" s="7">
        <f t="shared" ca="1" si="310"/>
        <v>25303.074426581214</v>
      </c>
      <c r="O484" s="6" t="str">
        <f ca="1">HLOOKUP(P484,C484:$M$521,A984,0)</f>
        <v>E</v>
      </c>
      <c r="P484" s="6">
        <f t="shared" ca="1" si="276"/>
        <v>15.922185508965924</v>
      </c>
      <c r="Q484" s="6" t="str">
        <f t="shared" ca="1" si="308"/>
        <v>PM</v>
      </c>
      <c r="R484" s="32">
        <f t="shared" ca="1" si="298"/>
        <v>6</v>
      </c>
      <c r="S484" s="17"/>
      <c r="T484" s="6">
        <f t="shared" ca="1" si="277"/>
        <v>333.58596220602226</v>
      </c>
      <c r="U484" s="21"/>
      <c r="V484" s="6">
        <f t="shared" ca="1" si="278"/>
        <v>356.78204895227748</v>
      </c>
      <c r="X484" s="6">
        <f t="shared" ca="1" si="279"/>
        <v>418.22580037471323</v>
      </c>
      <c r="Z484" s="6">
        <f t="shared" ca="1" si="280"/>
        <v>292.49869709231388</v>
      </c>
      <c r="AB484" s="6">
        <f t="shared" ca="1" si="281"/>
        <v>0</v>
      </c>
      <c r="AD484" s="6">
        <f t="shared" ca="1" si="282"/>
        <v>86.498456683310167</v>
      </c>
      <c r="AF484" s="6">
        <f t="shared" ca="1" si="283"/>
        <v>349.50814771498818</v>
      </c>
      <c r="AG484" s="21" t="str">
        <f t="shared" ca="1" si="284"/>
        <v/>
      </c>
      <c r="AH484" s="6">
        <f t="shared" ca="1" si="285"/>
        <v>733.18989472166913</v>
      </c>
      <c r="AI484" s="21" t="str">
        <f t="shared" ca="1" si="286"/>
        <v/>
      </c>
      <c r="AJ484" s="6">
        <f t="shared" ca="1" si="287"/>
        <v>1128.6651283972255</v>
      </c>
      <c r="AL484" s="6">
        <f t="shared" ca="1" si="288"/>
        <v>1088.636301407005</v>
      </c>
      <c r="AN484" s="6">
        <f t="shared" ca="1" si="289"/>
        <v>1150.9719597923129</v>
      </c>
      <c r="AP484" s="6">
        <f t="shared" ca="1" si="290"/>
        <v>1763.2675491969126</v>
      </c>
      <c r="AR484" s="6">
        <f t="shared" ca="1" si="299"/>
        <v>0</v>
      </c>
      <c r="AT484" s="6">
        <f t="shared" ca="1" si="299"/>
        <v>0</v>
      </c>
      <c r="AV484" s="6">
        <f t="shared" ca="1" si="299"/>
        <v>0</v>
      </c>
      <c r="AX484" s="6">
        <f t="shared" ca="1" si="299"/>
        <v>0</v>
      </c>
      <c r="AZ484" s="6">
        <f t="shared" ca="1" si="299"/>
        <v>2</v>
      </c>
      <c r="BB484" s="6">
        <f t="shared" ca="1" si="300"/>
        <v>0</v>
      </c>
      <c r="BE484" s="32" t="str">
        <f t="shared" ca="1" si="309"/>
        <v>-</v>
      </c>
      <c r="BF484" s="37"/>
      <c r="BG484" s="32" t="str">
        <f t="shared" ca="1" si="309"/>
        <v>-</v>
      </c>
      <c r="BH484" s="37"/>
      <c r="BI484" s="32" t="str">
        <f t="shared" ca="1" si="309"/>
        <v>-</v>
      </c>
      <c r="BJ484" s="37"/>
      <c r="BK484" s="32" t="str">
        <f t="shared" ca="1" si="309"/>
        <v>-</v>
      </c>
      <c r="BL484" s="37"/>
      <c r="BM484" s="32">
        <f t="shared" ca="1" si="309"/>
        <v>6</v>
      </c>
      <c r="BN484" s="37"/>
      <c r="BO484" s="32" t="str">
        <f t="shared" ca="1" si="311"/>
        <v>-</v>
      </c>
      <c r="BQ484" s="32">
        <f t="shared" ca="1" si="302"/>
        <v>1</v>
      </c>
      <c r="BR484" s="37"/>
      <c r="BS484" s="32">
        <f t="shared" ca="1" si="303"/>
        <v>2</v>
      </c>
      <c r="BT484" s="37"/>
      <c r="BU484" s="32">
        <f t="shared" ca="1" si="304"/>
        <v>2</v>
      </c>
      <c r="BV484" s="37"/>
      <c r="BW484" s="32">
        <f t="shared" ca="1" si="305"/>
        <v>2</v>
      </c>
      <c r="BX484" s="37"/>
      <c r="BY484" s="32">
        <f t="shared" ca="1" si="306"/>
        <v>0</v>
      </c>
      <c r="BZ484" s="37"/>
      <c r="CA484" s="32">
        <f t="shared" ca="1" si="307"/>
        <v>2</v>
      </c>
    </row>
    <row r="485" spans="1:79" x14ac:dyDescent="0.25">
      <c r="A485" s="5">
        <v>465</v>
      </c>
      <c r="C485" s="6">
        <f t="shared" ca="1" si="292"/>
        <v>333.58596220602226</v>
      </c>
      <c r="E485" s="6">
        <f t="shared" ca="1" si="293"/>
        <v>356.78204895227748</v>
      </c>
      <c r="F485" s="21"/>
      <c r="G485" s="6">
        <f t="shared" ca="1" si="294"/>
        <v>418.22580037471323</v>
      </c>
      <c r="I485" s="6">
        <f t="shared" ca="1" si="295"/>
        <v>292.49869709231388</v>
      </c>
      <c r="K485" s="6">
        <f t="shared" ca="1" si="296"/>
        <v>633.77378728718986</v>
      </c>
      <c r="L485" s="21"/>
      <c r="M485" s="6">
        <f t="shared" ca="1" si="297"/>
        <v>86.498456683310167</v>
      </c>
      <c r="N485" s="7">
        <f t="shared" ca="1" si="310"/>
        <v>25389.572883264525</v>
      </c>
      <c r="O485" s="6" t="str">
        <f ca="1">HLOOKUP(P485,C485:$M$521,A985,0)</f>
        <v>F</v>
      </c>
      <c r="P485" s="6">
        <f t="shared" ca="1" si="276"/>
        <v>86.498456683310167</v>
      </c>
      <c r="Q485" s="6" t="str">
        <f t="shared" ca="1" si="308"/>
        <v>PM</v>
      </c>
      <c r="R485" s="32">
        <f t="shared" ca="1" si="298"/>
        <v>7.5</v>
      </c>
      <c r="S485" s="17"/>
      <c r="T485" s="6">
        <f t="shared" ca="1" si="277"/>
        <v>247.08750552271209</v>
      </c>
      <c r="U485" s="21"/>
      <c r="V485" s="6">
        <f t="shared" ca="1" si="278"/>
        <v>270.28359226896731</v>
      </c>
      <c r="X485" s="6">
        <f t="shared" ca="1" si="279"/>
        <v>331.72734369140306</v>
      </c>
      <c r="Z485" s="6">
        <f t="shared" ca="1" si="280"/>
        <v>206.00024040900371</v>
      </c>
      <c r="AB485" s="6">
        <f t="shared" ca="1" si="281"/>
        <v>547.27533060387964</v>
      </c>
      <c r="AD485" s="6">
        <f t="shared" ca="1" si="282"/>
        <v>0</v>
      </c>
      <c r="AF485" s="6">
        <f t="shared" ca="1" si="283"/>
        <v>661.28835055301488</v>
      </c>
      <c r="AG485" s="21" t="str">
        <f t="shared" ca="1" si="284"/>
        <v/>
      </c>
      <c r="AH485" s="6">
        <f t="shared" ca="1" si="285"/>
        <v>1380.8099863563764</v>
      </c>
      <c r="AI485" s="21" t="str">
        <f t="shared" ca="1" si="286"/>
        <v/>
      </c>
      <c r="AJ485" s="6">
        <f t="shared" ca="1" si="287"/>
        <v>810.33111169236793</v>
      </c>
      <c r="AL485" s="6">
        <f t="shared" ca="1" si="288"/>
        <v>2089.6152538449264</v>
      </c>
      <c r="AN485" s="6">
        <f t="shared" ca="1" si="289"/>
        <v>633.77378728718986</v>
      </c>
      <c r="AP485" s="6">
        <f t="shared" ca="1" si="290"/>
        <v>1813.8483320310124</v>
      </c>
      <c r="AR485" s="6">
        <f t="shared" ca="1" si="299"/>
        <v>0</v>
      </c>
      <c r="AT485" s="6">
        <f t="shared" ca="1" si="299"/>
        <v>0</v>
      </c>
      <c r="AV485" s="6">
        <f t="shared" ca="1" si="299"/>
        <v>0</v>
      </c>
      <c r="AX485" s="6">
        <f t="shared" ca="1" si="299"/>
        <v>0</v>
      </c>
      <c r="AZ485" s="6">
        <f t="shared" ca="1" si="299"/>
        <v>0</v>
      </c>
      <c r="BB485" s="6">
        <f t="shared" ca="1" si="300"/>
        <v>2</v>
      </c>
      <c r="BE485" s="32" t="str">
        <f t="shared" ca="1" si="309"/>
        <v>-</v>
      </c>
      <c r="BF485" s="37"/>
      <c r="BG485" s="32" t="str">
        <f t="shared" ca="1" si="309"/>
        <v>-</v>
      </c>
      <c r="BH485" s="37"/>
      <c r="BI485" s="32" t="str">
        <f t="shared" ca="1" si="309"/>
        <v>-</v>
      </c>
      <c r="BJ485" s="37"/>
      <c r="BK485" s="32" t="str">
        <f t="shared" ca="1" si="309"/>
        <v>-</v>
      </c>
      <c r="BL485" s="37"/>
      <c r="BM485" s="32" t="str">
        <f t="shared" ca="1" si="309"/>
        <v>-</v>
      </c>
      <c r="BN485" s="37"/>
      <c r="BO485" s="32">
        <f t="shared" ca="1" si="311"/>
        <v>7.5</v>
      </c>
      <c r="BQ485" s="32">
        <f t="shared" ca="1" si="302"/>
        <v>1</v>
      </c>
      <c r="BR485" s="37"/>
      <c r="BS485" s="32">
        <f t="shared" ca="1" si="303"/>
        <v>2</v>
      </c>
      <c r="BT485" s="37"/>
      <c r="BU485" s="32">
        <f t="shared" ca="1" si="304"/>
        <v>2</v>
      </c>
      <c r="BV485" s="37"/>
      <c r="BW485" s="32">
        <f t="shared" ca="1" si="305"/>
        <v>2</v>
      </c>
      <c r="BX485" s="37"/>
      <c r="BY485" s="32">
        <f t="shared" ca="1" si="306"/>
        <v>1</v>
      </c>
      <c r="BZ485" s="37"/>
      <c r="CA485" s="32">
        <f t="shared" ca="1" si="307"/>
        <v>0</v>
      </c>
    </row>
    <row r="486" spans="1:79" x14ac:dyDescent="0.25">
      <c r="A486" s="5">
        <v>466</v>
      </c>
      <c r="C486" s="6">
        <f t="shared" ca="1" si="292"/>
        <v>247.08750552271209</v>
      </c>
      <c r="E486" s="6">
        <f t="shared" ca="1" si="293"/>
        <v>270.28359226896731</v>
      </c>
      <c r="F486" s="21"/>
      <c r="G486" s="6">
        <f t="shared" ca="1" si="294"/>
        <v>331.72734369140306</v>
      </c>
      <c r="I486" s="6">
        <f t="shared" ca="1" si="295"/>
        <v>206.00024040900371</v>
      </c>
      <c r="K486" s="6">
        <f t="shared" ca="1" si="296"/>
        <v>547.27533060387964</v>
      </c>
      <c r="L486" s="21"/>
      <c r="M486" s="6">
        <f t="shared" ca="1" si="297"/>
        <v>710</v>
      </c>
      <c r="N486" s="7">
        <f t="shared" ca="1" si="310"/>
        <v>25595.57312367353</v>
      </c>
      <c r="O486" s="6" t="str">
        <f ca="1">HLOOKUP(P486,C486:$M$521,A986,0)</f>
        <v>D</v>
      </c>
      <c r="P486" s="6">
        <f t="shared" ca="1" si="276"/>
        <v>206.00024040900371</v>
      </c>
      <c r="Q486" s="6" t="str">
        <f t="shared" ca="1" si="308"/>
        <v>PM</v>
      </c>
      <c r="R486" s="32">
        <f t="shared" ca="1" si="298"/>
        <v>2.5</v>
      </c>
      <c r="S486" s="17"/>
      <c r="T486" s="6">
        <f t="shared" ca="1" si="277"/>
        <v>41.087265113708384</v>
      </c>
      <c r="U486" s="21"/>
      <c r="V486" s="6">
        <f t="shared" ca="1" si="278"/>
        <v>64.283351859963602</v>
      </c>
      <c r="X486" s="6">
        <f t="shared" ca="1" si="279"/>
        <v>125.72710328239936</v>
      </c>
      <c r="Z486" s="6">
        <f t="shared" ca="1" si="280"/>
        <v>0</v>
      </c>
      <c r="AB486" s="6">
        <f t="shared" ca="1" si="281"/>
        <v>341.27509019487593</v>
      </c>
      <c r="AD486" s="6">
        <f t="shared" ca="1" si="282"/>
        <v>503.99975959099629</v>
      </c>
      <c r="AF486" s="6">
        <f t="shared" ca="1" si="283"/>
        <v>1385.7820868867816</v>
      </c>
      <c r="AG486" s="21" t="str">
        <f t="shared" ca="1" si="284"/>
        <v/>
      </c>
      <c r="AH486" s="6">
        <f t="shared" ca="1" si="285"/>
        <v>1068.8897371584781</v>
      </c>
      <c r="AI486" s="21" t="str">
        <f t="shared" ca="1" si="286"/>
        <v/>
      </c>
      <c r="AJ486" s="6">
        <f t="shared" ca="1" si="287"/>
        <v>2156.4374988616391</v>
      </c>
      <c r="AL486" s="6">
        <f t="shared" ca="1" si="288"/>
        <v>844.5305529608288</v>
      </c>
      <c r="AN486" s="6">
        <f t="shared" ca="1" si="289"/>
        <v>1278.7094015687992</v>
      </c>
      <c r="AP486" s="6">
        <f t="shared" ca="1" si="290"/>
        <v>1248.4910392720235</v>
      </c>
      <c r="AR486" s="6">
        <f t="shared" ca="1" si="299"/>
        <v>0</v>
      </c>
      <c r="AT486" s="6">
        <f t="shared" ca="1" si="299"/>
        <v>0</v>
      </c>
      <c r="AV486" s="6">
        <f t="shared" ca="1" si="299"/>
        <v>0</v>
      </c>
      <c r="AX486" s="6">
        <f t="shared" ca="1" si="299"/>
        <v>2</v>
      </c>
      <c r="AZ486" s="6">
        <f t="shared" ca="1" si="299"/>
        <v>0</v>
      </c>
      <c r="BB486" s="6">
        <f t="shared" ca="1" si="300"/>
        <v>0</v>
      </c>
      <c r="BE486" s="32" t="str">
        <f t="shared" ca="1" si="309"/>
        <v>-</v>
      </c>
      <c r="BF486" s="37"/>
      <c r="BG486" s="32" t="str">
        <f t="shared" ca="1" si="309"/>
        <v>-</v>
      </c>
      <c r="BH486" s="37"/>
      <c r="BI486" s="32" t="str">
        <f t="shared" ca="1" si="309"/>
        <v>-</v>
      </c>
      <c r="BJ486" s="37"/>
      <c r="BK486" s="32">
        <f t="shared" ca="1" si="309"/>
        <v>2.5</v>
      </c>
      <c r="BL486" s="37"/>
      <c r="BM486" s="32" t="str">
        <f t="shared" ca="1" si="309"/>
        <v>-</v>
      </c>
      <c r="BN486" s="37"/>
      <c r="BO486" s="32" t="str">
        <f t="shared" ca="1" si="311"/>
        <v>-</v>
      </c>
      <c r="BQ486" s="32">
        <f t="shared" ca="1" si="302"/>
        <v>1</v>
      </c>
      <c r="BR486" s="37"/>
      <c r="BS486" s="32">
        <f t="shared" ca="1" si="303"/>
        <v>2</v>
      </c>
      <c r="BT486" s="37"/>
      <c r="BU486" s="32">
        <f t="shared" ca="1" si="304"/>
        <v>2</v>
      </c>
      <c r="BV486" s="37"/>
      <c r="BW486" s="32">
        <f t="shared" ca="1" si="305"/>
        <v>0</v>
      </c>
      <c r="BX486" s="37"/>
      <c r="BY486" s="32">
        <f t="shared" ca="1" si="306"/>
        <v>1</v>
      </c>
      <c r="BZ486" s="37"/>
      <c r="CA486" s="32">
        <f t="shared" ca="1" si="307"/>
        <v>2</v>
      </c>
    </row>
    <row r="487" spans="1:79" x14ac:dyDescent="0.25">
      <c r="A487" s="5">
        <v>467</v>
      </c>
      <c r="C487" s="6">
        <f t="shared" ca="1" si="292"/>
        <v>41.087265113708384</v>
      </c>
      <c r="E487" s="6">
        <f t="shared" ca="1" si="293"/>
        <v>64.283351859963602</v>
      </c>
      <c r="F487" s="21"/>
      <c r="G487" s="6">
        <f t="shared" ca="1" si="294"/>
        <v>125.72710328239936</v>
      </c>
      <c r="I487" s="6">
        <f t="shared" ca="1" si="295"/>
        <v>610</v>
      </c>
      <c r="K487" s="6">
        <f t="shared" ca="1" si="296"/>
        <v>341.27509019487593</v>
      </c>
      <c r="L487" s="21"/>
      <c r="M487" s="6">
        <f t="shared" ca="1" si="297"/>
        <v>503.99975959099629</v>
      </c>
      <c r="N487" s="7">
        <f t="shared" ca="1" si="310"/>
        <v>25636.660388787237</v>
      </c>
      <c r="O487" s="6" t="str">
        <f ca="1">HLOOKUP(P487,C487:$M$521,A987,0)</f>
        <v>A</v>
      </c>
      <c r="P487" s="6">
        <f t="shared" ca="1" si="276"/>
        <v>41.087265113708384</v>
      </c>
      <c r="Q487" s="6" t="str">
        <f t="shared" ca="1" si="308"/>
        <v>CM</v>
      </c>
      <c r="R487" s="32">
        <f t="shared" ca="1" si="298"/>
        <v>10</v>
      </c>
      <c r="S487" s="17"/>
      <c r="T487" s="6">
        <f t="shared" ca="1" si="277"/>
        <v>0</v>
      </c>
      <c r="U487" s="21"/>
      <c r="V487" s="6">
        <f t="shared" ca="1" si="278"/>
        <v>23.196086746255219</v>
      </c>
      <c r="X487" s="6">
        <f t="shared" ca="1" si="279"/>
        <v>84.639838168690972</v>
      </c>
      <c r="Z487" s="6">
        <f t="shared" ca="1" si="280"/>
        <v>568.91273488629167</v>
      </c>
      <c r="AB487" s="6">
        <f t="shared" ca="1" si="281"/>
        <v>300.18782508116755</v>
      </c>
      <c r="AD487" s="6">
        <f t="shared" ca="1" si="282"/>
        <v>462.91249447728791</v>
      </c>
      <c r="AF487" s="6">
        <f t="shared" ca="1" si="283"/>
        <v>700.45815105098086</v>
      </c>
      <c r="AG487" s="21" t="str">
        <f t="shared" ca="1" si="284"/>
        <v/>
      </c>
      <c r="AH487" s="6">
        <f t="shared" ca="1" si="285"/>
        <v>591.10302493597862</v>
      </c>
      <c r="AI487" s="21" t="str">
        <f t="shared" ca="1" si="286"/>
        <v/>
      </c>
      <c r="AJ487" s="6">
        <f t="shared" ca="1" si="287"/>
        <v>723.1933846767804</v>
      </c>
      <c r="AL487" s="6">
        <f t="shared" ca="1" si="288"/>
        <v>1629.9668942469827</v>
      </c>
      <c r="AN487" s="6">
        <f t="shared" ca="1" si="289"/>
        <v>1668.5790690262777</v>
      </c>
      <c r="AP487" s="6">
        <f t="shared" ca="1" si="290"/>
        <v>1082.6076721827574</v>
      </c>
      <c r="AR487" s="6">
        <f t="shared" ca="1" si="299"/>
        <v>1</v>
      </c>
      <c r="AT487" s="6">
        <f t="shared" ca="1" si="299"/>
        <v>0</v>
      </c>
      <c r="AV487" s="6">
        <f t="shared" ca="1" si="299"/>
        <v>0</v>
      </c>
      <c r="AX487" s="6">
        <f t="shared" ca="1" si="299"/>
        <v>0</v>
      </c>
      <c r="AZ487" s="6">
        <f t="shared" ca="1" si="299"/>
        <v>0</v>
      </c>
      <c r="BB487" s="6">
        <f t="shared" ca="1" si="300"/>
        <v>0</v>
      </c>
      <c r="BE487" s="32">
        <f t="shared" ca="1" si="309"/>
        <v>10</v>
      </c>
      <c r="BF487" s="37"/>
      <c r="BG487" s="32" t="str">
        <f t="shared" ca="1" si="309"/>
        <v>-</v>
      </c>
      <c r="BH487" s="37"/>
      <c r="BI487" s="32" t="str">
        <f t="shared" ca="1" si="309"/>
        <v>-</v>
      </c>
      <c r="BJ487" s="37"/>
      <c r="BK487" s="32" t="str">
        <f t="shared" ca="1" si="309"/>
        <v>-</v>
      </c>
      <c r="BL487" s="37"/>
      <c r="BM487" s="32" t="str">
        <f t="shared" ca="1" si="309"/>
        <v>-</v>
      </c>
      <c r="BN487" s="37"/>
      <c r="BO487" s="32" t="str">
        <f t="shared" ca="1" si="311"/>
        <v>-</v>
      </c>
      <c r="BQ487" s="32">
        <f t="shared" ca="1" si="302"/>
        <v>0</v>
      </c>
      <c r="BR487" s="37"/>
      <c r="BS487" s="32">
        <f t="shared" ca="1" si="303"/>
        <v>2</v>
      </c>
      <c r="BT487" s="37"/>
      <c r="BU487" s="32">
        <f t="shared" ca="1" si="304"/>
        <v>2</v>
      </c>
      <c r="BV487" s="37"/>
      <c r="BW487" s="32">
        <f t="shared" ca="1" si="305"/>
        <v>2</v>
      </c>
      <c r="BX487" s="37"/>
      <c r="BY487" s="32">
        <f t="shared" ca="1" si="306"/>
        <v>1</v>
      </c>
      <c r="BZ487" s="37"/>
      <c r="CA487" s="32">
        <f t="shared" ca="1" si="307"/>
        <v>2</v>
      </c>
    </row>
    <row r="488" spans="1:79" x14ac:dyDescent="0.25">
      <c r="A488" s="5">
        <v>468</v>
      </c>
      <c r="C488" s="6">
        <f t="shared" ca="1" si="292"/>
        <v>470</v>
      </c>
      <c r="E488" s="6">
        <f t="shared" ca="1" si="293"/>
        <v>23.196086746255219</v>
      </c>
      <c r="F488" s="21"/>
      <c r="G488" s="6">
        <f t="shared" ca="1" si="294"/>
        <v>84.639838168690972</v>
      </c>
      <c r="I488" s="6">
        <f t="shared" ca="1" si="295"/>
        <v>568.91273488629167</v>
      </c>
      <c r="K488" s="6">
        <f t="shared" ca="1" si="296"/>
        <v>300.18782508116755</v>
      </c>
      <c r="L488" s="21"/>
      <c r="M488" s="6">
        <f t="shared" ca="1" si="297"/>
        <v>462.91249447728791</v>
      </c>
      <c r="N488" s="7">
        <f t="shared" ca="1" si="310"/>
        <v>25659.856475533492</v>
      </c>
      <c r="O488" s="6" t="str">
        <f ca="1">HLOOKUP(P488,C488:$M$521,A988,0)</f>
        <v>B</v>
      </c>
      <c r="P488" s="6">
        <f t="shared" ca="1" si="276"/>
        <v>23.196086746255219</v>
      </c>
      <c r="Q488" s="6" t="str">
        <f t="shared" ca="1" si="308"/>
        <v>PM</v>
      </c>
      <c r="R488" s="32">
        <f t="shared" ca="1" si="298"/>
        <v>4</v>
      </c>
      <c r="S488" s="17"/>
      <c r="T488" s="6">
        <f t="shared" ca="1" si="277"/>
        <v>446.80391325374478</v>
      </c>
      <c r="U488" s="21"/>
      <c r="V488" s="6">
        <f t="shared" ca="1" si="278"/>
        <v>0</v>
      </c>
      <c r="X488" s="6">
        <f t="shared" ca="1" si="279"/>
        <v>61.443751422435753</v>
      </c>
      <c r="Z488" s="6">
        <f t="shared" ca="1" si="280"/>
        <v>545.71664814003645</v>
      </c>
      <c r="AB488" s="6">
        <f t="shared" ca="1" si="281"/>
        <v>276.99173833491233</v>
      </c>
      <c r="AD488" s="6">
        <f t="shared" ca="1" si="282"/>
        <v>439.71640773103269</v>
      </c>
      <c r="AF488" s="6">
        <f t="shared" ca="1" si="283"/>
        <v>725.1234453185815</v>
      </c>
      <c r="AG488" s="21" t="str">
        <f t="shared" ca="1" si="284"/>
        <v/>
      </c>
      <c r="AH488" s="6">
        <f t="shared" ca="1" si="285"/>
        <v>961.89393792801206</v>
      </c>
      <c r="AI488" s="21" t="str">
        <f t="shared" ca="1" si="286"/>
        <v/>
      </c>
      <c r="AJ488" s="6">
        <f t="shared" ca="1" si="287"/>
        <v>745.257295780341</v>
      </c>
      <c r="AL488" s="6">
        <f t="shared" ca="1" si="288"/>
        <v>2022.2072567263292</v>
      </c>
      <c r="AN488" s="6">
        <f t="shared" ca="1" si="289"/>
        <v>1665.2754098904309</v>
      </c>
      <c r="AP488" s="6">
        <f t="shared" ca="1" si="290"/>
        <v>1800.5537191101173</v>
      </c>
      <c r="AR488" s="6">
        <f t="shared" ca="1" si="299"/>
        <v>0</v>
      </c>
      <c r="AT488" s="6">
        <f t="shared" ca="1" si="299"/>
        <v>2</v>
      </c>
      <c r="AV488" s="6">
        <f t="shared" ca="1" si="299"/>
        <v>0</v>
      </c>
      <c r="AX488" s="6">
        <f t="shared" ca="1" si="299"/>
        <v>0</v>
      </c>
      <c r="AZ488" s="6">
        <f t="shared" ca="1" si="299"/>
        <v>0</v>
      </c>
      <c r="BB488" s="6">
        <f t="shared" ca="1" si="300"/>
        <v>0</v>
      </c>
      <c r="BE488" s="32" t="str">
        <f t="shared" ca="1" si="309"/>
        <v>-</v>
      </c>
      <c r="BF488" s="37"/>
      <c r="BG488" s="32">
        <f t="shared" ca="1" si="309"/>
        <v>4</v>
      </c>
      <c r="BH488" s="37"/>
      <c r="BI488" s="32" t="str">
        <f t="shared" ca="1" si="309"/>
        <v>-</v>
      </c>
      <c r="BJ488" s="37"/>
      <c r="BK488" s="32" t="str">
        <f t="shared" ca="1" si="309"/>
        <v>-</v>
      </c>
      <c r="BL488" s="37"/>
      <c r="BM488" s="32" t="str">
        <f t="shared" ca="1" si="309"/>
        <v>-</v>
      </c>
      <c r="BN488" s="37"/>
      <c r="BO488" s="32" t="str">
        <f t="shared" ca="1" si="311"/>
        <v>-</v>
      </c>
      <c r="BQ488" s="32">
        <f t="shared" ca="1" si="302"/>
        <v>2</v>
      </c>
      <c r="BR488" s="37"/>
      <c r="BS488" s="32">
        <f t="shared" ca="1" si="303"/>
        <v>0</v>
      </c>
      <c r="BT488" s="37"/>
      <c r="BU488" s="32">
        <f t="shared" ca="1" si="304"/>
        <v>2</v>
      </c>
      <c r="BV488" s="37"/>
      <c r="BW488" s="32">
        <f t="shared" ca="1" si="305"/>
        <v>2</v>
      </c>
      <c r="BX488" s="37"/>
      <c r="BY488" s="32">
        <f t="shared" ca="1" si="306"/>
        <v>1</v>
      </c>
      <c r="BZ488" s="37"/>
      <c r="CA488" s="32">
        <f t="shared" ca="1" si="307"/>
        <v>2</v>
      </c>
    </row>
    <row r="489" spans="1:79" x14ac:dyDescent="0.25">
      <c r="A489" s="5">
        <v>469</v>
      </c>
      <c r="C489" s="6">
        <f t="shared" ca="1" si="292"/>
        <v>446.80391325374478</v>
      </c>
      <c r="E489" s="6">
        <f t="shared" ca="1" si="293"/>
        <v>520</v>
      </c>
      <c r="F489" s="21"/>
      <c r="G489" s="6">
        <f t="shared" ca="1" si="294"/>
        <v>61.443751422435753</v>
      </c>
      <c r="I489" s="6">
        <f t="shared" ca="1" si="295"/>
        <v>545.71664814003645</v>
      </c>
      <c r="K489" s="6">
        <f t="shared" ca="1" si="296"/>
        <v>276.99173833491233</v>
      </c>
      <c r="L489" s="21"/>
      <c r="M489" s="6">
        <f t="shared" ca="1" si="297"/>
        <v>439.71640773103269</v>
      </c>
      <c r="N489" s="7">
        <f t="shared" ca="1" si="310"/>
        <v>25721.300226955929</v>
      </c>
      <c r="O489" s="6" t="str">
        <f ca="1">HLOOKUP(P489,C489:$M$521,A989,0)</f>
        <v>C</v>
      </c>
      <c r="P489" s="6">
        <f t="shared" ca="1" si="276"/>
        <v>61.443751422435753</v>
      </c>
      <c r="Q489" s="6" t="str">
        <f t="shared" ca="1" si="308"/>
        <v>PM</v>
      </c>
      <c r="R489" s="32">
        <f t="shared" ca="1" si="298"/>
        <v>3</v>
      </c>
      <c r="S489" s="17"/>
      <c r="T489" s="6">
        <f t="shared" ca="1" si="277"/>
        <v>385.36016183130903</v>
      </c>
      <c r="U489" s="21"/>
      <c r="V489" s="6">
        <f t="shared" ca="1" si="278"/>
        <v>458.55624857756425</v>
      </c>
      <c r="X489" s="6">
        <f t="shared" ca="1" si="279"/>
        <v>0</v>
      </c>
      <c r="Z489" s="6">
        <f t="shared" ca="1" si="280"/>
        <v>484.2728967176007</v>
      </c>
      <c r="AB489" s="6">
        <f t="shared" ca="1" si="281"/>
        <v>215.54798691247657</v>
      </c>
      <c r="AD489" s="6">
        <f t="shared" ca="1" si="282"/>
        <v>378.27265630859694</v>
      </c>
      <c r="AF489" s="6">
        <f t="shared" ca="1" si="283"/>
        <v>1032.3547424024207</v>
      </c>
      <c r="AG489" s="21" t="str">
        <f t="shared" ca="1" si="284"/>
        <v/>
      </c>
      <c r="AH489" s="6">
        <f t="shared" ca="1" si="285"/>
        <v>574.72341355542994</v>
      </c>
      <c r="AI489" s="21" t="str">
        <f t="shared" ca="1" si="286"/>
        <v/>
      </c>
      <c r="AJ489" s="6">
        <f t="shared" ca="1" si="287"/>
        <v>1239.7462824891311</v>
      </c>
      <c r="AL489" s="6">
        <f t="shared" ca="1" si="288"/>
        <v>1770.43648049641</v>
      </c>
      <c r="AN489" s="6">
        <f t="shared" ca="1" si="289"/>
        <v>1954.0000299028684</v>
      </c>
      <c r="AP489" s="6">
        <f t="shared" ca="1" si="290"/>
        <v>1521.9385355935217</v>
      </c>
      <c r="AR489" s="6">
        <f t="shared" ca="1" si="299"/>
        <v>0</v>
      </c>
      <c r="AT489" s="6">
        <f t="shared" ca="1" si="299"/>
        <v>0</v>
      </c>
      <c r="AV489" s="6">
        <f t="shared" ca="1" si="299"/>
        <v>2</v>
      </c>
      <c r="AX489" s="6">
        <f t="shared" ca="1" si="299"/>
        <v>0</v>
      </c>
      <c r="AZ489" s="6">
        <f t="shared" ca="1" si="299"/>
        <v>0</v>
      </c>
      <c r="BB489" s="6">
        <f t="shared" ca="1" si="300"/>
        <v>0</v>
      </c>
      <c r="BE489" s="32" t="str">
        <f t="shared" ca="1" si="309"/>
        <v>-</v>
      </c>
      <c r="BF489" s="37"/>
      <c r="BG489" s="32" t="str">
        <f t="shared" ca="1" si="309"/>
        <v>-</v>
      </c>
      <c r="BH489" s="37"/>
      <c r="BI489" s="32">
        <f t="shared" ca="1" si="309"/>
        <v>3</v>
      </c>
      <c r="BJ489" s="37"/>
      <c r="BK489" s="32" t="str">
        <f t="shared" ca="1" si="309"/>
        <v>-</v>
      </c>
      <c r="BL489" s="37"/>
      <c r="BM489" s="32" t="str">
        <f t="shared" ca="1" si="309"/>
        <v>-</v>
      </c>
      <c r="BN489" s="37"/>
      <c r="BO489" s="32" t="str">
        <f t="shared" ca="1" si="311"/>
        <v>-</v>
      </c>
      <c r="BQ489" s="32">
        <f t="shared" ca="1" si="302"/>
        <v>2</v>
      </c>
      <c r="BR489" s="37"/>
      <c r="BS489" s="32">
        <f t="shared" ca="1" si="303"/>
        <v>2</v>
      </c>
      <c r="BT489" s="37"/>
      <c r="BU489" s="32">
        <f t="shared" ca="1" si="304"/>
        <v>0</v>
      </c>
      <c r="BV489" s="37"/>
      <c r="BW489" s="32">
        <f t="shared" ca="1" si="305"/>
        <v>2</v>
      </c>
      <c r="BX489" s="37"/>
      <c r="BY489" s="32">
        <f t="shared" ca="1" si="306"/>
        <v>1</v>
      </c>
      <c r="BZ489" s="37"/>
      <c r="CA489" s="32">
        <f t="shared" ca="1" si="307"/>
        <v>2</v>
      </c>
    </row>
    <row r="490" spans="1:79" x14ac:dyDescent="0.25">
      <c r="A490" s="5">
        <v>470</v>
      </c>
      <c r="C490" s="6">
        <f t="shared" ca="1" si="292"/>
        <v>385.36016183130903</v>
      </c>
      <c r="E490" s="6">
        <f t="shared" ca="1" si="293"/>
        <v>458.55624857756425</v>
      </c>
      <c r="F490" s="21"/>
      <c r="G490" s="6">
        <f t="shared" ca="1" si="294"/>
        <v>570</v>
      </c>
      <c r="I490" s="6">
        <f t="shared" ca="1" si="295"/>
        <v>484.2728967176007</v>
      </c>
      <c r="K490" s="6">
        <f t="shared" ca="1" si="296"/>
        <v>215.54798691247657</v>
      </c>
      <c r="L490" s="21"/>
      <c r="M490" s="6">
        <f t="shared" ca="1" si="297"/>
        <v>378.27265630859694</v>
      </c>
      <c r="N490" s="7">
        <f t="shared" ca="1" si="310"/>
        <v>25936.848213868405</v>
      </c>
      <c r="O490" s="6" t="str">
        <f ca="1">HLOOKUP(P490,C490:$M$521,A990,0)</f>
        <v>E</v>
      </c>
      <c r="P490" s="6">
        <f t="shared" ca="1" si="276"/>
        <v>215.54798691247657</v>
      </c>
      <c r="Q490" s="6" t="str">
        <f t="shared" ca="1" si="308"/>
        <v>CM</v>
      </c>
      <c r="R490" s="32">
        <f t="shared" ca="1" si="298"/>
        <v>12</v>
      </c>
      <c r="S490" s="17"/>
      <c r="T490" s="6">
        <f t="shared" ca="1" si="277"/>
        <v>169.81217491883245</v>
      </c>
      <c r="U490" s="21"/>
      <c r="V490" s="6">
        <f t="shared" ca="1" si="278"/>
        <v>243.00826166508767</v>
      </c>
      <c r="X490" s="6">
        <f t="shared" ca="1" si="279"/>
        <v>354.45201308752343</v>
      </c>
      <c r="Z490" s="6">
        <f t="shared" ca="1" si="280"/>
        <v>268.72490980512413</v>
      </c>
      <c r="AB490" s="6">
        <f t="shared" ca="1" si="281"/>
        <v>0</v>
      </c>
      <c r="AD490" s="6">
        <f t="shared" ca="1" si="282"/>
        <v>162.72466939612036</v>
      </c>
      <c r="AF490" s="6">
        <f t="shared" ca="1" si="283"/>
        <v>844.77576998997131</v>
      </c>
      <c r="AG490" s="21" t="str">
        <f t="shared" ca="1" si="284"/>
        <v/>
      </c>
      <c r="AH490" s="6">
        <f t="shared" ca="1" si="285"/>
        <v>1075.7051122850125</v>
      </c>
      <c r="AI490" s="21" t="str">
        <f t="shared" ca="1" si="286"/>
        <v/>
      </c>
      <c r="AJ490" s="6">
        <f t="shared" ca="1" si="287"/>
        <v>669.87630192360461</v>
      </c>
      <c r="AL490" s="6">
        <f t="shared" ca="1" si="288"/>
        <v>1786.5836897908621</v>
      </c>
      <c r="AN490" s="6">
        <f t="shared" ca="1" si="289"/>
        <v>1735.9789559273413</v>
      </c>
      <c r="AP490" s="6">
        <f t="shared" ca="1" si="290"/>
        <v>2404.0194359894454</v>
      </c>
      <c r="AR490" s="6">
        <f t="shared" ca="1" si="299"/>
        <v>0</v>
      </c>
      <c r="AT490" s="6">
        <f t="shared" ca="1" si="299"/>
        <v>0</v>
      </c>
      <c r="AV490" s="6">
        <f t="shared" ca="1" si="299"/>
        <v>0</v>
      </c>
      <c r="AX490" s="6">
        <f t="shared" ca="1" si="299"/>
        <v>0</v>
      </c>
      <c r="AZ490" s="6">
        <f t="shared" ca="1" si="299"/>
        <v>1</v>
      </c>
      <c r="BB490" s="6">
        <f t="shared" ca="1" si="300"/>
        <v>0</v>
      </c>
      <c r="BE490" s="32" t="str">
        <f t="shared" ca="1" si="309"/>
        <v>-</v>
      </c>
      <c r="BF490" s="37"/>
      <c r="BG490" s="32" t="str">
        <f t="shared" ca="1" si="309"/>
        <v>-</v>
      </c>
      <c r="BH490" s="37"/>
      <c r="BI490" s="32" t="str">
        <f t="shared" ca="1" si="309"/>
        <v>-</v>
      </c>
      <c r="BJ490" s="37"/>
      <c r="BK490" s="32" t="str">
        <f t="shared" ca="1" si="309"/>
        <v>-</v>
      </c>
      <c r="BL490" s="37"/>
      <c r="BM490" s="32">
        <f t="shared" ca="1" si="309"/>
        <v>12</v>
      </c>
      <c r="BN490" s="37"/>
      <c r="BO490" s="32" t="str">
        <f t="shared" ca="1" si="311"/>
        <v>-</v>
      </c>
      <c r="BQ490" s="32">
        <f t="shared" ca="1" si="302"/>
        <v>2</v>
      </c>
      <c r="BR490" s="37"/>
      <c r="BS490" s="32">
        <f t="shared" ca="1" si="303"/>
        <v>2</v>
      </c>
      <c r="BT490" s="37"/>
      <c r="BU490" s="32">
        <f t="shared" ca="1" si="304"/>
        <v>2</v>
      </c>
      <c r="BV490" s="37"/>
      <c r="BW490" s="32">
        <f t="shared" ca="1" si="305"/>
        <v>2</v>
      </c>
      <c r="BX490" s="37"/>
      <c r="BY490" s="32">
        <f t="shared" ca="1" si="306"/>
        <v>0</v>
      </c>
      <c r="BZ490" s="37"/>
      <c r="CA490" s="32">
        <f t="shared" ca="1" si="307"/>
        <v>2</v>
      </c>
    </row>
    <row r="491" spans="1:79" x14ac:dyDescent="0.25">
      <c r="A491" s="5">
        <v>471</v>
      </c>
      <c r="C491" s="6">
        <f t="shared" ca="1" si="292"/>
        <v>169.81217491883245</v>
      </c>
      <c r="E491" s="6">
        <f t="shared" ca="1" si="293"/>
        <v>243.00826166508767</v>
      </c>
      <c r="F491" s="21"/>
      <c r="G491" s="6">
        <f t="shared" ca="1" si="294"/>
        <v>354.45201308752343</v>
      </c>
      <c r="I491" s="6">
        <f t="shared" ca="1" si="295"/>
        <v>268.72490980512413</v>
      </c>
      <c r="K491" s="6">
        <f t="shared" ca="1" si="296"/>
        <v>558.23753488410694</v>
      </c>
      <c r="L491" s="21"/>
      <c r="M491" s="6">
        <f t="shared" ca="1" si="297"/>
        <v>162.72466939612036</v>
      </c>
      <c r="N491" s="7">
        <f t="shared" ca="1" si="310"/>
        <v>26099.572883264525</v>
      </c>
      <c r="O491" s="6" t="str">
        <f ca="1">HLOOKUP(P491,C491:$M$521,A991,0)</f>
        <v>F</v>
      </c>
      <c r="P491" s="6">
        <f t="shared" ca="1" si="276"/>
        <v>162.72466939612036</v>
      </c>
      <c r="Q491" s="6" t="str">
        <f t="shared" ca="1" si="308"/>
        <v>PM</v>
      </c>
      <c r="R491" s="32">
        <f t="shared" ca="1" si="298"/>
        <v>7.5</v>
      </c>
      <c r="S491" s="17"/>
      <c r="T491" s="6">
        <f t="shared" ca="1" si="277"/>
        <v>7.0875055227120924</v>
      </c>
      <c r="U491" s="21"/>
      <c r="V491" s="6">
        <f t="shared" ca="1" si="278"/>
        <v>80.283592268967311</v>
      </c>
      <c r="X491" s="6">
        <f t="shared" ca="1" si="279"/>
        <v>191.72734369140306</v>
      </c>
      <c r="Z491" s="6">
        <f t="shared" ca="1" si="280"/>
        <v>106.00024040900377</v>
      </c>
      <c r="AB491" s="6">
        <f t="shared" ca="1" si="281"/>
        <v>395.51286548798657</v>
      </c>
      <c r="AD491" s="6">
        <f t="shared" ca="1" si="282"/>
        <v>0</v>
      </c>
      <c r="AF491" s="6">
        <f t="shared" ca="1" si="283"/>
        <v>974.70200497638052</v>
      </c>
      <c r="AG491" s="21" t="str">
        <f t="shared" ca="1" si="284"/>
        <v/>
      </c>
      <c r="AH491" s="6">
        <f t="shared" ca="1" si="285"/>
        <v>533.28294892039105</v>
      </c>
      <c r="AI491" s="21" t="str">
        <f t="shared" ca="1" si="286"/>
        <v/>
      </c>
      <c r="AJ491" s="6">
        <f t="shared" ca="1" si="287"/>
        <v>1375.4187322492028</v>
      </c>
      <c r="AL491" s="6">
        <f t="shared" ca="1" si="288"/>
        <v>1395.5014185892326</v>
      </c>
      <c r="AN491" s="6">
        <f t="shared" ca="1" si="289"/>
        <v>558.23753488410694</v>
      </c>
      <c r="AP491" s="6">
        <f t="shared" ca="1" si="290"/>
        <v>1615.3276457889647</v>
      </c>
      <c r="AR491" s="6">
        <f t="shared" ca="1" si="299"/>
        <v>0</v>
      </c>
      <c r="AT491" s="6">
        <f t="shared" ca="1" si="299"/>
        <v>0</v>
      </c>
      <c r="AV491" s="6">
        <f t="shared" ca="1" si="299"/>
        <v>0</v>
      </c>
      <c r="AX491" s="6">
        <f t="shared" ca="1" si="299"/>
        <v>0</v>
      </c>
      <c r="AZ491" s="6">
        <f t="shared" ca="1" si="299"/>
        <v>0</v>
      </c>
      <c r="BB491" s="6">
        <f t="shared" ca="1" si="300"/>
        <v>2</v>
      </c>
      <c r="BE491" s="32" t="str">
        <f t="shared" ca="1" si="309"/>
        <v>-</v>
      </c>
      <c r="BF491" s="37"/>
      <c r="BG491" s="32" t="str">
        <f t="shared" ca="1" si="309"/>
        <v>-</v>
      </c>
      <c r="BH491" s="37"/>
      <c r="BI491" s="32" t="str">
        <f t="shared" ca="1" si="309"/>
        <v>-</v>
      </c>
      <c r="BJ491" s="37"/>
      <c r="BK491" s="32" t="str">
        <f t="shared" ca="1" si="309"/>
        <v>-</v>
      </c>
      <c r="BL491" s="37"/>
      <c r="BM491" s="32" t="str">
        <f t="shared" ca="1" si="309"/>
        <v>-</v>
      </c>
      <c r="BN491" s="37"/>
      <c r="BO491" s="32">
        <f t="shared" ca="1" si="311"/>
        <v>7.5</v>
      </c>
      <c r="BQ491" s="32">
        <f t="shared" ca="1" si="302"/>
        <v>2</v>
      </c>
      <c r="BR491" s="37"/>
      <c r="BS491" s="32">
        <f t="shared" ca="1" si="303"/>
        <v>2</v>
      </c>
      <c r="BT491" s="37"/>
      <c r="BU491" s="32">
        <f t="shared" ca="1" si="304"/>
        <v>2</v>
      </c>
      <c r="BV491" s="37"/>
      <c r="BW491" s="32">
        <f t="shared" ca="1" si="305"/>
        <v>2</v>
      </c>
      <c r="BX491" s="37"/>
      <c r="BY491" s="32">
        <f t="shared" ca="1" si="306"/>
        <v>1</v>
      </c>
      <c r="BZ491" s="37"/>
      <c r="CA491" s="32">
        <f t="shared" ca="1" si="307"/>
        <v>0</v>
      </c>
    </row>
    <row r="492" spans="1:79" x14ac:dyDescent="0.25">
      <c r="A492" s="5">
        <v>472</v>
      </c>
      <c r="C492" s="6">
        <f t="shared" ca="1" si="292"/>
        <v>7.0875055227120924</v>
      </c>
      <c r="E492" s="6">
        <f t="shared" ca="1" si="293"/>
        <v>80.283592268967311</v>
      </c>
      <c r="F492" s="21"/>
      <c r="G492" s="6">
        <f t="shared" ca="1" si="294"/>
        <v>191.72734369140306</v>
      </c>
      <c r="I492" s="6">
        <f t="shared" ca="1" si="295"/>
        <v>106.00024040900377</v>
      </c>
      <c r="K492" s="6">
        <f t="shared" ca="1" si="296"/>
        <v>395.51286548798657</v>
      </c>
      <c r="L492" s="21"/>
      <c r="M492" s="6">
        <f t="shared" ca="1" si="297"/>
        <v>348.39452198104647</v>
      </c>
      <c r="N492" s="7">
        <f t="shared" ca="1" si="310"/>
        <v>26106.660388787237</v>
      </c>
      <c r="O492" s="6" t="str">
        <f ca="1">HLOOKUP(P492,C492:$M$521,A992,0)</f>
        <v>A</v>
      </c>
      <c r="P492" s="6">
        <f t="shared" ca="1" si="276"/>
        <v>7.0875055227120924</v>
      </c>
      <c r="Q492" s="6" t="str">
        <f t="shared" ca="1" si="308"/>
        <v>PM</v>
      </c>
      <c r="R492" s="32">
        <f t="shared" ca="1" si="298"/>
        <v>5</v>
      </c>
      <c r="S492" s="17"/>
      <c r="T492" s="6">
        <f t="shared" ca="1" si="277"/>
        <v>0</v>
      </c>
      <c r="U492" s="21"/>
      <c r="V492" s="6">
        <f t="shared" ca="1" si="278"/>
        <v>73.196086746255219</v>
      </c>
      <c r="X492" s="6">
        <f t="shared" ca="1" si="279"/>
        <v>184.63983816869097</v>
      </c>
      <c r="Z492" s="6">
        <f t="shared" ca="1" si="280"/>
        <v>98.912734886291673</v>
      </c>
      <c r="AB492" s="6">
        <f t="shared" ca="1" si="281"/>
        <v>388.42535996527448</v>
      </c>
      <c r="AD492" s="6">
        <f t="shared" ca="1" si="282"/>
        <v>341.30701645833437</v>
      </c>
      <c r="AF492" s="6">
        <f t="shared" ca="1" si="283"/>
        <v>161.0539833685273</v>
      </c>
      <c r="AG492" s="21" t="str">
        <f t="shared" ca="1" si="284"/>
        <v/>
      </c>
      <c r="AH492" s="6">
        <f t="shared" ca="1" si="285"/>
        <v>310.4878313246216</v>
      </c>
      <c r="AI492" s="21" t="str">
        <f t="shared" ca="1" si="286"/>
        <v/>
      </c>
      <c r="AJ492" s="6">
        <f t="shared" ca="1" si="287"/>
        <v>763.33757826889166</v>
      </c>
      <c r="AL492" s="6">
        <f t="shared" ca="1" si="288"/>
        <v>1443.5913567726027</v>
      </c>
      <c r="AN492" s="6">
        <f t="shared" ca="1" si="289"/>
        <v>1652.4835527448031</v>
      </c>
      <c r="AP492" s="6">
        <f t="shared" ca="1" si="290"/>
        <v>348.39452198104647</v>
      </c>
      <c r="AR492" s="6">
        <f t="shared" ca="1" si="299"/>
        <v>2</v>
      </c>
      <c r="AT492" s="6">
        <f t="shared" ca="1" si="299"/>
        <v>0</v>
      </c>
      <c r="AV492" s="6">
        <f t="shared" ca="1" si="299"/>
        <v>0</v>
      </c>
      <c r="AX492" s="6">
        <f t="shared" ca="1" si="299"/>
        <v>0</v>
      </c>
      <c r="AZ492" s="6">
        <f t="shared" ca="1" si="299"/>
        <v>0</v>
      </c>
      <c r="BB492" s="6">
        <f t="shared" ca="1" si="300"/>
        <v>0</v>
      </c>
      <c r="BE492" s="32">
        <f t="shared" ca="1" si="309"/>
        <v>5</v>
      </c>
      <c r="BF492" s="37"/>
      <c r="BG492" s="32" t="str">
        <f t="shared" ca="1" si="309"/>
        <v>-</v>
      </c>
      <c r="BH492" s="37"/>
      <c r="BI492" s="32" t="str">
        <f t="shared" ca="1" si="309"/>
        <v>-</v>
      </c>
      <c r="BJ492" s="37"/>
      <c r="BK492" s="32" t="str">
        <f t="shared" ca="1" si="309"/>
        <v>-</v>
      </c>
      <c r="BL492" s="37"/>
      <c r="BM492" s="32" t="str">
        <f t="shared" ca="1" si="309"/>
        <v>-</v>
      </c>
      <c r="BN492" s="37"/>
      <c r="BO492" s="32" t="str">
        <f t="shared" ca="1" si="311"/>
        <v>-</v>
      </c>
      <c r="BQ492" s="32">
        <f t="shared" ca="1" si="302"/>
        <v>0</v>
      </c>
      <c r="BR492" s="37"/>
      <c r="BS492" s="32">
        <f t="shared" ca="1" si="303"/>
        <v>2</v>
      </c>
      <c r="BT492" s="37"/>
      <c r="BU492" s="32">
        <f t="shared" ca="1" si="304"/>
        <v>2</v>
      </c>
      <c r="BV492" s="37"/>
      <c r="BW492" s="32">
        <f t="shared" ca="1" si="305"/>
        <v>2</v>
      </c>
      <c r="BX492" s="37"/>
      <c r="BY492" s="32">
        <f t="shared" ca="1" si="306"/>
        <v>1</v>
      </c>
      <c r="BZ492" s="37"/>
      <c r="CA492" s="32">
        <f t="shared" ca="1" si="307"/>
        <v>1</v>
      </c>
    </row>
    <row r="493" spans="1:79" x14ac:dyDescent="0.25">
      <c r="A493" s="5">
        <v>473</v>
      </c>
      <c r="C493" s="6">
        <f t="shared" ca="1" si="292"/>
        <v>470</v>
      </c>
      <c r="E493" s="6">
        <f t="shared" ca="1" si="293"/>
        <v>73.196086746255219</v>
      </c>
      <c r="F493" s="21"/>
      <c r="G493" s="6">
        <f t="shared" ca="1" si="294"/>
        <v>184.63983816869097</v>
      </c>
      <c r="I493" s="6">
        <f t="shared" ca="1" si="295"/>
        <v>98.912734886291673</v>
      </c>
      <c r="K493" s="6">
        <f t="shared" ca="1" si="296"/>
        <v>388.42535996527448</v>
      </c>
      <c r="L493" s="21"/>
      <c r="M493" s="6">
        <f t="shared" ca="1" si="297"/>
        <v>341.30701645833437</v>
      </c>
      <c r="N493" s="7">
        <f t="shared" ca="1" si="310"/>
        <v>26179.856475533492</v>
      </c>
      <c r="O493" s="6" t="str">
        <f ca="1">HLOOKUP(P493,C493:$M$521,A993,0)</f>
        <v>B</v>
      </c>
      <c r="P493" s="6">
        <f t="shared" ca="1" si="276"/>
        <v>73.196086746255219</v>
      </c>
      <c r="Q493" s="6" t="str">
        <f t="shared" ca="1" si="308"/>
        <v>PM</v>
      </c>
      <c r="R493" s="32">
        <f t="shared" ca="1" si="298"/>
        <v>4</v>
      </c>
      <c r="S493" s="17"/>
      <c r="T493" s="6">
        <f t="shared" ca="1" si="277"/>
        <v>396.80391325374478</v>
      </c>
      <c r="U493" s="21"/>
      <c r="V493" s="6">
        <f t="shared" ca="1" si="278"/>
        <v>0</v>
      </c>
      <c r="X493" s="6">
        <f t="shared" ca="1" si="279"/>
        <v>111.44375142243575</v>
      </c>
      <c r="Z493" s="6">
        <f t="shared" ca="1" si="280"/>
        <v>25.716648140036455</v>
      </c>
      <c r="AB493" s="6">
        <f t="shared" ca="1" si="281"/>
        <v>315.22927321901926</v>
      </c>
      <c r="AD493" s="6">
        <f t="shared" ca="1" si="282"/>
        <v>268.11092971207916</v>
      </c>
      <c r="AF493" s="6">
        <f t="shared" ca="1" si="283"/>
        <v>914.96869998554359</v>
      </c>
      <c r="AG493" s="21" t="str">
        <f t="shared" ca="1" si="284"/>
        <v/>
      </c>
      <c r="AH493" s="6">
        <f t="shared" ca="1" si="285"/>
        <v>1041.6182011394326</v>
      </c>
      <c r="AI493" s="21" t="str">
        <f t="shared" ca="1" si="286"/>
        <v/>
      </c>
      <c r="AJ493" s="6">
        <f t="shared" ca="1" si="287"/>
        <v>929.3590637574581</v>
      </c>
      <c r="AL493" s="6">
        <f t="shared" ca="1" si="288"/>
        <v>1160.4639105472743</v>
      </c>
      <c r="AN493" s="6">
        <f t="shared" ca="1" si="289"/>
        <v>1133.1629273590429</v>
      </c>
      <c r="AP493" s="6">
        <f t="shared" ca="1" si="290"/>
        <v>1543.4444936815801</v>
      </c>
      <c r="AR493" s="6">
        <f t="shared" ca="1" si="299"/>
        <v>0</v>
      </c>
      <c r="AT493" s="6">
        <f t="shared" ca="1" si="299"/>
        <v>2</v>
      </c>
      <c r="AV493" s="6">
        <f t="shared" ca="1" si="299"/>
        <v>0</v>
      </c>
      <c r="AX493" s="6">
        <f t="shared" ca="1" si="299"/>
        <v>0</v>
      </c>
      <c r="AZ493" s="6">
        <f t="shared" ca="1" si="299"/>
        <v>0</v>
      </c>
      <c r="BB493" s="6">
        <f t="shared" ca="1" si="300"/>
        <v>0</v>
      </c>
      <c r="BE493" s="32" t="str">
        <f t="shared" ca="1" si="309"/>
        <v>-</v>
      </c>
      <c r="BF493" s="37"/>
      <c r="BG493" s="32">
        <f t="shared" ca="1" si="309"/>
        <v>4</v>
      </c>
      <c r="BH493" s="37"/>
      <c r="BI493" s="32" t="str">
        <f t="shared" ca="1" si="309"/>
        <v>-</v>
      </c>
      <c r="BJ493" s="37"/>
      <c r="BK493" s="32" t="str">
        <f t="shared" ca="1" si="309"/>
        <v>-</v>
      </c>
      <c r="BL493" s="37"/>
      <c r="BM493" s="32" t="str">
        <f t="shared" ca="1" si="309"/>
        <v>-</v>
      </c>
      <c r="BN493" s="37"/>
      <c r="BO493" s="32" t="str">
        <f t="shared" ca="1" si="311"/>
        <v>-</v>
      </c>
      <c r="BQ493" s="32">
        <f t="shared" ca="1" si="302"/>
        <v>2</v>
      </c>
      <c r="BR493" s="37"/>
      <c r="BS493" s="32">
        <f t="shared" ca="1" si="303"/>
        <v>0</v>
      </c>
      <c r="BT493" s="37"/>
      <c r="BU493" s="32">
        <f t="shared" ca="1" si="304"/>
        <v>2</v>
      </c>
      <c r="BV493" s="37"/>
      <c r="BW493" s="32">
        <f t="shared" ca="1" si="305"/>
        <v>2</v>
      </c>
      <c r="BX493" s="37"/>
      <c r="BY493" s="32">
        <f t="shared" ca="1" si="306"/>
        <v>1</v>
      </c>
      <c r="BZ493" s="37"/>
      <c r="CA493" s="32">
        <f t="shared" ca="1" si="307"/>
        <v>1</v>
      </c>
    </row>
    <row r="494" spans="1:79" x14ac:dyDescent="0.25">
      <c r="A494" s="5">
        <v>474</v>
      </c>
      <c r="C494" s="6">
        <f t="shared" ca="1" si="292"/>
        <v>396.80391325374478</v>
      </c>
      <c r="E494" s="6">
        <f t="shared" ca="1" si="293"/>
        <v>520</v>
      </c>
      <c r="F494" s="21"/>
      <c r="G494" s="6">
        <f t="shared" ca="1" si="294"/>
        <v>111.44375142243575</v>
      </c>
      <c r="I494" s="6">
        <f t="shared" ca="1" si="295"/>
        <v>25.716648140036455</v>
      </c>
      <c r="K494" s="6">
        <f t="shared" ca="1" si="296"/>
        <v>315.22927321901926</v>
      </c>
      <c r="L494" s="21"/>
      <c r="M494" s="6">
        <f t="shared" ca="1" si="297"/>
        <v>268.11092971207916</v>
      </c>
      <c r="N494" s="7">
        <f t="shared" ca="1" si="310"/>
        <v>26205.57312367353</v>
      </c>
      <c r="O494" s="6" t="str">
        <f ca="1">HLOOKUP(P494,C494:$M$521,A994,0)</f>
        <v>D</v>
      </c>
      <c r="P494" s="6">
        <f t="shared" ca="1" si="276"/>
        <v>25.716648140036455</v>
      </c>
      <c r="Q494" s="6" t="str">
        <f t="shared" ca="1" si="308"/>
        <v>PM</v>
      </c>
      <c r="R494" s="32">
        <f t="shared" ca="1" si="298"/>
        <v>2.5</v>
      </c>
      <c r="S494" s="17"/>
      <c r="T494" s="6">
        <f t="shared" ca="1" si="277"/>
        <v>371.08726511370833</v>
      </c>
      <c r="U494" s="21"/>
      <c r="V494" s="6">
        <f t="shared" ca="1" si="278"/>
        <v>494.28335185996355</v>
      </c>
      <c r="X494" s="6">
        <f t="shared" ca="1" si="279"/>
        <v>85.727103282399298</v>
      </c>
      <c r="Z494" s="6">
        <f t="shared" ca="1" si="280"/>
        <v>0</v>
      </c>
      <c r="AB494" s="6">
        <f t="shared" ca="1" si="281"/>
        <v>289.51262507898281</v>
      </c>
      <c r="AD494" s="6">
        <f t="shared" ca="1" si="282"/>
        <v>242.3942815720427</v>
      </c>
      <c r="AF494" s="6">
        <f t="shared" ca="1" si="283"/>
        <v>1046.5470709174433</v>
      </c>
      <c r="AG494" s="21" t="str">
        <f t="shared" ca="1" si="284"/>
        <v/>
      </c>
      <c r="AH494" s="6">
        <f t="shared" ca="1" si="285"/>
        <v>1128.1893597766727</v>
      </c>
      <c r="AI494" s="21" t="str">
        <f t="shared" ca="1" si="286"/>
        <v/>
      </c>
      <c r="AJ494" s="6">
        <f t="shared" ca="1" si="287"/>
        <v>1313.6812793490099</v>
      </c>
      <c r="AL494" s="6">
        <f t="shared" ca="1" si="288"/>
        <v>1708.5679334825818</v>
      </c>
      <c r="AN494" s="6">
        <f t="shared" ca="1" si="289"/>
        <v>1426.1251282115984</v>
      </c>
      <c r="AP494" s="6">
        <f t="shared" ca="1" si="290"/>
        <v>496.01832502825664</v>
      </c>
      <c r="AR494" s="6">
        <f t="shared" ca="1" si="299"/>
        <v>0</v>
      </c>
      <c r="AT494" s="6">
        <f t="shared" ca="1" si="299"/>
        <v>0</v>
      </c>
      <c r="AV494" s="6">
        <f t="shared" ca="1" si="299"/>
        <v>0</v>
      </c>
      <c r="AX494" s="6">
        <f t="shared" ca="1" si="299"/>
        <v>2</v>
      </c>
      <c r="AZ494" s="6">
        <f t="shared" ca="1" si="299"/>
        <v>0</v>
      </c>
      <c r="BB494" s="6">
        <f t="shared" ca="1" si="300"/>
        <v>0</v>
      </c>
      <c r="BE494" s="32" t="str">
        <f t="shared" ca="1" si="309"/>
        <v>-</v>
      </c>
      <c r="BF494" s="37"/>
      <c r="BG494" s="32" t="str">
        <f t="shared" ca="1" si="309"/>
        <v>-</v>
      </c>
      <c r="BH494" s="37"/>
      <c r="BI494" s="32" t="str">
        <f t="shared" ca="1" si="309"/>
        <v>-</v>
      </c>
      <c r="BJ494" s="37"/>
      <c r="BK494" s="32">
        <f t="shared" ca="1" si="309"/>
        <v>2.5</v>
      </c>
      <c r="BL494" s="37"/>
      <c r="BM494" s="32" t="str">
        <f t="shared" ca="1" si="309"/>
        <v>-</v>
      </c>
      <c r="BN494" s="37"/>
      <c r="BO494" s="32" t="str">
        <f t="shared" ca="1" si="311"/>
        <v>-</v>
      </c>
      <c r="BQ494" s="32">
        <f t="shared" ca="1" si="302"/>
        <v>2</v>
      </c>
      <c r="BR494" s="37"/>
      <c r="BS494" s="32">
        <f t="shared" ca="1" si="303"/>
        <v>2</v>
      </c>
      <c r="BT494" s="37"/>
      <c r="BU494" s="32">
        <f t="shared" ca="1" si="304"/>
        <v>2</v>
      </c>
      <c r="BV494" s="37"/>
      <c r="BW494" s="32">
        <f t="shared" ca="1" si="305"/>
        <v>0</v>
      </c>
      <c r="BX494" s="37"/>
      <c r="BY494" s="32">
        <f t="shared" ca="1" si="306"/>
        <v>1</v>
      </c>
      <c r="BZ494" s="37"/>
      <c r="CA494" s="32">
        <f t="shared" ca="1" si="307"/>
        <v>1</v>
      </c>
    </row>
    <row r="495" spans="1:79" x14ac:dyDescent="0.25">
      <c r="A495" s="5">
        <v>475</v>
      </c>
      <c r="C495" s="6">
        <f t="shared" ca="1" si="292"/>
        <v>371.08726511370833</v>
      </c>
      <c r="E495" s="6">
        <f t="shared" ca="1" si="293"/>
        <v>494.28335185996355</v>
      </c>
      <c r="F495" s="21"/>
      <c r="G495" s="6">
        <f t="shared" ca="1" si="294"/>
        <v>85.727103282399298</v>
      </c>
      <c r="I495" s="6">
        <f t="shared" ca="1" si="295"/>
        <v>610</v>
      </c>
      <c r="K495" s="6">
        <f t="shared" ca="1" si="296"/>
        <v>289.51262507898281</v>
      </c>
      <c r="L495" s="21"/>
      <c r="M495" s="6">
        <f t="shared" ca="1" si="297"/>
        <v>242.3942815720427</v>
      </c>
      <c r="N495" s="7">
        <f t="shared" ca="1" si="310"/>
        <v>26291.300226955929</v>
      </c>
      <c r="O495" s="6" t="str">
        <f ca="1">HLOOKUP(P495,C495:$M$521,A995,0)</f>
        <v>C</v>
      </c>
      <c r="P495" s="6">
        <f t="shared" ca="1" si="276"/>
        <v>85.727103282399298</v>
      </c>
      <c r="Q495" s="6" t="str">
        <f t="shared" ca="1" si="308"/>
        <v>PM</v>
      </c>
      <c r="R495" s="32">
        <f t="shared" ca="1" si="298"/>
        <v>3</v>
      </c>
      <c r="S495" s="17"/>
      <c r="T495" s="6">
        <f t="shared" ca="1" si="277"/>
        <v>285.36016183130903</v>
      </c>
      <c r="U495" s="21"/>
      <c r="V495" s="6">
        <f t="shared" ca="1" si="278"/>
        <v>408.55624857756425</v>
      </c>
      <c r="X495" s="6">
        <f t="shared" ca="1" si="279"/>
        <v>0</v>
      </c>
      <c r="Z495" s="6">
        <f t="shared" ca="1" si="280"/>
        <v>524.2728967176007</v>
      </c>
      <c r="AB495" s="6">
        <f t="shared" ca="1" si="281"/>
        <v>203.78552179658351</v>
      </c>
      <c r="AD495" s="6">
        <f t="shared" ca="1" si="282"/>
        <v>156.6671782896434</v>
      </c>
      <c r="AF495" s="6">
        <f t="shared" ca="1" si="283"/>
        <v>767.25318588819255</v>
      </c>
      <c r="AG495" s="21" t="str">
        <f t="shared" ca="1" si="284"/>
        <v/>
      </c>
      <c r="AH495" s="6">
        <f t="shared" ca="1" si="285"/>
        <v>870.04833393500212</v>
      </c>
      <c r="AI495" s="21" t="str">
        <f t="shared" ca="1" si="286"/>
        <v/>
      </c>
      <c r="AJ495" s="6">
        <f t="shared" ca="1" si="287"/>
        <v>582.21048174731209</v>
      </c>
      <c r="AL495" s="6">
        <f t="shared" ca="1" si="288"/>
        <v>880.96469253867429</v>
      </c>
      <c r="AN495" s="6">
        <f t="shared" ca="1" si="289"/>
        <v>972.61249869824269</v>
      </c>
      <c r="AP495" s="6">
        <f t="shared" ca="1" si="290"/>
        <v>1491.0920900713077</v>
      </c>
      <c r="AR495" s="6">
        <f t="shared" ca="1" si="299"/>
        <v>0</v>
      </c>
      <c r="AT495" s="6">
        <f t="shared" ca="1" si="299"/>
        <v>0</v>
      </c>
      <c r="AV495" s="6">
        <f t="shared" ca="1" si="299"/>
        <v>2</v>
      </c>
      <c r="AX495" s="6">
        <f t="shared" ca="1" si="299"/>
        <v>0</v>
      </c>
      <c r="AZ495" s="6">
        <f t="shared" ca="1" si="299"/>
        <v>0</v>
      </c>
      <c r="BB495" s="6">
        <f t="shared" ca="1" si="300"/>
        <v>0</v>
      </c>
      <c r="BE495" s="32" t="str">
        <f t="shared" ca="1" si="309"/>
        <v>-</v>
      </c>
      <c r="BF495" s="37"/>
      <c r="BG495" s="32" t="str">
        <f t="shared" ca="1" si="309"/>
        <v>-</v>
      </c>
      <c r="BH495" s="37"/>
      <c r="BI495" s="32">
        <f t="shared" ca="1" si="309"/>
        <v>3</v>
      </c>
      <c r="BJ495" s="37"/>
      <c r="BK495" s="32" t="str">
        <f t="shared" ca="1" si="309"/>
        <v>-</v>
      </c>
      <c r="BL495" s="37"/>
      <c r="BM495" s="32" t="str">
        <f t="shared" ca="1" si="309"/>
        <v>-</v>
      </c>
      <c r="BN495" s="37"/>
      <c r="BO495" s="32" t="str">
        <f t="shared" ca="1" si="311"/>
        <v>-</v>
      </c>
      <c r="BQ495" s="32">
        <f t="shared" ca="1" si="302"/>
        <v>2</v>
      </c>
      <c r="BR495" s="37"/>
      <c r="BS495" s="32">
        <f t="shared" ca="1" si="303"/>
        <v>2</v>
      </c>
      <c r="BT495" s="37"/>
      <c r="BU495" s="32">
        <f t="shared" ca="1" si="304"/>
        <v>0</v>
      </c>
      <c r="BV495" s="37"/>
      <c r="BW495" s="32">
        <f t="shared" ca="1" si="305"/>
        <v>2</v>
      </c>
      <c r="BX495" s="37"/>
      <c r="BY495" s="32">
        <f t="shared" ca="1" si="306"/>
        <v>1</v>
      </c>
      <c r="BZ495" s="37"/>
      <c r="CA495" s="32">
        <f t="shared" ca="1" si="307"/>
        <v>1</v>
      </c>
    </row>
    <row r="496" spans="1:79" x14ac:dyDescent="0.25">
      <c r="A496" s="5">
        <v>476</v>
      </c>
      <c r="C496" s="6">
        <f t="shared" ca="1" si="292"/>
        <v>285.36016183130903</v>
      </c>
      <c r="E496" s="6">
        <f t="shared" ca="1" si="293"/>
        <v>408.55624857756425</v>
      </c>
      <c r="F496" s="21"/>
      <c r="G496" s="6">
        <f t="shared" ca="1" si="294"/>
        <v>570</v>
      </c>
      <c r="I496" s="6">
        <f t="shared" ca="1" si="295"/>
        <v>524.2728967176007</v>
      </c>
      <c r="K496" s="6">
        <f t="shared" ca="1" si="296"/>
        <v>203.78552179658351</v>
      </c>
      <c r="L496" s="21"/>
      <c r="M496" s="6">
        <f t="shared" ca="1" si="297"/>
        <v>156.6671782896434</v>
      </c>
      <c r="N496" s="7">
        <f t="shared" ca="1" si="310"/>
        <v>26447.967405245574</v>
      </c>
      <c r="O496" s="6" t="str">
        <f ca="1">HLOOKUP(P496,C496:$M$521,A996,0)</f>
        <v>F</v>
      </c>
      <c r="P496" s="6">
        <f t="shared" ca="1" si="276"/>
        <v>156.6671782896434</v>
      </c>
      <c r="Q496" s="6" t="str">
        <f t="shared" ca="1" si="308"/>
        <v>CM</v>
      </c>
      <c r="R496" s="32">
        <f t="shared" ca="1" si="298"/>
        <v>15</v>
      </c>
      <c r="S496" s="17"/>
      <c r="T496" s="6">
        <f t="shared" ca="1" si="277"/>
        <v>128.69298354166563</v>
      </c>
      <c r="U496" s="21"/>
      <c r="V496" s="6">
        <f t="shared" ca="1" si="278"/>
        <v>251.88907028792084</v>
      </c>
      <c r="X496" s="6">
        <f t="shared" ca="1" si="279"/>
        <v>413.3328217103566</v>
      </c>
      <c r="Z496" s="6">
        <f t="shared" ca="1" si="280"/>
        <v>367.6057184279573</v>
      </c>
      <c r="AB496" s="6">
        <f t="shared" ca="1" si="281"/>
        <v>47.118343506940107</v>
      </c>
      <c r="AD496" s="6">
        <f t="shared" ca="1" si="282"/>
        <v>0</v>
      </c>
      <c r="AF496" s="6">
        <f t="shared" ca="1" si="283"/>
        <v>1218.8847663511331</v>
      </c>
      <c r="AG496" s="21" t="str">
        <f t="shared" ca="1" si="284"/>
        <v/>
      </c>
      <c r="AH496" s="6">
        <f t="shared" ca="1" si="285"/>
        <v>962.80186166405599</v>
      </c>
      <c r="AI496" s="21" t="str">
        <f t="shared" ca="1" si="286"/>
        <v/>
      </c>
      <c r="AJ496" s="6">
        <f t="shared" ca="1" si="287"/>
        <v>1529.9651287714385</v>
      </c>
      <c r="AL496" s="6">
        <f t="shared" ca="1" si="288"/>
        <v>1898.586964824166</v>
      </c>
      <c r="AN496" s="6">
        <f t="shared" ca="1" si="289"/>
        <v>724.47826279724848</v>
      </c>
      <c r="AP496" s="6">
        <f t="shared" ca="1" si="290"/>
        <v>2180.7263940260245</v>
      </c>
      <c r="AR496" s="6">
        <f t="shared" ca="1" si="299"/>
        <v>0</v>
      </c>
      <c r="AT496" s="6">
        <f t="shared" ca="1" si="299"/>
        <v>0</v>
      </c>
      <c r="AV496" s="6">
        <f t="shared" ca="1" si="299"/>
        <v>0</v>
      </c>
      <c r="AX496" s="6">
        <f t="shared" ca="1" si="299"/>
        <v>0</v>
      </c>
      <c r="AZ496" s="6">
        <f t="shared" ca="1" si="299"/>
        <v>0</v>
      </c>
      <c r="BB496" s="6">
        <f t="shared" ca="1" si="300"/>
        <v>1</v>
      </c>
      <c r="BE496" s="32" t="str">
        <f t="shared" ca="1" si="309"/>
        <v>-</v>
      </c>
      <c r="BF496" s="37"/>
      <c r="BG496" s="32" t="str">
        <f t="shared" ca="1" si="309"/>
        <v>-</v>
      </c>
      <c r="BH496" s="37"/>
      <c r="BI496" s="32" t="str">
        <f t="shared" ca="1" si="309"/>
        <v>-</v>
      </c>
      <c r="BJ496" s="37"/>
      <c r="BK496" s="32" t="str">
        <f t="shared" ca="1" si="309"/>
        <v>-</v>
      </c>
      <c r="BL496" s="37"/>
      <c r="BM496" s="32" t="str">
        <f t="shared" ca="1" si="309"/>
        <v>-</v>
      </c>
      <c r="BN496" s="37"/>
      <c r="BO496" s="32">
        <f t="shared" ca="1" si="311"/>
        <v>15</v>
      </c>
      <c r="BQ496" s="32">
        <f t="shared" ca="1" si="302"/>
        <v>2</v>
      </c>
      <c r="BR496" s="37"/>
      <c r="BS496" s="32">
        <f t="shared" ca="1" si="303"/>
        <v>2</v>
      </c>
      <c r="BT496" s="37"/>
      <c r="BU496" s="32">
        <f t="shared" ca="1" si="304"/>
        <v>2</v>
      </c>
      <c r="BV496" s="37"/>
      <c r="BW496" s="32">
        <f t="shared" ca="1" si="305"/>
        <v>2</v>
      </c>
      <c r="BX496" s="37"/>
      <c r="BY496" s="32">
        <f t="shared" ca="1" si="306"/>
        <v>1</v>
      </c>
      <c r="BZ496" s="37"/>
      <c r="CA496" s="32">
        <f t="shared" ca="1" si="307"/>
        <v>0</v>
      </c>
    </row>
    <row r="497" spans="1:79" x14ac:dyDescent="0.25">
      <c r="A497" s="5">
        <v>477</v>
      </c>
      <c r="C497" s="6">
        <f t="shared" ca="1" si="292"/>
        <v>128.69298354166563</v>
      </c>
      <c r="E497" s="6">
        <f t="shared" ca="1" si="293"/>
        <v>251.88907028792084</v>
      </c>
      <c r="F497" s="21"/>
      <c r="G497" s="6">
        <f t="shared" ca="1" si="294"/>
        <v>413.3328217103566</v>
      </c>
      <c r="I497" s="6">
        <f t="shared" ca="1" si="295"/>
        <v>367.6057184279573</v>
      </c>
      <c r="K497" s="6">
        <f t="shared" ca="1" si="296"/>
        <v>47.118343506940107</v>
      </c>
      <c r="L497" s="21"/>
      <c r="M497" s="6">
        <f t="shared" ca="1" si="297"/>
        <v>710</v>
      </c>
      <c r="N497" s="7">
        <f t="shared" ca="1" si="310"/>
        <v>26495.085748752514</v>
      </c>
      <c r="O497" s="6" t="str">
        <f ca="1">HLOOKUP(P497,C497:$M$521,A997,0)</f>
        <v>E</v>
      </c>
      <c r="P497" s="6">
        <f t="shared" ca="1" si="276"/>
        <v>47.118343506940107</v>
      </c>
      <c r="Q497" s="6" t="str">
        <f t="shared" ca="1" si="308"/>
        <v>CM</v>
      </c>
      <c r="R497" s="32">
        <f t="shared" ca="1" si="298"/>
        <v>12</v>
      </c>
      <c r="S497" s="17"/>
      <c r="T497" s="6">
        <f t="shared" ca="1" si="277"/>
        <v>81.574640034725519</v>
      </c>
      <c r="U497" s="21"/>
      <c r="V497" s="6">
        <f t="shared" ca="1" si="278"/>
        <v>204.77072678098074</v>
      </c>
      <c r="X497" s="6">
        <f t="shared" ca="1" si="279"/>
        <v>366.21447820341649</v>
      </c>
      <c r="Z497" s="6">
        <f t="shared" ca="1" si="280"/>
        <v>320.48737492101719</v>
      </c>
      <c r="AB497" s="6">
        <f t="shared" ca="1" si="281"/>
        <v>0</v>
      </c>
      <c r="AD497" s="6">
        <f t="shared" ca="1" si="282"/>
        <v>662.88165649305984</v>
      </c>
      <c r="AF497" s="6">
        <f t="shared" ca="1" si="283"/>
        <v>862.7481299082848</v>
      </c>
      <c r="AG497" s="21" t="str">
        <f t="shared" ca="1" si="284"/>
        <v/>
      </c>
      <c r="AH497" s="6">
        <f t="shared" ca="1" si="285"/>
        <v>504.12914692017432</v>
      </c>
      <c r="AI497" s="21" t="str">
        <f t="shared" ca="1" si="286"/>
        <v/>
      </c>
      <c r="AJ497" s="6">
        <f t="shared" ca="1" si="287"/>
        <v>1567.5706877556904</v>
      </c>
      <c r="AL497" s="6">
        <f t="shared" ca="1" si="288"/>
        <v>680.08615726923006</v>
      </c>
      <c r="AN497" s="6">
        <f t="shared" ca="1" si="289"/>
        <v>1532.1338092351818</v>
      </c>
      <c r="AP497" s="6">
        <f t="shared" ca="1" si="290"/>
        <v>1602.249144794059</v>
      </c>
      <c r="AR497" s="6">
        <f t="shared" ca="1" si="299"/>
        <v>0</v>
      </c>
      <c r="AT497" s="6">
        <f t="shared" ca="1" si="299"/>
        <v>0</v>
      </c>
      <c r="AV497" s="6">
        <f t="shared" ca="1" si="299"/>
        <v>0</v>
      </c>
      <c r="AX497" s="6">
        <f t="shared" ca="1" si="299"/>
        <v>0</v>
      </c>
      <c r="AZ497" s="6">
        <f t="shared" ca="1" si="299"/>
        <v>1</v>
      </c>
      <c r="BB497" s="6">
        <f t="shared" ca="1" si="300"/>
        <v>0</v>
      </c>
      <c r="BE497" s="32" t="str">
        <f t="shared" ca="1" si="309"/>
        <v>-</v>
      </c>
      <c r="BF497" s="37"/>
      <c r="BG497" s="32" t="str">
        <f t="shared" ca="1" si="309"/>
        <v>-</v>
      </c>
      <c r="BH497" s="37"/>
      <c r="BI497" s="32" t="str">
        <f t="shared" ca="1" si="309"/>
        <v>-</v>
      </c>
      <c r="BJ497" s="37"/>
      <c r="BK497" s="32" t="str">
        <f t="shared" ca="1" si="309"/>
        <v>-</v>
      </c>
      <c r="BL497" s="37"/>
      <c r="BM497" s="32">
        <f t="shared" ca="1" si="309"/>
        <v>12</v>
      </c>
      <c r="BN497" s="37"/>
      <c r="BO497" s="32" t="str">
        <f t="shared" ca="1" si="311"/>
        <v>-</v>
      </c>
      <c r="BQ497" s="32">
        <f t="shared" ca="1" si="302"/>
        <v>2</v>
      </c>
      <c r="BR497" s="37"/>
      <c r="BS497" s="32">
        <f t="shared" ca="1" si="303"/>
        <v>2</v>
      </c>
      <c r="BT497" s="37"/>
      <c r="BU497" s="32">
        <f t="shared" ca="1" si="304"/>
        <v>2</v>
      </c>
      <c r="BV497" s="37"/>
      <c r="BW497" s="32">
        <f t="shared" ca="1" si="305"/>
        <v>2</v>
      </c>
      <c r="BX497" s="37"/>
      <c r="BY497" s="32">
        <f t="shared" ca="1" si="306"/>
        <v>0</v>
      </c>
      <c r="BZ497" s="37"/>
      <c r="CA497" s="32">
        <f t="shared" ca="1" si="307"/>
        <v>2</v>
      </c>
    </row>
    <row r="498" spans="1:79" x14ac:dyDescent="0.25">
      <c r="A498" s="5">
        <v>478</v>
      </c>
      <c r="C498" s="6">
        <f t="shared" ca="1" si="292"/>
        <v>81.574640034725519</v>
      </c>
      <c r="E498" s="6">
        <f t="shared" ca="1" si="293"/>
        <v>204.77072678098074</v>
      </c>
      <c r="F498" s="21"/>
      <c r="G498" s="6">
        <f t="shared" ca="1" si="294"/>
        <v>366.21447820341649</v>
      </c>
      <c r="I498" s="6">
        <f t="shared" ca="1" si="295"/>
        <v>320.48737492101719</v>
      </c>
      <c r="K498" s="6">
        <f t="shared" ca="1" si="296"/>
        <v>465.32411098989093</v>
      </c>
      <c r="L498" s="21"/>
      <c r="M498" s="6">
        <f t="shared" ca="1" si="297"/>
        <v>662.88165649305984</v>
      </c>
      <c r="N498" s="7">
        <f t="shared" ca="1" si="310"/>
        <v>26576.660388787241</v>
      </c>
      <c r="O498" s="6" t="str">
        <f ca="1">HLOOKUP(P498,C498:$M$521,A998,0)</f>
        <v>A</v>
      </c>
      <c r="P498" s="6">
        <f t="shared" ca="1" si="276"/>
        <v>81.574640034725519</v>
      </c>
      <c r="Q498" s="6" t="str">
        <f t="shared" ca="1" si="308"/>
        <v>PM</v>
      </c>
      <c r="R498" s="32">
        <f t="shared" ca="1" si="298"/>
        <v>5</v>
      </c>
      <c r="S498" s="17"/>
      <c r="T498" s="6">
        <f t="shared" ca="1" si="277"/>
        <v>0</v>
      </c>
      <c r="U498" s="21"/>
      <c r="V498" s="6">
        <f t="shared" ca="1" si="278"/>
        <v>123.19608674625522</v>
      </c>
      <c r="X498" s="6">
        <f t="shared" ca="1" si="279"/>
        <v>284.63983816869097</v>
      </c>
      <c r="Z498" s="6">
        <f t="shared" ca="1" si="280"/>
        <v>238.91273488629167</v>
      </c>
      <c r="AB498" s="6">
        <f t="shared" ca="1" si="281"/>
        <v>383.74947095516541</v>
      </c>
      <c r="AD498" s="6">
        <f t="shared" ca="1" si="282"/>
        <v>581.30701645833437</v>
      </c>
      <c r="AF498" s="6">
        <f t="shared" ca="1" si="283"/>
        <v>801.20741626347512</v>
      </c>
      <c r="AG498" s="21" t="str">
        <f t="shared" ca="1" si="284"/>
        <v/>
      </c>
      <c r="AH498" s="6">
        <f t="shared" ca="1" si="285"/>
        <v>1167.7195219799207</v>
      </c>
      <c r="AI498" s="21" t="str">
        <f t="shared" ca="1" si="286"/>
        <v/>
      </c>
      <c r="AJ498" s="6">
        <f t="shared" ca="1" si="287"/>
        <v>522.72805111218611</v>
      </c>
      <c r="AL498" s="6">
        <f t="shared" ca="1" si="288"/>
        <v>644.57093374153158</v>
      </c>
      <c r="AN498" s="6">
        <f t="shared" ca="1" si="289"/>
        <v>465.32411098989093</v>
      </c>
      <c r="AP498" s="6">
        <f t="shared" ca="1" si="290"/>
        <v>952.53096459126709</v>
      </c>
      <c r="AR498" s="6">
        <f t="shared" ca="1" si="299"/>
        <v>2</v>
      </c>
      <c r="AT498" s="6">
        <f t="shared" ca="1" si="299"/>
        <v>0</v>
      </c>
      <c r="AV498" s="6">
        <f t="shared" ca="1" si="299"/>
        <v>0</v>
      </c>
      <c r="AX498" s="6">
        <f t="shared" ca="1" si="299"/>
        <v>0</v>
      </c>
      <c r="AZ498" s="6">
        <f t="shared" ca="1" si="299"/>
        <v>0</v>
      </c>
      <c r="BB498" s="6">
        <f t="shared" ca="1" si="300"/>
        <v>0</v>
      </c>
      <c r="BE498" s="32">
        <f t="shared" ca="1" si="309"/>
        <v>5</v>
      </c>
      <c r="BF498" s="37"/>
      <c r="BG498" s="32" t="str">
        <f t="shared" ca="1" si="309"/>
        <v>-</v>
      </c>
      <c r="BH498" s="37"/>
      <c r="BI498" s="32" t="str">
        <f t="shared" ca="1" si="309"/>
        <v>-</v>
      </c>
      <c r="BJ498" s="37"/>
      <c r="BK498" s="32" t="str">
        <f t="shared" ca="1" si="309"/>
        <v>-</v>
      </c>
      <c r="BL498" s="37"/>
      <c r="BM498" s="32" t="str">
        <f t="shared" ca="1" si="309"/>
        <v>-</v>
      </c>
      <c r="BN498" s="37"/>
      <c r="BO498" s="32" t="str">
        <f t="shared" ca="1" si="311"/>
        <v>-</v>
      </c>
      <c r="BQ498" s="32">
        <f t="shared" ca="1" si="302"/>
        <v>0</v>
      </c>
      <c r="BR498" s="37"/>
      <c r="BS498" s="32">
        <f t="shared" ca="1" si="303"/>
        <v>2</v>
      </c>
      <c r="BT498" s="37"/>
      <c r="BU498" s="32">
        <f t="shared" ca="1" si="304"/>
        <v>2</v>
      </c>
      <c r="BV498" s="37"/>
      <c r="BW498" s="32">
        <f t="shared" ca="1" si="305"/>
        <v>2</v>
      </c>
      <c r="BX498" s="37"/>
      <c r="BY498" s="32">
        <f t="shared" ca="1" si="306"/>
        <v>1</v>
      </c>
      <c r="BZ498" s="37"/>
      <c r="CA498" s="32">
        <f t="shared" ca="1" si="307"/>
        <v>2</v>
      </c>
    </row>
    <row r="499" spans="1:79" x14ac:dyDescent="0.25">
      <c r="A499" s="5">
        <v>479</v>
      </c>
      <c r="C499" s="6">
        <f t="shared" ca="1" si="292"/>
        <v>470</v>
      </c>
      <c r="E499" s="6">
        <f t="shared" ca="1" si="293"/>
        <v>123.19608674625522</v>
      </c>
      <c r="F499" s="21"/>
      <c r="G499" s="6">
        <f t="shared" ca="1" si="294"/>
        <v>284.63983816869097</v>
      </c>
      <c r="I499" s="6">
        <f t="shared" ca="1" si="295"/>
        <v>238.91273488629167</v>
      </c>
      <c r="K499" s="6">
        <f t="shared" ca="1" si="296"/>
        <v>383.74947095516541</v>
      </c>
      <c r="L499" s="21"/>
      <c r="M499" s="6">
        <f t="shared" ca="1" si="297"/>
        <v>581.30701645833437</v>
      </c>
      <c r="N499" s="7">
        <f t="shared" ca="1" si="310"/>
        <v>26699.856475533496</v>
      </c>
      <c r="O499" s="6" t="str">
        <f ca="1">HLOOKUP(P499,C499:$M$521,A999,0)</f>
        <v>B</v>
      </c>
      <c r="P499" s="6">
        <f t="shared" ca="1" si="276"/>
        <v>123.19608674625522</v>
      </c>
      <c r="Q499" s="6" t="str">
        <f t="shared" ca="1" si="308"/>
        <v>PM</v>
      </c>
      <c r="R499" s="32">
        <f t="shared" ca="1" si="298"/>
        <v>4</v>
      </c>
      <c r="S499" s="17"/>
      <c r="T499" s="6">
        <f t="shared" ca="1" si="277"/>
        <v>346.80391325374478</v>
      </c>
      <c r="U499" s="21"/>
      <c r="V499" s="6">
        <f t="shared" ca="1" si="278"/>
        <v>0</v>
      </c>
      <c r="X499" s="6">
        <f t="shared" ca="1" si="279"/>
        <v>161.44375142243575</v>
      </c>
      <c r="Z499" s="6">
        <f t="shared" ca="1" si="280"/>
        <v>115.71664814003645</v>
      </c>
      <c r="AB499" s="6">
        <f t="shared" ca="1" si="281"/>
        <v>260.55338420891019</v>
      </c>
      <c r="AD499" s="6">
        <f t="shared" ca="1" si="282"/>
        <v>458.11092971207916</v>
      </c>
      <c r="AF499" s="6">
        <f t="shared" ca="1" si="283"/>
        <v>660.26800410598298</v>
      </c>
      <c r="AG499" s="21" t="str">
        <f t="shared" ca="1" si="284"/>
        <v/>
      </c>
      <c r="AH499" s="6">
        <f t="shared" ca="1" si="285"/>
        <v>994.44483669454178</v>
      </c>
      <c r="AI499" s="21" t="str">
        <f t="shared" ca="1" si="286"/>
        <v/>
      </c>
      <c r="AJ499" s="6">
        <f t="shared" ca="1" si="287"/>
        <v>1679.4146543726811</v>
      </c>
      <c r="AL499" s="6">
        <f t="shared" ca="1" si="288"/>
        <v>1808.7662615596103</v>
      </c>
      <c r="AN499" s="6">
        <f t="shared" ca="1" si="289"/>
        <v>1243.4170770947255</v>
      </c>
      <c r="AP499" s="6">
        <f t="shared" ca="1" si="290"/>
        <v>2154.9182718280667</v>
      </c>
      <c r="AR499" s="6">
        <f t="shared" ca="1" si="299"/>
        <v>0</v>
      </c>
      <c r="AT499" s="6">
        <f t="shared" ca="1" si="299"/>
        <v>2</v>
      </c>
      <c r="AV499" s="6">
        <f t="shared" ca="1" si="299"/>
        <v>0</v>
      </c>
      <c r="AX499" s="6">
        <f t="shared" ca="1" si="299"/>
        <v>0</v>
      </c>
      <c r="AZ499" s="6">
        <f t="shared" ca="1" si="299"/>
        <v>0</v>
      </c>
      <c r="BB499" s="6">
        <f t="shared" ca="1" si="300"/>
        <v>0</v>
      </c>
      <c r="BE499" s="32" t="str">
        <f t="shared" ca="1" si="309"/>
        <v>-</v>
      </c>
      <c r="BF499" s="37"/>
      <c r="BG499" s="32">
        <f t="shared" ca="1" si="309"/>
        <v>4</v>
      </c>
      <c r="BH499" s="37"/>
      <c r="BI499" s="32" t="str">
        <f t="shared" ca="1" si="309"/>
        <v>-</v>
      </c>
      <c r="BJ499" s="37"/>
      <c r="BK499" s="32" t="str">
        <f t="shared" ca="1" si="309"/>
        <v>-</v>
      </c>
      <c r="BL499" s="37"/>
      <c r="BM499" s="32" t="str">
        <f t="shared" ca="1" si="309"/>
        <v>-</v>
      </c>
      <c r="BN499" s="37"/>
      <c r="BO499" s="32" t="str">
        <f t="shared" ca="1" si="311"/>
        <v>-</v>
      </c>
      <c r="BQ499" s="32">
        <f t="shared" ca="1" si="302"/>
        <v>2</v>
      </c>
      <c r="BR499" s="37"/>
      <c r="BS499" s="32">
        <f t="shared" ca="1" si="303"/>
        <v>0</v>
      </c>
      <c r="BT499" s="37"/>
      <c r="BU499" s="32">
        <f t="shared" ca="1" si="304"/>
        <v>2</v>
      </c>
      <c r="BV499" s="37"/>
      <c r="BW499" s="32">
        <f t="shared" ca="1" si="305"/>
        <v>2</v>
      </c>
      <c r="BX499" s="37"/>
      <c r="BY499" s="32">
        <f t="shared" ca="1" si="306"/>
        <v>1</v>
      </c>
      <c r="BZ499" s="37"/>
      <c r="CA499" s="32">
        <f t="shared" ca="1" si="307"/>
        <v>2</v>
      </c>
    </row>
    <row r="500" spans="1:79" x14ac:dyDescent="0.25">
      <c r="A500" s="5">
        <v>480</v>
      </c>
      <c r="C500" s="6">
        <f t="shared" ca="1" si="292"/>
        <v>346.80391325374478</v>
      </c>
      <c r="E500" s="6">
        <f t="shared" ca="1" si="293"/>
        <v>520</v>
      </c>
      <c r="F500" s="21"/>
      <c r="G500" s="6">
        <f t="shared" ca="1" si="294"/>
        <v>161.44375142243575</v>
      </c>
      <c r="I500" s="6">
        <f t="shared" ca="1" si="295"/>
        <v>115.71664814003645</v>
      </c>
      <c r="K500" s="6">
        <f t="shared" ca="1" si="296"/>
        <v>260.55338420891019</v>
      </c>
      <c r="L500" s="21"/>
      <c r="M500" s="6">
        <f t="shared" ca="1" si="297"/>
        <v>458.11092971207916</v>
      </c>
      <c r="N500" s="7">
        <f t="shared" ca="1" si="310"/>
        <v>26815.573123673534</v>
      </c>
      <c r="O500" s="6" t="str">
        <f ca="1">HLOOKUP(P500,C500:$M$521,A1000,0)</f>
        <v>D</v>
      </c>
      <c r="P500" s="6">
        <f t="shared" ca="1" si="276"/>
        <v>115.71664814003645</v>
      </c>
      <c r="Q500" s="6" t="str">
        <f t="shared" ca="1" si="308"/>
        <v>PM</v>
      </c>
      <c r="R500" s="32">
        <f t="shared" ca="1" si="298"/>
        <v>2.5</v>
      </c>
      <c r="S500" s="17"/>
      <c r="T500" s="6">
        <f t="shared" ca="1" si="277"/>
        <v>231.08726511370833</v>
      </c>
      <c r="U500" s="21"/>
      <c r="V500" s="6">
        <f t="shared" ca="1" si="278"/>
        <v>404.28335185996355</v>
      </c>
      <c r="X500" s="6">
        <f t="shared" ca="1" si="279"/>
        <v>45.727103282399298</v>
      </c>
      <c r="Z500" s="6">
        <f t="shared" ca="1" si="280"/>
        <v>0</v>
      </c>
      <c r="AB500" s="6">
        <f t="shared" ca="1" si="281"/>
        <v>144.83673606887373</v>
      </c>
      <c r="AD500" s="6">
        <f t="shared" ca="1" si="282"/>
        <v>342.3942815720427</v>
      </c>
      <c r="AF500" s="6">
        <f t="shared" ca="1" si="283"/>
        <v>518.37215219865936</v>
      </c>
      <c r="AG500" s="21" t="str">
        <f t="shared" ca="1" si="284"/>
        <v/>
      </c>
      <c r="AH500" s="6">
        <f t="shared" ca="1" si="285"/>
        <v>770.23816062071319</v>
      </c>
      <c r="AI500" s="21" t="str">
        <f t="shared" ca="1" si="286"/>
        <v/>
      </c>
      <c r="AJ500" s="6">
        <f t="shared" ca="1" si="287"/>
        <v>1104.7089323036623</v>
      </c>
      <c r="AL500" s="6">
        <f t="shared" ca="1" si="288"/>
        <v>1691.5979282577648</v>
      </c>
      <c r="AN500" s="6">
        <f t="shared" ca="1" si="289"/>
        <v>556.25277600302456</v>
      </c>
      <c r="AP500" s="6">
        <f t="shared" ca="1" si="290"/>
        <v>1581.7310627934594</v>
      </c>
      <c r="AR500" s="6">
        <f t="shared" ca="1" si="299"/>
        <v>0</v>
      </c>
      <c r="AT500" s="6">
        <f t="shared" ca="1" si="299"/>
        <v>0</v>
      </c>
      <c r="AV500" s="6">
        <f t="shared" ca="1" si="299"/>
        <v>0</v>
      </c>
      <c r="AX500" s="6">
        <f t="shared" ca="1" si="299"/>
        <v>2</v>
      </c>
      <c r="AZ500" s="6">
        <f t="shared" ca="1" si="299"/>
        <v>0</v>
      </c>
      <c r="BB500" s="6">
        <f t="shared" ca="1" si="300"/>
        <v>0</v>
      </c>
      <c r="BE500" s="32" t="str">
        <f t="shared" ca="1" si="309"/>
        <v>-</v>
      </c>
      <c r="BF500" s="37"/>
      <c r="BG500" s="32" t="str">
        <f t="shared" ca="1" si="309"/>
        <v>-</v>
      </c>
      <c r="BH500" s="37"/>
      <c r="BI500" s="32" t="str">
        <f t="shared" ca="1" si="309"/>
        <v>-</v>
      </c>
      <c r="BJ500" s="37"/>
      <c r="BK500" s="32">
        <f t="shared" ca="1" si="309"/>
        <v>2.5</v>
      </c>
      <c r="BL500" s="37"/>
      <c r="BM500" s="32" t="str">
        <f t="shared" ca="1" si="309"/>
        <v>-</v>
      </c>
      <c r="BN500" s="37"/>
      <c r="BO500" s="32" t="str">
        <f t="shared" ca="1" si="311"/>
        <v>-</v>
      </c>
      <c r="BQ500" s="32">
        <f t="shared" ca="1" si="302"/>
        <v>2</v>
      </c>
      <c r="BR500" s="37"/>
      <c r="BS500" s="32">
        <f t="shared" ca="1" si="303"/>
        <v>2</v>
      </c>
      <c r="BT500" s="37"/>
      <c r="BU500" s="32">
        <f t="shared" ca="1" si="304"/>
        <v>2</v>
      </c>
      <c r="BV500" s="37"/>
      <c r="BW500" s="32">
        <f t="shared" ca="1" si="305"/>
        <v>0</v>
      </c>
      <c r="BX500" s="37"/>
      <c r="BY500" s="32">
        <f t="shared" ca="1" si="306"/>
        <v>1</v>
      </c>
      <c r="BZ500" s="37"/>
      <c r="CA500" s="32">
        <f t="shared" ca="1" si="307"/>
        <v>2</v>
      </c>
    </row>
    <row r="501" spans="1:79" x14ac:dyDescent="0.25">
      <c r="A501" s="5">
        <v>481</v>
      </c>
      <c r="C501" s="6">
        <f t="shared" ca="1" si="292"/>
        <v>231.08726511370833</v>
      </c>
      <c r="E501" s="6">
        <f t="shared" ca="1" si="293"/>
        <v>404.28335185996355</v>
      </c>
      <c r="F501" s="21"/>
      <c r="G501" s="6">
        <f t="shared" ca="1" si="294"/>
        <v>45.727103282399298</v>
      </c>
      <c r="I501" s="6">
        <f t="shared" ca="1" si="295"/>
        <v>610</v>
      </c>
      <c r="K501" s="6">
        <f t="shared" ca="1" si="296"/>
        <v>144.83673606887373</v>
      </c>
      <c r="L501" s="21"/>
      <c r="M501" s="6">
        <f t="shared" ca="1" si="297"/>
        <v>342.3942815720427</v>
      </c>
      <c r="N501" s="7">
        <f t="shared" ca="1" si="310"/>
        <v>26861.300226955933</v>
      </c>
      <c r="O501" s="6" t="str">
        <f ca="1">HLOOKUP(P501,C501:$M$521,A1001,0)</f>
        <v>C</v>
      </c>
      <c r="P501" s="6">
        <f t="shared" ca="1" si="276"/>
        <v>45.727103282399298</v>
      </c>
      <c r="Q501" s="6" t="str">
        <f t="shared" ca="1" si="308"/>
        <v>PM</v>
      </c>
      <c r="R501" s="32">
        <f t="shared" ca="1" si="298"/>
        <v>3</v>
      </c>
      <c r="S501" s="17"/>
      <c r="T501" s="6">
        <f t="shared" ca="1" si="277"/>
        <v>185.36016183130903</v>
      </c>
      <c r="U501" s="21"/>
      <c r="V501" s="6">
        <f t="shared" ca="1" si="278"/>
        <v>358.55624857756425</v>
      </c>
      <c r="X501" s="6">
        <f t="shared" ca="1" si="279"/>
        <v>0</v>
      </c>
      <c r="Z501" s="6">
        <f t="shared" ca="1" si="280"/>
        <v>564.2728967176007</v>
      </c>
      <c r="AB501" s="6">
        <f t="shared" ca="1" si="281"/>
        <v>99.109632786474435</v>
      </c>
      <c r="AD501" s="6">
        <f t="shared" ca="1" si="282"/>
        <v>296.6671782896434</v>
      </c>
      <c r="AF501" s="6">
        <f t="shared" ca="1" si="283"/>
        <v>1029.224068356599</v>
      </c>
      <c r="AG501" s="21" t="str">
        <f t="shared" ca="1" si="284"/>
        <v/>
      </c>
      <c r="AH501" s="6">
        <f t="shared" ca="1" si="285"/>
        <v>605.53215881939491</v>
      </c>
      <c r="AI501" s="21" t="str">
        <f t="shared" ca="1" si="286"/>
        <v/>
      </c>
      <c r="AJ501" s="6">
        <f t="shared" ca="1" si="287"/>
        <v>773.18569678443691</v>
      </c>
      <c r="AL501" s="6">
        <f t="shared" ca="1" si="288"/>
        <v>755.17465478995859</v>
      </c>
      <c r="AN501" s="6">
        <f t="shared" ca="1" si="289"/>
        <v>512.47990961708422</v>
      </c>
      <c r="AP501" s="6">
        <f t="shared" ca="1" si="290"/>
        <v>1560.2641823364629</v>
      </c>
      <c r="AR501" s="6">
        <f t="shared" ca="1" si="299"/>
        <v>0</v>
      </c>
      <c r="AT501" s="6">
        <f t="shared" ca="1" si="299"/>
        <v>0</v>
      </c>
      <c r="AV501" s="6">
        <f t="shared" ca="1" si="299"/>
        <v>2</v>
      </c>
      <c r="AX501" s="6">
        <f t="shared" ca="1" si="299"/>
        <v>0</v>
      </c>
      <c r="AZ501" s="6">
        <f t="shared" ca="1" si="299"/>
        <v>0</v>
      </c>
      <c r="BB501" s="6">
        <f t="shared" ca="1" si="300"/>
        <v>0</v>
      </c>
      <c r="BE501" s="32" t="str">
        <f t="shared" ca="1" si="309"/>
        <v>-</v>
      </c>
      <c r="BF501" s="37"/>
      <c r="BG501" s="32" t="str">
        <f t="shared" ca="1" si="309"/>
        <v>-</v>
      </c>
      <c r="BH501" s="37"/>
      <c r="BI501" s="32">
        <f t="shared" ca="1" si="309"/>
        <v>3</v>
      </c>
      <c r="BJ501" s="37"/>
      <c r="BK501" s="32" t="str">
        <f t="shared" ca="1" si="309"/>
        <v>-</v>
      </c>
      <c r="BL501" s="37"/>
      <c r="BM501" s="32" t="str">
        <f t="shared" ca="1" si="309"/>
        <v>-</v>
      </c>
      <c r="BN501" s="37"/>
      <c r="BO501" s="32" t="str">
        <f t="shared" ca="1" si="311"/>
        <v>-</v>
      </c>
      <c r="BQ501" s="32">
        <f t="shared" ca="1" si="302"/>
        <v>2</v>
      </c>
      <c r="BR501" s="37"/>
      <c r="BS501" s="32">
        <f t="shared" ca="1" si="303"/>
        <v>2</v>
      </c>
      <c r="BT501" s="37"/>
      <c r="BU501" s="32">
        <f t="shared" ca="1" si="304"/>
        <v>0</v>
      </c>
      <c r="BV501" s="37"/>
      <c r="BW501" s="32">
        <f t="shared" ca="1" si="305"/>
        <v>2</v>
      </c>
      <c r="BX501" s="37"/>
      <c r="BY501" s="32">
        <f t="shared" ca="1" si="306"/>
        <v>1</v>
      </c>
      <c r="BZ501" s="37"/>
      <c r="CA501" s="32">
        <f t="shared" ca="1" si="307"/>
        <v>2</v>
      </c>
    </row>
    <row r="502" spans="1:79" x14ac:dyDescent="0.25">
      <c r="A502" s="5">
        <v>482</v>
      </c>
      <c r="C502" s="6">
        <f t="shared" ca="1" si="292"/>
        <v>185.36016183130903</v>
      </c>
      <c r="E502" s="6">
        <f t="shared" ca="1" si="293"/>
        <v>358.55624857756425</v>
      </c>
      <c r="F502" s="21"/>
      <c r="G502" s="6">
        <f t="shared" ca="1" si="294"/>
        <v>570</v>
      </c>
      <c r="I502" s="6">
        <f t="shared" ca="1" si="295"/>
        <v>564.2728967176007</v>
      </c>
      <c r="K502" s="6">
        <f t="shared" ca="1" si="296"/>
        <v>99.109632786474435</v>
      </c>
      <c r="L502" s="21"/>
      <c r="M502" s="6">
        <f t="shared" ca="1" si="297"/>
        <v>296.6671782896434</v>
      </c>
      <c r="N502" s="7">
        <f t="shared" ca="1" si="310"/>
        <v>26960.409859742409</v>
      </c>
      <c r="O502" s="6" t="str">
        <f ca="1">HLOOKUP(P502,C502:$M$521,A1002,0)</f>
        <v>E</v>
      </c>
      <c r="P502" s="6">
        <f t="shared" ca="1" si="276"/>
        <v>99.109632786474435</v>
      </c>
      <c r="Q502" s="6" t="str">
        <f t="shared" ca="1" si="308"/>
        <v>CM</v>
      </c>
      <c r="R502" s="32">
        <f t="shared" ca="1" si="298"/>
        <v>12</v>
      </c>
      <c r="S502" s="17"/>
      <c r="T502" s="6">
        <f t="shared" ca="1" si="277"/>
        <v>86.250529044834593</v>
      </c>
      <c r="U502" s="21"/>
      <c r="V502" s="6">
        <f t="shared" ca="1" si="278"/>
        <v>259.44661579108981</v>
      </c>
      <c r="X502" s="6">
        <f t="shared" ca="1" si="279"/>
        <v>470.89036721352556</v>
      </c>
      <c r="Z502" s="6">
        <f t="shared" ca="1" si="280"/>
        <v>465.16326393112627</v>
      </c>
      <c r="AB502" s="6">
        <f t="shared" ca="1" si="281"/>
        <v>0</v>
      </c>
      <c r="AD502" s="6">
        <f t="shared" ca="1" si="282"/>
        <v>197.55754550316897</v>
      </c>
      <c r="AF502" s="6">
        <f t="shared" ca="1" si="283"/>
        <v>501.99703781845307</v>
      </c>
      <c r="AG502" s="21" t="str">
        <f t="shared" ca="1" si="284"/>
        <v/>
      </c>
      <c r="AH502" s="6">
        <f t="shared" ca="1" si="285"/>
        <v>1594.3037799642764</v>
      </c>
      <c r="AI502" s="21" t="str">
        <f t="shared" ca="1" si="286"/>
        <v/>
      </c>
      <c r="AJ502" s="6">
        <f t="shared" ca="1" si="287"/>
        <v>1030.2360028331498</v>
      </c>
      <c r="AL502" s="6">
        <f t="shared" ca="1" si="288"/>
        <v>1253.2449802327897</v>
      </c>
      <c r="AN502" s="6">
        <f t="shared" ca="1" si="289"/>
        <v>1058.4278795968457</v>
      </c>
      <c r="AP502" s="6">
        <f t="shared" ca="1" si="290"/>
        <v>1199.9933091921584</v>
      </c>
      <c r="AR502" s="6">
        <f t="shared" ca="1" si="299"/>
        <v>0</v>
      </c>
      <c r="AT502" s="6">
        <f t="shared" ca="1" si="299"/>
        <v>0</v>
      </c>
      <c r="AV502" s="6">
        <f t="shared" ca="1" si="299"/>
        <v>0</v>
      </c>
      <c r="AX502" s="6">
        <f t="shared" ca="1" si="299"/>
        <v>0</v>
      </c>
      <c r="AZ502" s="6">
        <f t="shared" ca="1" si="299"/>
        <v>1</v>
      </c>
      <c r="BB502" s="6">
        <f t="shared" ca="1" si="300"/>
        <v>0</v>
      </c>
      <c r="BE502" s="32" t="str">
        <f t="shared" ca="1" si="309"/>
        <v>-</v>
      </c>
      <c r="BF502" s="37"/>
      <c r="BG502" s="32" t="str">
        <f t="shared" ca="1" si="309"/>
        <v>-</v>
      </c>
      <c r="BH502" s="37"/>
      <c r="BI502" s="32" t="str">
        <f t="shared" ca="1" si="309"/>
        <v>-</v>
      </c>
      <c r="BJ502" s="37"/>
      <c r="BK502" s="32" t="str">
        <f t="shared" ca="1" si="309"/>
        <v>-</v>
      </c>
      <c r="BL502" s="37"/>
      <c r="BM502" s="32">
        <f t="shared" ca="1" si="309"/>
        <v>12</v>
      </c>
      <c r="BN502" s="37"/>
      <c r="BO502" s="32" t="str">
        <f t="shared" ca="1" si="311"/>
        <v>-</v>
      </c>
      <c r="BQ502" s="32">
        <f t="shared" ca="1" si="302"/>
        <v>2</v>
      </c>
      <c r="BR502" s="37"/>
      <c r="BS502" s="32">
        <f t="shared" ca="1" si="303"/>
        <v>2</v>
      </c>
      <c r="BT502" s="37"/>
      <c r="BU502" s="32">
        <f t="shared" ca="1" si="304"/>
        <v>2</v>
      </c>
      <c r="BV502" s="37"/>
      <c r="BW502" s="32">
        <f t="shared" ca="1" si="305"/>
        <v>2</v>
      </c>
      <c r="BX502" s="37"/>
      <c r="BY502" s="32">
        <f t="shared" ca="1" si="306"/>
        <v>0</v>
      </c>
      <c r="BZ502" s="37"/>
      <c r="CA502" s="32">
        <f t="shared" ca="1" si="307"/>
        <v>2</v>
      </c>
    </row>
    <row r="503" spans="1:79" x14ac:dyDescent="0.25">
      <c r="A503" s="5">
        <v>483</v>
      </c>
      <c r="C503" s="6">
        <f t="shared" ca="1" si="292"/>
        <v>86.250529044834593</v>
      </c>
      <c r="E503" s="6">
        <f t="shared" ca="1" si="293"/>
        <v>259.44661579108981</v>
      </c>
      <c r="F503" s="21"/>
      <c r="G503" s="6">
        <f t="shared" ca="1" si="294"/>
        <v>470.89036721352556</v>
      </c>
      <c r="I503" s="6">
        <f t="shared" ca="1" si="295"/>
        <v>465.16326393112627</v>
      </c>
      <c r="K503" s="6">
        <f t="shared" ca="1" si="296"/>
        <v>660</v>
      </c>
      <c r="L503" s="21"/>
      <c r="M503" s="6">
        <f t="shared" ca="1" si="297"/>
        <v>197.55754550316897</v>
      </c>
      <c r="N503" s="7">
        <f t="shared" ca="1" si="310"/>
        <v>27046.660388787244</v>
      </c>
      <c r="O503" s="6" t="str">
        <f ca="1">HLOOKUP(P503,C503:$M$521,A1003,0)</f>
        <v>A</v>
      </c>
      <c r="P503" s="6">
        <f t="shared" ca="1" si="276"/>
        <v>86.250529044834593</v>
      </c>
      <c r="Q503" s="6" t="str">
        <f t="shared" ca="1" si="308"/>
        <v>PM</v>
      </c>
      <c r="R503" s="32">
        <f t="shared" ca="1" si="298"/>
        <v>5</v>
      </c>
      <c r="S503" s="17"/>
      <c r="T503" s="6">
        <f t="shared" ca="1" si="277"/>
        <v>0</v>
      </c>
      <c r="U503" s="21"/>
      <c r="V503" s="6">
        <f t="shared" ca="1" si="278"/>
        <v>173.19608674625522</v>
      </c>
      <c r="X503" s="6">
        <f t="shared" ca="1" si="279"/>
        <v>384.63983816869097</v>
      </c>
      <c r="Z503" s="6">
        <f t="shared" ca="1" si="280"/>
        <v>378.91273488629167</v>
      </c>
      <c r="AB503" s="6">
        <f t="shared" ca="1" si="281"/>
        <v>573.74947095516541</v>
      </c>
      <c r="AD503" s="6">
        <f t="shared" ca="1" si="282"/>
        <v>111.30701645833437</v>
      </c>
      <c r="AF503" s="6">
        <f t="shared" ca="1" si="283"/>
        <v>649.91084883569988</v>
      </c>
      <c r="AG503" s="21" t="str">
        <f t="shared" ca="1" si="284"/>
        <v/>
      </c>
      <c r="AH503" s="6">
        <f t="shared" ca="1" si="285"/>
        <v>1310.3555796263647</v>
      </c>
      <c r="AI503" s="21" t="str">
        <f t="shared" ca="1" si="286"/>
        <v/>
      </c>
      <c r="AJ503" s="6">
        <f t="shared" ca="1" si="287"/>
        <v>1072.1215093524497</v>
      </c>
      <c r="AL503" s="6">
        <f t="shared" ca="1" si="288"/>
        <v>732.20106889620956</v>
      </c>
      <c r="AN503" s="6">
        <f t="shared" ca="1" si="289"/>
        <v>2228.3496785215902</v>
      </c>
      <c r="AP503" s="6">
        <f t="shared" ca="1" si="290"/>
        <v>1011.0156682786204</v>
      </c>
      <c r="AR503" s="6">
        <f t="shared" ca="1" si="299"/>
        <v>2</v>
      </c>
      <c r="AT503" s="6">
        <f t="shared" ca="1" si="299"/>
        <v>0</v>
      </c>
      <c r="AV503" s="6">
        <f t="shared" ca="1" si="299"/>
        <v>0</v>
      </c>
      <c r="AX503" s="6">
        <f t="shared" ca="1" si="299"/>
        <v>0</v>
      </c>
      <c r="AZ503" s="6">
        <f t="shared" ca="1" si="299"/>
        <v>0</v>
      </c>
      <c r="BB503" s="6">
        <f t="shared" ca="1" si="300"/>
        <v>0</v>
      </c>
      <c r="BE503" s="32">
        <f t="shared" ca="1" si="309"/>
        <v>5</v>
      </c>
      <c r="BF503" s="37"/>
      <c r="BG503" s="32" t="str">
        <f t="shared" ca="1" si="309"/>
        <v>-</v>
      </c>
      <c r="BH503" s="37"/>
      <c r="BI503" s="32" t="str">
        <f t="shared" ca="1" si="309"/>
        <v>-</v>
      </c>
      <c r="BJ503" s="37"/>
      <c r="BK503" s="32" t="str">
        <f t="shared" ca="1" si="309"/>
        <v>-</v>
      </c>
      <c r="BL503" s="37"/>
      <c r="BM503" s="32" t="str">
        <f t="shared" ca="1" si="309"/>
        <v>-</v>
      </c>
      <c r="BN503" s="37"/>
      <c r="BO503" s="32" t="str">
        <f t="shared" ca="1" si="311"/>
        <v>-</v>
      </c>
      <c r="BQ503" s="32">
        <f t="shared" ca="1" si="302"/>
        <v>0</v>
      </c>
      <c r="BR503" s="37"/>
      <c r="BS503" s="32">
        <f t="shared" ca="1" si="303"/>
        <v>2</v>
      </c>
      <c r="BT503" s="37"/>
      <c r="BU503" s="32">
        <f t="shared" ca="1" si="304"/>
        <v>2</v>
      </c>
      <c r="BV503" s="37"/>
      <c r="BW503" s="32">
        <f t="shared" ca="1" si="305"/>
        <v>2</v>
      </c>
      <c r="BX503" s="37"/>
      <c r="BY503" s="32">
        <f t="shared" ca="1" si="306"/>
        <v>2</v>
      </c>
      <c r="BZ503" s="37"/>
      <c r="CA503" s="32">
        <f t="shared" ca="1" si="307"/>
        <v>2</v>
      </c>
    </row>
    <row r="504" spans="1:79" x14ac:dyDescent="0.25">
      <c r="A504" s="5">
        <v>484</v>
      </c>
      <c r="C504" s="6">
        <f t="shared" ca="1" si="292"/>
        <v>470</v>
      </c>
      <c r="E504" s="6">
        <f t="shared" ca="1" si="293"/>
        <v>173.19608674625522</v>
      </c>
      <c r="F504" s="21"/>
      <c r="G504" s="6">
        <f t="shared" ca="1" si="294"/>
        <v>384.63983816869097</v>
      </c>
      <c r="I504" s="6">
        <f t="shared" ca="1" si="295"/>
        <v>378.91273488629167</v>
      </c>
      <c r="K504" s="6">
        <f t="shared" ca="1" si="296"/>
        <v>573.74947095516541</v>
      </c>
      <c r="L504" s="21"/>
      <c r="M504" s="6">
        <f t="shared" ca="1" si="297"/>
        <v>111.30701645833437</v>
      </c>
      <c r="N504" s="7">
        <f t="shared" ca="1" si="310"/>
        <v>27157.967405245578</v>
      </c>
      <c r="O504" s="6" t="str">
        <f ca="1">HLOOKUP(P504,C504:$M$521,A1004,0)</f>
        <v>F</v>
      </c>
      <c r="P504" s="6">
        <f t="shared" ca="1" si="276"/>
        <v>111.30701645833437</v>
      </c>
      <c r="Q504" s="6" t="str">
        <f t="shared" ca="1" si="308"/>
        <v>PM</v>
      </c>
      <c r="R504" s="32">
        <f t="shared" ca="1" si="298"/>
        <v>7.5</v>
      </c>
      <c r="S504" s="17"/>
      <c r="T504" s="6">
        <f t="shared" ca="1" si="277"/>
        <v>358.69298354166563</v>
      </c>
      <c r="U504" s="21"/>
      <c r="V504" s="6">
        <f t="shared" ca="1" si="278"/>
        <v>61.889070287920845</v>
      </c>
      <c r="X504" s="6">
        <f t="shared" ca="1" si="279"/>
        <v>273.3328217103566</v>
      </c>
      <c r="Z504" s="6">
        <f t="shared" ca="1" si="280"/>
        <v>267.6057184279573</v>
      </c>
      <c r="AB504" s="6">
        <f t="shared" ca="1" si="281"/>
        <v>462.44245449683103</v>
      </c>
      <c r="AD504" s="6">
        <f t="shared" ca="1" si="282"/>
        <v>0</v>
      </c>
      <c r="AF504" s="6">
        <f t="shared" ca="1" si="283"/>
        <v>544.10006168015661</v>
      </c>
      <c r="AG504" s="21" t="str">
        <f t="shared" ca="1" si="284"/>
        <v/>
      </c>
      <c r="AH504" s="6">
        <f t="shared" ca="1" si="285"/>
        <v>742.12336821043277</v>
      </c>
      <c r="AI504" s="21" t="str">
        <f t="shared" ca="1" si="286"/>
        <v/>
      </c>
      <c r="AJ504" s="6">
        <f t="shared" ca="1" si="287"/>
        <v>1107.9879138979161</v>
      </c>
      <c r="AL504" s="6">
        <f t="shared" ca="1" si="288"/>
        <v>1439.8539887532195</v>
      </c>
      <c r="AN504" s="6">
        <f t="shared" ca="1" si="289"/>
        <v>1337.6313673702191</v>
      </c>
      <c r="AP504" s="6">
        <f t="shared" ca="1" si="290"/>
        <v>517.80537006608643</v>
      </c>
      <c r="AR504" s="6">
        <f t="shared" ca="1" si="299"/>
        <v>0</v>
      </c>
      <c r="AT504" s="6">
        <f t="shared" ca="1" si="299"/>
        <v>0</v>
      </c>
      <c r="AV504" s="6">
        <f t="shared" ca="1" si="299"/>
        <v>0</v>
      </c>
      <c r="AX504" s="6">
        <f t="shared" ca="1" si="299"/>
        <v>0</v>
      </c>
      <c r="AZ504" s="6">
        <f t="shared" ca="1" si="299"/>
        <v>0</v>
      </c>
      <c r="BB504" s="6">
        <f t="shared" ca="1" si="300"/>
        <v>2</v>
      </c>
      <c r="BE504" s="32" t="str">
        <f t="shared" ca="1" si="309"/>
        <v>-</v>
      </c>
      <c r="BF504" s="37"/>
      <c r="BG504" s="32" t="str">
        <f t="shared" ca="1" si="309"/>
        <v>-</v>
      </c>
      <c r="BH504" s="37"/>
      <c r="BI504" s="32" t="str">
        <f t="shared" ca="1" si="309"/>
        <v>-</v>
      </c>
      <c r="BJ504" s="37"/>
      <c r="BK504" s="32" t="str">
        <f t="shared" ca="1" si="309"/>
        <v>-</v>
      </c>
      <c r="BL504" s="37"/>
      <c r="BM504" s="32" t="str">
        <f t="shared" ca="1" si="309"/>
        <v>-</v>
      </c>
      <c r="BN504" s="37"/>
      <c r="BO504" s="32">
        <f t="shared" ca="1" si="311"/>
        <v>7.5</v>
      </c>
      <c r="BQ504" s="32">
        <f t="shared" ca="1" si="302"/>
        <v>2</v>
      </c>
      <c r="BR504" s="37"/>
      <c r="BS504" s="32">
        <f t="shared" ca="1" si="303"/>
        <v>2</v>
      </c>
      <c r="BT504" s="37"/>
      <c r="BU504" s="32">
        <f t="shared" ca="1" si="304"/>
        <v>2</v>
      </c>
      <c r="BV504" s="37"/>
      <c r="BW504" s="32">
        <f t="shared" ca="1" si="305"/>
        <v>2</v>
      </c>
      <c r="BX504" s="37"/>
      <c r="BY504" s="32">
        <f t="shared" ca="1" si="306"/>
        <v>2</v>
      </c>
      <c r="BZ504" s="37"/>
      <c r="CA504" s="32">
        <f t="shared" ca="1" si="307"/>
        <v>0</v>
      </c>
    </row>
    <row r="505" spans="1:79" x14ac:dyDescent="0.25">
      <c r="A505" s="5">
        <v>485</v>
      </c>
      <c r="C505" s="6">
        <f t="shared" ca="1" si="292"/>
        <v>358.69298354166563</v>
      </c>
      <c r="E505" s="6">
        <f t="shared" ca="1" si="293"/>
        <v>61.889070287920845</v>
      </c>
      <c r="F505" s="21"/>
      <c r="G505" s="6">
        <f t="shared" ca="1" si="294"/>
        <v>273.3328217103566</v>
      </c>
      <c r="I505" s="6">
        <f t="shared" ca="1" si="295"/>
        <v>267.6057184279573</v>
      </c>
      <c r="K505" s="6">
        <f t="shared" ca="1" si="296"/>
        <v>462.44245449683103</v>
      </c>
      <c r="L505" s="21"/>
      <c r="M505" s="6">
        <f t="shared" ca="1" si="297"/>
        <v>710</v>
      </c>
      <c r="N505" s="7">
        <f t="shared" ca="1" si="310"/>
        <v>27219.856475533499</v>
      </c>
      <c r="O505" s="6" t="str">
        <f ca="1">HLOOKUP(P505,C505:$M$521,A1005,0)</f>
        <v>B</v>
      </c>
      <c r="P505" s="6">
        <f t="shared" ca="1" si="276"/>
        <v>61.889070287920845</v>
      </c>
      <c r="Q505" s="6" t="str">
        <f t="shared" ca="1" si="308"/>
        <v>PM</v>
      </c>
      <c r="R505" s="32">
        <f t="shared" ca="1" si="298"/>
        <v>4</v>
      </c>
      <c r="S505" s="17"/>
      <c r="T505" s="6">
        <f t="shared" ca="1" si="277"/>
        <v>296.80391325374478</v>
      </c>
      <c r="U505" s="21"/>
      <c r="V505" s="6">
        <f t="shared" ca="1" si="278"/>
        <v>0</v>
      </c>
      <c r="X505" s="6">
        <f t="shared" ca="1" si="279"/>
        <v>211.44375142243575</v>
      </c>
      <c r="Z505" s="6">
        <f t="shared" ca="1" si="280"/>
        <v>205.71664814003645</v>
      </c>
      <c r="AB505" s="6">
        <f t="shared" ca="1" si="281"/>
        <v>400.55338420891019</v>
      </c>
      <c r="AD505" s="6">
        <f t="shared" ca="1" si="282"/>
        <v>648.11092971207916</v>
      </c>
      <c r="AF505" s="6">
        <f t="shared" ca="1" si="283"/>
        <v>1401.7764884139874</v>
      </c>
      <c r="AG505" s="21" t="str">
        <f t="shared" ca="1" si="284"/>
        <v/>
      </c>
      <c r="AH505" s="6">
        <f t="shared" ca="1" si="285"/>
        <v>391.62357687768935</v>
      </c>
      <c r="AI505" s="21" t="str">
        <f t="shared" ca="1" si="286"/>
        <v/>
      </c>
      <c r="AJ505" s="6">
        <f t="shared" ca="1" si="287"/>
        <v>1117.7190562843825</v>
      </c>
      <c r="AL505" s="6">
        <f t="shared" ca="1" si="288"/>
        <v>690.21238235499607</v>
      </c>
      <c r="AN505" s="6">
        <f t="shared" ca="1" si="289"/>
        <v>1674.6504706916776</v>
      </c>
      <c r="AP505" s="6">
        <f t="shared" ca="1" si="290"/>
        <v>1182.298920469058</v>
      </c>
      <c r="AR505" s="6">
        <f t="shared" ca="1" si="299"/>
        <v>0</v>
      </c>
      <c r="AT505" s="6">
        <f t="shared" ca="1" si="299"/>
        <v>2</v>
      </c>
      <c r="AV505" s="6">
        <f t="shared" ca="1" si="299"/>
        <v>0</v>
      </c>
      <c r="AX505" s="6">
        <f t="shared" ca="1" si="299"/>
        <v>0</v>
      </c>
      <c r="AZ505" s="6">
        <f t="shared" ca="1" si="299"/>
        <v>0</v>
      </c>
      <c r="BB505" s="6">
        <f t="shared" ca="1" si="300"/>
        <v>0</v>
      </c>
      <c r="BE505" s="32" t="str">
        <f t="shared" ca="1" si="309"/>
        <v>-</v>
      </c>
      <c r="BF505" s="37"/>
      <c r="BG505" s="32">
        <f t="shared" ca="1" si="309"/>
        <v>4</v>
      </c>
      <c r="BH505" s="37"/>
      <c r="BI505" s="32" t="str">
        <f t="shared" ca="1" si="309"/>
        <v>-</v>
      </c>
      <c r="BJ505" s="37"/>
      <c r="BK505" s="32" t="str">
        <f t="shared" ca="1" si="309"/>
        <v>-</v>
      </c>
      <c r="BL505" s="37"/>
      <c r="BM505" s="32" t="str">
        <f t="shared" ca="1" si="309"/>
        <v>-</v>
      </c>
      <c r="BN505" s="37"/>
      <c r="BO505" s="32" t="str">
        <f t="shared" ca="1" si="311"/>
        <v>-</v>
      </c>
      <c r="BQ505" s="32">
        <f t="shared" ca="1" si="302"/>
        <v>2</v>
      </c>
      <c r="BR505" s="37"/>
      <c r="BS505" s="32">
        <f t="shared" ca="1" si="303"/>
        <v>0</v>
      </c>
      <c r="BT505" s="37"/>
      <c r="BU505" s="32">
        <f t="shared" ca="1" si="304"/>
        <v>2</v>
      </c>
      <c r="BV505" s="37"/>
      <c r="BW505" s="32">
        <f t="shared" ca="1" si="305"/>
        <v>2</v>
      </c>
      <c r="BX505" s="37"/>
      <c r="BY505" s="32">
        <f t="shared" ca="1" si="306"/>
        <v>2</v>
      </c>
      <c r="BZ505" s="37"/>
      <c r="CA505" s="32">
        <f t="shared" ca="1" si="307"/>
        <v>2</v>
      </c>
    </row>
    <row r="506" spans="1:79" x14ac:dyDescent="0.25">
      <c r="A506" s="5">
        <v>486</v>
      </c>
      <c r="C506" s="6">
        <f t="shared" ca="1" si="292"/>
        <v>296.80391325374478</v>
      </c>
      <c r="E506" s="6">
        <f t="shared" ca="1" si="293"/>
        <v>520</v>
      </c>
      <c r="F506" s="21"/>
      <c r="G506" s="6">
        <f t="shared" ca="1" si="294"/>
        <v>211.44375142243575</v>
      </c>
      <c r="I506" s="6">
        <f t="shared" ca="1" si="295"/>
        <v>205.71664814003645</v>
      </c>
      <c r="K506" s="6">
        <f t="shared" ca="1" si="296"/>
        <v>400.55338420891019</v>
      </c>
      <c r="L506" s="21"/>
      <c r="M506" s="6">
        <f t="shared" ca="1" si="297"/>
        <v>648.11092971207916</v>
      </c>
      <c r="N506" s="7">
        <f t="shared" ca="1" si="310"/>
        <v>27425.573123673537</v>
      </c>
      <c r="O506" s="6" t="str">
        <f ca="1">HLOOKUP(P506,C506:$M$521,A1006,0)</f>
        <v>D</v>
      </c>
      <c r="P506" s="6">
        <f t="shared" ca="1" si="276"/>
        <v>205.71664814003645</v>
      </c>
      <c r="Q506" s="6" t="str">
        <f t="shared" ca="1" si="308"/>
        <v>PM</v>
      </c>
      <c r="R506" s="32">
        <f t="shared" ca="1" si="298"/>
        <v>2.5</v>
      </c>
      <c r="S506" s="17"/>
      <c r="T506" s="6">
        <f t="shared" ca="1" si="277"/>
        <v>91.087265113708327</v>
      </c>
      <c r="U506" s="21"/>
      <c r="V506" s="6">
        <f t="shared" ca="1" si="278"/>
        <v>314.28335185996355</v>
      </c>
      <c r="X506" s="6">
        <f t="shared" ca="1" si="279"/>
        <v>5.7271032823992982</v>
      </c>
      <c r="Z506" s="6">
        <f t="shared" ca="1" si="280"/>
        <v>0</v>
      </c>
      <c r="AB506" s="6">
        <f t="shared" ca="1" si="281"/>
        <v>194.83673606887373</v>
      </c>
      <c r="AD506" s="6">
        <f t="shared" ca="1" si="282"/>
        <v>442.3942815720427</v>
      </c>
      <c r="AF506" s="6">
        <f t="shared" ca="1" si="283"/>
        <v>1237.5235504331461</v>
      </c>
      <c r="AG506" s="21" t="str">
        <f t="shared" ca="1" si="284"/>
        <v/>
      </c>
      <c r="AH506" s="6">
        <f t="shared" ca="1" si="285"/>
        <v>1269.1994649405085</v>
      </c>
      <c r="AI506" s="21" t="str">
        <f t="shared" ca="1" si="286"/>
        <v/>
      </c>
      <c r="AJ506" s="6">
        <f t="shared" ca="1" si="287"/>
        <v>795.94951509735415</v>
      </c>
      <c r="AL506" s="6">
        <f t="shared" ca="1" si="288"/>
        <v>1947.8121564478306</v>
      </c>
      <c r="AN506" s="6">
        <f t="shared" ca="1" si="289"/>
        <v>1407.0255341040911</v>
      </c>
      <c r="AP506" s="6">
        <f t="shared" ca="1" si="290"/>
        <v>2017.5954887439823</v>
      </c>
      <c r="AR506" s="6">
        <f t="shared" ca="1" si="299"/>
        <v>0</v>
      </c>
      <c r="AT506" s="6">
        <f t="shared" ca="1" si="299"/>
        <v>0</v>
      </c>
      <c r="AV506" s="6">
        <f t="shared" ca="1" si="299"/>
        <v>0</v>
      </c>
      <c r="AX506" s="6">
        <f t="shared" ca="1" si="299"/>
        <v>2</v>
      </c>
      <c r="AZ506" s="6">
        <f t="shared" ca="1" si="299"/>
        <v>0</v>
      </c>
      <c r="BB506" s="6">
        <f t="shared" ca="1" si="300"/>
        <v>0</v>
      </c>
      <c r="BE506" s="32" t="str">
        <f t="shared" ca="1" si="309"/>
        <v>-</v>
      </c>
      <c r="BF506" s="37"/>
      <c r="BG506" s="32" t="str">
        <f t="shared" ca="1" si="309"/>
        <v>-</v>
      </c>
      <c r="BH506" s="37"/>
      <c r="BI506" s="32" t="str">
        <f t="shared" ca="1" si="309"/>
        <v>-</v>
      </c>
      <c r="BJ506" s="37"/>
      <c r="BK506" s="32">
        <f t="shared" ca="1" si="309"/>
        <v>2.5</v>
      </c>
      <c r="BL506" s="37"/>
      <c r="BM506" s="32" t="str">
        <f t="shared" ca="1" si="309"/>
        <v>-</v>
      </c>
      <c r="BN506" s="37"/>
      <c r="BO506" s="32" t="str">
        <f t="shared" ca="1" si="311"/>
        <v>-</v>
      </c>
      <c r="BQ506" s="32">
        <f t="shared" ca="1" si="302"/>
        <v>2</v>
      </c>
      <c r="BR506" s="37"/>
      <c r="BS506" s="32">
        <f t="shared" ca="1" si="303"/>
        <v>2</v>
      </c>
      <c r="BT506" s="37"/>
      <c r="BU506" s="32">
        <f t="shared" ca="1" si="304"/>
        <v>2</v>
      </c>
      <c r="BV506" s="37"/>
      <c r="BW506" s="32">
        <f t="shared" ca="1" si="305"/>
        <v>0</v>
      </c>
      <c r="BX506" s="37"/>
      <c r="BY506" s="32">
        <f t="shared" ca="1" si="306"/>
        <v>2</v>
      </c>
      <c r="BZ506" s="37"/>
      <c r="CA506" s="32">
        <f t="shared" ca="1" si="307"/>
        <v>2</v>
      </c>
    </row>
    <row r="507" spans="1:79" x14ac:dyDescent="0.25">
      <c r="A507" s="5">
        <v>487</v>
      </c>
      <c r="C507" s="6">
        <f t="shared" ca="1" si="292"/>
        <v>91.087265113708327</v>
      </c>
      <c r="E507" s="6">
        <f t="shared" ca="1" si="293"/>
        <v>314.28335185996355</v>
      </c>
      <c r="F507" s="21"/>
      <c r="G507" s="6">
        <f t="shared" ca="1" si="294"/>
        <v>5.7271032823992982</v>
      </c>
      <c r="I507" s="6">
        <f t="shared" ca="1" si="295"/>
        <v>409.94678174405828</v>
      </c>
      <c r="K507" s="6">
        <f t="shared" ca="1" si="296"/>
        <v>194.83673606887373</v>
      </c>
      <c r="L507" s="21"/>
      <c r="M507" s="6">
        <f t="shared" ca="1" si="297"/>
        <v>442.3942815720427</v>
      </c>
      <c r="N507" s="7">
        <f t="shared" ca="1" si="310"/>
        <v>27431.300226955937</v>
      </c>
      <c r="O507" s="6" t="str">
        <f ca="1">HLOOKUP(P507,C507:$M$521,A1007,0)</f>
        <v>C</v>
      </c>
      <c r="P507" s="6">
        <f t="shared" ca="1" si="276"/>
        <v>5.7271032823992982</v>
      </c>
      <c r="Q507" s="6" t="str">
        <f t="shared" ca="1" si="308"/>
        <v>PM</v>
      </c>
      <c r="R507" s="32">
        <f t="shared" ca="1" si="298"/>
        <v>3</v>
      </c>
      <c r="S507" s="17"/>
      <c r="T507" s="6">
        <f t="shared" ca="1" si="277"/>
        <v>85.360161831309028</v>
      </c>
      <c r="U507" s="21"/>
      <c r="V507" s="6">
        <f t="shared" ca="1" si="278"/>
        <v>308.55624857756425</v>
      </c>
      <c r="X507" s="6">
        <f t="shared" ca="1" si="279"/>
        <v>0</v>
      </c>
      <c r="Z507" s="6">
        <f t="shared" ca="1" si="280"/>
        <v>404.21967846165899</v>
      </c>
      <c r="AB507" s="6">
        <f t="shared" ca="1" si="281"/>
        <v>189.10963278647444</v>
      </c>
      <c r="AD507" s="6">
        <f t="shared" ca="1" si="282"/>
        <v>436.6671782896434</v>
      </c>
      <c r="AF507" s="6">
        <f t="shared" ca="1" si="283"/>
        <v>582.27740396976071</v>
      </c>
      <c r="AG507" s="21" t="str">
        <f t="shared" ca="1" si="284"/>
        <v/>
      </c>
      <c r="AH507" s="6">
        <f t="shared" ca="1" si="285"/>
        <v>831.05558029816882</v>
      </c>
      <c r="AI507" s="21" t="str">
        <f t="shared" ca="1" si="286"/>
        <v/>
      </c>
      <c r="AJ507" s="6">
        <f t="shared" ca="1" si="287"/>
        <v>966.86976376549205</v>
      </c>
      <c r="AL507" s="6">
        <f t="shared" ca="1" si="288"/>
        <v>409.94678174405828</v>
      </c>
      <c r="AN507" s="6">
        <f t="shared" ca="1" si="289"/>
        <v>1853.9622616815629</v>
      </c>
      <c r="AP507" s="6">
        <f t="shared" ca="1" si="290"/>
        <v>453.97403046978843</v>
      </c>
      <c r="AR507" s="6">
        <f t="shared" ca="1" si="299"/>
        <v>0</v>
      </c>
      <c r="AT507" s="6">
        <f t="shared" ca="1" si="299"/>
        <v>0</v>
      </c>
      <c r="AV507" s="6">
        <f t="shared" ca="1" si="299"/>
        <v>2</v>
      </c>
      <c r="AX507" s="6">
        <f t="shared" ca="1" si="299"/>
        <v>0</v>
      </c>
      <c r="AZ507" s="6">
        <f t="shared" ca="1" si="299"/>
        <v>0</v>
      </c>
      <c r="BB507" s="6">
        <f t="shared" ca="1" si="300"/>
        <v>0</v>
      </c>
      <c r="BE507" s="32" t="str">
        <f t="shared" ca="1" si="309"/>
        <v>-</v>
      </c>
      <c r="BF507" s="37"/>
      <c r="BG507" s="32" t="str">
        <f t="shared" ca="1" si="309"/>
        <v>-</v>
      </c>
      <c r="BH507" s="37"/>
      <c r="BI507" s="32">
        <f t="shared" ca="1" si="309"/>
        <v>3</v>
      </c>
      <c r="BJ507" s="37"/>
      <c r="BK507" s="32" t="str">
        <f t="shared" ca="1" si="309"/>
        <v>-</v>
      </c>
      <c r="BL507" s="37"/>
      <c r="BM507" s="32" t="str">
        <f t="shared" ca="1" si="309"/>
        <v>-</v>
      </c>
      <c r="BN507" s="37"/>
      <c r="BO507" s="32" t="str">
        <f t="shared" ca="1" si="311"/>
        <v>-</v>
      </c>
      <c r="BQ507" s="32">
        <f t="shared" ca="1" si="302"/>
        <v>2</v>
      </c>
      <c r="BR507" s="37"/>
      <c r="BS507" s="32">
        <f t="shared" ca="1" si="303"/>
        <v>2</v>
      </c>
      <c r="BT507" s="37"/>
      <c r="BU507" s="32">
        <f t="shared" ca="1" si="304"/>
        <v>0</v>
      </c>
      <c r="BV507" s="37"/>
      <c r="BW507" s="32">
        <f t="shared" ca="1" si="305"/>
        <v>1</v>
      </c>
      <c r="BX507" s="37"/>
      <c r="BY507" s="32">
        <f t="shared" ca="1" si="306"/>
        <v>2</v>
      </c>
      <c r="BZ507" s="37"/>
      <c r="CA507" s="32">
        <f t="shared" ca="1" si="307"/>
        <v>2</v>
      </c>
    </row>
    <row r="508" spans="1:79" x14ac:dyDescent="0.25">
      <c r="A508" s="5">
        <v>488</v>
      </c>
      <c r="C508" s="6">
        <f t="shared" ca="1" si="292"/>
        <v>85.360161831309028</v>
      </c>
      <c r="E508" s="6">
        <f t="shared" ca="1" si="293"/>
        <v>308.55624857756425</v>
      </c>
      <c r="F508" s="21"/>
      <c r="G508" s="6">
        <f t="shared" ca="1" si="294"/>
        <v>570</v>
      </c>
      <c r="I508" s="6">
        <f t="shared" ca="1" si="295"/>
        <v>404.21967846165899</v>
      </c>
      <c r="K508" s="6">
        <f t="shared" ca="1" si="296"/>
        <v>189.10963278647444</v>
      </c>
      <c r="L508" s="21"/>
      <c r="M508" s="6">
        <f t="shared" ca="1" si="297"/>
        <v>436.6671782896434</v>
      </c>
      <c r="N508" s="7">
        <f t="shared" ca="1" si="310"/>
        <v>27516.660388787244</v>
      </c>
      <c r="O508" s="6" t="str">
        <f ca="1">HLOOKUP(P508,C508:$M$521,A1008,0)</f>
        <v>A</v>
      </c>
      <c r="P508" s="6">
        <f t="shared" ca="1" si="276"/>
        <v>85.360161831309028</v>
      </c>
      <c r="Q508" s="6" t="str">
        <f t="shared" ca="1" si="308"/>
        <v>PM</v>
      </c>
      <c r="R508" s="32">
        <f t="shared" ca="1" si="298"/>
        <v>5</v>
      </c>
      <c r="S508" s="17"/>
      <c r="T508" s="6">
        <f t="shared" ca="1" si="277"/>
        <v>0</v>
      </c>
      <c r="U508" s="21"/>
      <c r="V508" s="6">
        <f t="shared" ca="1" si="278"/>
        <v>223.19608674625522</v>
      </c>
      <c r="X508" s="6">
        <f t="shared" ca="1" si="279"/>
        <v>484.63983816869097</v>
      </c>
      <c r="Z508" s="6">
        <f t="shared" ca="1" si="280"/>
        <v>318.85951663034996</v>
      </c>
      <c r="AB508" s="6">
        <f t="shared" ca="1" si="281"/>
        <v>103.74947095516541</v>
      </c>
      <c r="AD508" s="6">
        <f t="shared" ca="1" si="282"/>
        <v>351.30701645833437</v>
      </c>
      <c r="AF508" s="6">
        <f t="shared" ca="1" si="283"/>
        <v>970.19974411236251</v>
      </c>
      <c r="AG508" s="21" t="str">
        <f t="shared" ca="1" si="284"/>
        <v/>
      </c>
      <c r="AH508" s="6">
        <f t="shared" ca="1" si="285"/>
        <v>976.74051925555295</v>
      </c>
      <c r="AI508" s="21" t="str">
        <f t="shared" ca="1" si="286"/>
        <v/>
      </c>
      <c r="AJ508" s="6">
        <f t="shared" ca="1" si="287"/>
        <v>1138.6142667709453</v>
      </c>
      <c r="AL508" s="6">
        <f t="shared" ca="1" si="288"/>
        <v>687.13213630170185</v>
      </c>
      <c r="AN508" s="6">
        <f t="shared" ca="1" si="289"/>
        <v>1699.1748556539785</v>
      </c>
      <c r="AP508" s="6">
        <f t="shared" ca="1" si="290"/>
        <v>1635.7200233277779</v>
      </c>
      <c r="AR508" s="6">
        <f t="shared" ca="1" si="299"/>
        <v>2</v>
      </c>
      <c r="AT508" s="6">
        <f t="shared" ca="1" si="299"/>
        <v>0</v>
      </c>
      <c r="AV508" s="6">
        <f t="shared" ca="1" si="299"/>
        <v>0</v>
      </c>
      <c r="AX508" s="6">
        <f t="shared" ca="1" si="299"/>
        <v>0</v>
      </c>
      <c r="AZ508" s="6">
        <f t="shared" ca="1" si="299"/>
        <v>0</v>
      </c>
      <c r="BB508" s="6">
        <f t="shared" ca="1" si="300"/>
        <v>0</v>
      </c>
      <c r="BE508" s="32">
        <f t="shared" ca="1" si="309"/>
        <v>5</v>
      </c>
      <c r="BF508" s="37"/>
      <c r="BG508" s="32" t="str">
        <f t="shared" ca="1" si="309"/>
        <v>-</v>
      </c>
      <c r="BH508" s="37"/>
      <c r="BI508" s="32" t="str">
        <f t="shared" ca="1" si="309"/>
        <v>-</v>
      </c>
      <c r="BJ508" s="37"/>
      <c r="BK508" s="32" t="str">
        <f t="shared" ca="1" si="309"/>
        <v>-</v>
      </c>
      <c r="BL508" s="37"/>
      <c r="BM508" s="32" t="str">
        <f t="shared" ca="1" si="309"/>
        <v>-</v>
      </c>
      <c r="BN508" s="37"/>
      <c r="BO508" s="32" t="str">
        <f t="shared" ca="1" si="311"/>
        <v>-</v>
      </c>
      <c r="BQ508" s="32">
        <f t="shared" ca="1" si="302"/>
        <v>0</v>
      </c>
      <c r="BR508" s="37"/>
      <c r="BS508" s="32">
        <f t="shared" ca="1" si="303"/>
        <v>2</v>
      </c>
      <c r="BT508" s="37"/>
      <c r="BU508" s="32">
        <f t="shared" ca="1" si="304"/>
        <v>2</v>
      </c>
      <c r="BV508" s="37"/>
      <c r="BW508" s="32">
        <f t="shared" ca="1" si="305"/>
        <v>1</v>
      </c>
      <c r="BX508" s="37"/>
      <c r="BY508" s="32">
        <f t="shared" ca="1" si="306"/>
        <v>2</v>
      </c>
      <c r="BZ508" s="37"/>
      <c r="CA508" s="32">
        <f t="shared" ca="1" si="307"/>
        <v>2</v>
      </c>
    </row>
    <row r="509" spans="1:79" x14ac:dyDescent="0.25">
      <c r="A509" s="5">
        <v>489</v>
      </c>
      <c r="C509" s="6">
        <f t="shared" ca="1" si="292"/>
        <v>470</v>
      </c>
      <c r="E509" s="6">
        <f t="shared" ca="1" si="293"/>
        <v>223.19608674625522</v>
      </c>
      <c r="F509" s="21"/>
      <c r="G509" s="6">
        <f t="shared" ca="1" si="294"/>
        <v>484.63983816869097</v>
      </c>
      <c r="I509" s="6">
        <f t="shared" ca="1" si="295"/>
        <v>318.85951663034996</v>
      </c>
      <c r="K509" s="6">
        <f t="shared" ca="1" si="296"/>
        <v>103.74947095516541</v>
      </c>
      <c r="L509" s="21"/>
      <c r="M509" s="6">
        <f t="shared" ca="1" si="297"/>
        <v>351.30701645833437</v>
      </c>
      <c r="N509" s="7">
        <f t="shared" ca="1" si="310"/>
        <v>27620.409859742409</v>
      </c>
      <c r="O509" s="6" t="str">
        <f ca="1">HLOOKUP(P509,C509:$M$521,A1009,0)</f>
        <v>E</v>
      </c>
      <c r="P509" s="6">
        <f t="shared" ca="1" si="276"/>
        <v>103.74947095516541</v>
      </c>
      <c r="Q509" s="6" t="str">
        <f t="shared" ca="1" si="308"/>
        <v>PM</v>
      </c>
      <c r="R509" s="32">
        <f t="shared" ca="1" si="298"/>
        <v>6</v>
      </c>
      <c r="S509" s="17"/>
      <c r="T509" s="6">
        <f t="shared" ca="1" si="277"/>
        <v>366.25052904483459</v>
      </c>
      <c r="U509" s="21"/>
      <c r="V509" s="6">
        <f t="shared" ca="1" si="278"/>
        <v>119.44661579108981</v>
      </c>
      <c r="X509" s="6">
        <f t="shared" ca="1" si="279"/>
        <v>380.89036721352556</v>
      </c>
      <c r="Z509" s="6">
        <f t="shared" ca="1" si="280"/>
        <v>215.11004567518455</v>
      </c>
      <c r="AB509" s="6">
        <f t="shared" ca="1" si="281"/>
        <v>0</v>
      </c>
      <c r="AD509" s="6">
        <f t="shared" ca="1" si="282"/>
        <v>247.55754550316897</v>
      </c>
      <c r="AF509" s="6">
        <f t="shared" ca="1" si="283"/>
        <v>615.6882780044424</v>
      </c>
      <c r="AG509" s="21" t="str">
        <f t="shared" ca="1" si="284"/>
        <v/>
      </c>
      <c r="AH509" s="6">
        <f t="shared" ca="1" si="285"/>
        <v>525.45479038985866</v>
      </c>
      <c r="AI509" s="21" t="str">
        <f t="shared" ca="1" si="286"/>
        <v/>
      </c>
      <c r="AJ509" s="6">
        <f t="shared" ca="1" si="287"/>
        <v>709.74859056210289</v>
      </c>
      <c r="AL509" s="6">
        <f t="shared" ca="1" si="288"/>
        <v>1604.1063209065749</v>
      </c>
      <c r="AN509" s="6">
        <f t="shared" ca="1" si="289"/>
        <v>1301.0689913740675</v>
      </c>
      <c r="AP509" s="6">
        <f t="shared" ca="1" si="290"/>
        <v>1346.3252357788433</v>
      </c>
      <c r="AR509" s="6">
        <f t="shared" ca="1" si="299"/>
        <v>0</v>
      </c>
      <c r="AT509" s="6">
        <f t="shared" ca="1" si="299"/>
        <v>0</v>
      </c>
      <c r="AV509" s="6">
        <f t="shared" ca="1" si="299"/>
        <v>0</v>
      </c>
      <c r="AX509" s="6">
        <f t="shared" ca="1" si="299"/>
        <v>0</v>
      </c>
      <c r="AZ509" s="6">
        <f t="shared" ca="1" si="299"/>
        <v>2</v>
      </c>
      <c r="BB509" s="6">
        <f t="shared" ca="1" si="300"/>
        <v>0</v>
      </c>
      <c r="BE509" s="32" t="str">
        <f t="shared" ca="1" si="309"/>
        <v>-</v>
      </c>
      <c r="BF509" s="37"/>
      <c r="BG509" s="32" t="str">
        <f t="shared" ca="1" si="309"/>
        <v>-</v>
      </c>
      <c r="BH509" s="37"/>
      <c r="BI509" s="32" t="str">
        <f t="shared" ca="1" si="309"/>
        <v>-</v>
      </c>
      <c r="BJ509" s="37"/>
      <c r="BK509" s="32" t="str">
        <f t="shared" ca="1" si="309"/>
        <v>-</v>
      </c>
      <c r="BL509" s="37"/>
      <c r="BM509" s="32">
        <f t="shared" ca="1" si="309"/>
        <v>6</v>
      </c>
      <c r="BN509" s="37"/>
      <c r="BO509" s="32" t="str">
        <f t="shared" ca="1" si="311"/>
        <v>-</v>
      </c>
      <c r="BQ509" s="32">
        <f t="shared" ca="1" si="302"/>
        <v>2</v>
      </c>
      <c r="BR509" s="37"/>
      <c r="BS509" s="32">
        <f t="shared" ca="1" si="303"/>
        <v>2</v>
      </c>
      <c r="BT509" s="37"/>
      <c r="BU509" s="32">
        <f t="shared" ca="1" si="304"/>
        <v>2</v>
      </c>
      <c r="BV509" s="37"/>
      <c r="BW509" s="32">
        <f t="shared" ca="1" si="305"/>
        <v>1</v>
      </c>
      <c r="BX509" s="37"/>
      <c r="BY509" s="32">
        <f t="shared" ca="1" si="306"/>
        <v>0</v>
      </c>
      <c r="BZ509" s="37"/>
      <c r="CA509" s="32">
        <f t="shared" ca="1" si="307"/>
        <v>2</v>
      </c>
    </row>
    <row r="510" spans="1:79" x14ac:dyDescent="0.25">
      <c r="A510" s="5">
        <v>490</v>
      </c>
      <c r="C510" s="6">
        <f t="shared" ca="1" si="292"/>
        <v>366.25052904483459</v>
      </c>
      <c r="E510" s="6">
        <f t="shared" ca="1" si="293"/>
        <v>119.44661579108981</v>
      </c>
      <c r="F510" s="21"/>
      <c r="G510" s="6">
        <f t="shared" ca="1" si="294"/>
        <v>380.89036721352556</v>
      </c>
      <c r="I510" s="6">
        <f t="shared" ca="1" si="295"/>
        <v>215.11004567518455</v>
      </c>
      <c r="K510" s="6">
        <f t="shared" ca="1" si="296"/>
        <v>660</v>
      </c>
      <c r="L510" s="21"/>
      <c r="M510" s="6">
        <f t="shared" ca="1" si="297"/>
        <v>247.55754550316897</v>
      </c>
      <c r="N510" s="7">
        <f t="shared" ca="1" si="310"/>
        <v>27739.856475533499</v>
      </c>
      <c r="O510" s="6" t="str">
        <f ca="1">HLOOKUP(P510,C510:$M$521,A1010,0)</f>
        <v>B</v>
      </c>
      <c r="P510" s="6">
        <f t="shared" ca="1" si="276"/>
        <v>119.44661579108981</v>
      </c>
      <c r="Q510" s="6" t="str">
        <f t="shared" ca="1" si="308"/>
        <v>PM</v>
      </c>
      <c r="R510" s="32">
        <f t="shared" ca="1" si="298"/>
        <v>4</v>
      </c>
      <c r="S510" s="17"/>
      <c r="T510" s="6">
        <f t="shared" ca="1" si="277"/>
        <v>246.80391325374478</v>
      </c>
      <c r="U510" s="21"/>
      <c r="V510" s="6">
        <f t="shared" ca="1" si="278"/>
        <v>0</v>
      </c>
      <c r="X510" s="6">
        <f t="shared" ca="1" si="279"/>
        <v>261.44375142243575</v>
      </c>
      <c r="Z510" s="6">
        <f t="shared" ca="1" si="280"/>
        <v>95.663429884094739</v>
      </c>
      <c r="AB510" s="6">
        <f t="shared" ca="1" si="281"/>
        <v>540.55338420891019</v>
      </c>
      <c r="AD510" s="6">
        <f t="shared" ca="1" si="282"/>
        <v>128.11092971207916</v>
      </c>
      <c r="AF510" s="6">
        <f t="shared" ca="1" si="283"/>
        <v>561.69286901940734</v>
      </c>
      <c r="AG510" s="21" t="str">
        <f t="shared" ca="1" si="284"/>
        <v/>
      </c>
      <c r="AH510" s="6">
        <f t="shared" ca="1" si="285"/>
        <v>790.92742244078681</v>
      </c>
      <c r="AI510" s="21" t="str">
        <f t="shared" ca="1" si="286"/>
        <v/>
      </c>
      <c r="AJ510" s="6">
        <f t="shared" ca="1" si="287"/>
        <v>1546.8273327067755</v>
      </c>
      <c r="AL510" s="6">
        <f t="shared" ca="1" si="288"/>
        <v>724.85555905639205</v>
      </c>
      <c r="AN510" s="6">
        <f t="shared" ca="1" si="289"/>
        <v>1328.1315066485874</v>
      </c>
      <c r="AP510" s="6">
        <f t="shared" ca="1" si="290"/>
        <v>837.69292909169064</v>
      </c>
      <c r="AR510" s="6">
        <f t="shared" ca="1" si="299"/>
        <v>0</v>
      </c>
      <c r="AT510" s="6">
        <f t="shared" ca="1" si="299"/>
        <v>2</v>
      </c>
      <c r="AV510" s="6">
        <f t="shared" ca="1" si="299"/>
        <v>0</v>
      </c>
      <c r="AX510" s="6">
        <f t="shared" ca="1" si="299"/>
        <v>0</v>
      </c>
      <c r="AZ510" s="6">
        <f t="shared" ca="1" si="299"/>
        <v>0</v>
      </c>
      <c r="BB510" s="6">
        <f t="shared" ca="1" si="300"/>
        <v>0</v>
      </c>
      <c r="BE510" s="32" t="str">
        <f t="shared" ca="1" si="309"/>
        <v>-</v>
      </c>
      <c r="BF510" s="37"/>
      <c r="BG510" s="32">
        <f t="shared" ca="1" si="309"/>
        <v>4</v>
      </c>
      <c r="BH510" s="37"/>
      <c r="BI510" s="32" t="str">
        <f t="shared" ca="1" si="309"/>
        <v>-</v>
      </c>
      <c r="BJ510" s="37"/>
      <c r="BK510" s="32" t="str">
        <f t="shared" ca="1" si="309"/>
        <v>-</v>
      </c>
      <c r="BL510" s="37"/>
      <c r="BM510" s="32" t="str">
        <f t="shared" ca="1" si="309"/>
        <v>-</v>
      </c>
      <c r="BN510" s="37"/>
      <c r="BO510" s="32" t="str">
        <f t="shared" ca="1" si="311"/>
        <v>-</v>
      </c>
      <c r="BQ510" s="32">
        <f t="shared" ca="1" si="302"/>
        <v>2</v>
      </c>
      <c r="BR510" s="37"/>
      <c r="BS510" s="32">
        <f t="shared" ca="1" si="303"/>
        <v>0</v>
      </c>
      <c r="BT510" s="37"/>
      <c r="BU510" s="32">
        <f t="shared" ca="1" si="304"/>
        <v>2</v>
      </c>
      <c r="BV510" s="37"/>
      <c r="BW510" s="32">
        <f t="shared" ca="1" si="305"/>
        <v>1</v>
      </c>
      <c r="BX510" s="37"/>
      <c r="BY510" s="32">
        <f t="shared" ca="1" si="306"/>
        <v>2</v>
      </c>
      <c r="BZ510" s="37"/>
      <c r="CA510" s="32">
        <f t="shared" ca="1" si="307"/>
        <v>2</v>
      </c>
    </row>
    <row r="511" spans="1:79" x14ac:dyDescent="0.25">
      <c r="A511" s="5">
        <v>491</v>
      </c>
      <c r="C511" s="6">
        <f t="shared" ca="1" si="292"/>
        <v>246.80391325374478</v>
      </c>
      <c r="E511" s="6">
        <f t="shared" ca="1" si="293"/>
        <v>520</v>
      </c>
      <c r="F511" s="21"/>
      <c r="G511" s="6">
        <f t="shared" ca="1" si="294"/>
        <v>261.44375142243575</v>
      </c>
      <c r="I511" s="6">
        <f t="shared" ca="1" si="295"/>
        <v>95.663429884094739</v>
      </c>
      <c r="K511" s="6">
        <f t="shared" ca="1" si="296"/>
        <v>540.55338420891019</v>
      </c>
      <c r="L511" s="21"/>
      <c r="M511" s="6">
        <f t="shared" ca="1" si="297"/>
        <v>128.11092971207916</v>
      </c>
      <c r="N511" s="7">
        <f t="shared" ca="1" si="310"/>
        <v>27835.519905417594</v>
      </c>
      <c r="O511" s="6" t="str">
        <f ca="1">HLOOKUP(P511,C511:$M$521,A1011,0)</f>
        <v>D</v>
      </c>
      <c r="P511" s="6">
        <f t="shared" ca="1" si="276"/>
        <v>95.663429884094739</v>
      </c>
      <c r="Q511" s="6" t="str">
        <f t="shared" ca="1" si="308"/>
        <v>CM</v>
      </c>
      <c r="R511" s="32">
        <f t="shared" ca="1" si="298"/>
        <v>5</v>
      </c>
      <c r="S511" s="17"/>
      <c r="T511" s="6">
        <f t="shared" ca="1" si="277"/>
        <v>151.14048336965004</v>
      </c>
      <c r="U511" s="21"/>
      <c r="V511" s="6">
        <f t="shared" ca="1" si="278"/>
        <v>424.33657011590526</v>
      </c>
      <c r="X511" s="6">
        <f t="shared" ca="1" si="279"/>
        <v>165.78032153834101</v>
      </c>
      <c r="Z511" s="6">
        <f t="shared" ca="1" si="280"/>
        <v>0</v>
      </c>
      <c r="AB511" s="6">
        <f t="shared" ca="1" si="281"/>
        <v>444.88995432481545</v>
      </c>
      <c r="AD511" s="6">
        <f t="shared" ca="1" si="282"/>
        <v>32.447499827984416</v>
      </c>
      <c r="AF511" s="6">
        <f t="shared" ca="1" si="283"/>
        <v>414.27211060854302</v>
      </c>
      <c r="AG511" s="21" t="str">
        <f t="shared" ca="1" si="284"/>
        <v/>
      </c>
      <c r="AH511" s="6">
        <f t="shared" ca="1" si="285"/>
        <v>1493.1240108201707</v>
      </c>
      <c r="AI511" s="21" t="str">
        <f t="shared" ca="1" si="286"/>
        <v/>
      </c>
      <c r="AJ511" s="6">
        <f t="shared" ca="1" si="287"/>
        <v>1257.2272995365163</v>
      </c>
      <c r="AL511" s="6">
        <f t="shared" ca="1" si="288"/>
        <v>684.31711831674318</v>
      </c>
      <c r="AN511" s="6">
        <f t="shared" ca="1" si="289"/>
        <v>1987.8348071010341</v>
      </c>
      <c r="AP511" s="6">
        <f t="shared" ca="1" si="290"/>
        <v>1885.2895809069087</v>
      </c>
      <c r="AR511" s="6">
        <f t="shared" ca="1" si="299"/>
        <v>0</v>
      </c>
      <c r="AT511" s="6">
        <f t="shared" ca="1" si="299"/>
        <v>0</v>
      </c>
      <c r="AV511" s="6">
        <f t="shared" ca="1" si="299"/>
        <v>0</v>
      </c>
      <c r="AX511" s="6">
        <f t="shared" ca="1" si="299"/>
        <v>1</v>
      </c>
      <c r="AZ511" s="6">
        <f t="shared" ca="1" si="299"/>
        <v>0</v>
      </c>
      <c r="BB511" s="6">
        <f t="shared" ca="1" si="300"/>
        <v>0</v>
      </c>
      <c r="BE511" s="32" t="str">
        <f t="shared" ca="1" si="309"/>
        <v>-</v>
      </c>
      <c r="BF511" s="37"/>
      <c r="BG511" s="32" t="str">
        <f t="shared" ca="1" si="309"/>
        <v>-</v>
      </c>
      <c r="BH511" s="37"/>
      <c r="BI511" s="32" t="str">
        <f t="shared" ca="1" si="309"/>
        <v>-</v>
      </c>
      <c r="BJ511" s="37"/>
      <c r="BK511" s="32">
        <f t="shared" ca="1" si="309"/>
        <v>5</v>
      </c>
      <c r="BL511" s="37"/>
      <c r="BM511" s="32" t="str">
        <f t="shared" ca="1" si="309"/>
        <v>-</v>
      </c>
      <c r="BN511" s="37"/>
      <c r="BO511" s="32" t="str">
        <f t="shared" ca="1" si="311"/>
        <v>-</v>
      </c>
      <c r="BQ511" s="32">
        <f t="shared" ca="1" si="302"/>
        <v>2</v>
      </c>
      <c r="BR511" s="37"/>
      <c r="BS511" s="32">
        <f t="shared" ca="1" si="303"/>
        <v>2</v>
      </c>
      <c r="BT511" s="37"/>
      <c r="BU511" s="32">
        <f t="shared" ca="1" si="304"/>
        <v>2</v>
      </c>
      <c r="BV511" s="37"/>
      <c r="BW511" s="32">
        <f t="shared" ca="1" si="305"/>
        <v>0</v>
      </c>
      <c r="BX511" s="37"/>
      <c r="BY511" s="32">
        <f t="shared" ca="1" si="306"/>
        <v>2</v>
      </c>
      <c r="BZ511" s="37"/>
      <c r="CA511" s="32">
        <f t="shared" ca="1" si="307"/>
        <v>2</v>
      </c>
    </row>
    <row r="512" spans="1:79" x14ac:dyDescent="0.25">
      <c r="A512" s="5">
        <v>492</v>
      </c>
      <c r="C512" s="6">
        <f t="shared" ca="1" si="292"/>
        <v>151.14048336965004</v>
      </c>
      <c r="E512" s="6">
        <f t="shared" ca="1" si="293"/>
        <v>424.33657011590526</v>
      </c>
      <c r="F512" s="21"/>
      <c r="G512" s="6">
        <f t="shared" ca="1" si="294"/>
        <v>165.78032153834101</v>
      </c>
      <c r="I512" s="6">
        <f t="shared" ca="1" si="295"/>
        <v>610</v>
      </c>
      <c r="K512" s="6">
        <f t="shared" ca="1" si="296"/>
        <v>444.88995432481545</v>
      </c>
      <c r="L512" s="21"/>
      <c r="M512" s="6">
        <f t="shared" ca="1" si="297"/>
        <v>32.447499827984416</v>
      </c>
      <c r="N512" s="7">
        <f t="shared" ca="1" si="310"/>
        <v>27867.967405245578</v>
      </c>
      <c r="O512" s="6" t="str">
        <f ca="1">HLOOKUP(P512,C512:$M$521,A1012,0)</f>
        <v>F</v>
      </c>
      <c r="P512" s="6">
        <f t="shared" ca="1" si="276"/>
        <v>32.447499827984416</v>
      </c>
      <c r="Q512" s="6" t="str">
        <f t="shared" ca="1" si="308"/>
        <v>PM</v>
      </c>
      <c r="R512" s="32">
        <f t="shared" ca="1" si="298"/>
        <v>7.5</v>
      </c>
      <c r="S512" s="17"/>
      <c r="T512" s="6">
        <f t="shared" ca="1" si="277"/>
        <v>118.69298354166563</v>
      </c>
      <c r="U512" s="21"/>
      <c r="V512" s="6">
        <f t="shared" ca="1" si="278"/>
        <v>391.88907028792084</v>
      </c>
      <c r="X512" s="6">
        <f t="shared" ca="1" si="279"/>
        <v>133.3328217103566</v>
      </c>
      <c r="Z512" s="6">
        <f t="shared" ca="1" si="280"/>
        <v>577.55250017201558</v>
      </c>
      <c r="AB512" s="6">
        <f t="shared" ca="1" si="281"/>
        <v>412.44245449683103</v>
      </c>
      <c r="AD512" s="6">
        <f t="shared" ca="1" si="282"/>
        <v>0</v>
      </c>
      <c r="AF512" s="6">
        <f t="shared" ca="1" si="283"/>
        <v>1225.2114228173839</v>
      </c>
      <c r="AG512" s="21" t="str">
        <f t="shared" ca="1" si="284"/>
        <v/>
      </c>
      <c r="AH512" s="6">
        <f t="shared" ca="1" si="285"/>
        <v>1224.8340574020192</v>
      </c>
      <c r="AI512" s="21" t="str">
        <f t="shared" ca="1" si="286"/>
        <v/>
      </c>
      <c r="AJ512" s="6">
        <f t="shared" ca="1" si="287"/>
        <v>632.43548202866123</v>
      </c>
      <c r="AL512" s="6">
        <f t="shared" ca="1" si="288"/>
        <v>1171.7594371398243</v>
      </c>
      <c r="AN512" s="6">
        <f t="shared" ca="1" si="289"/>
        <v>1823.2633548974991</v>
      </c>
      <c r="AP512" s="6">
        <f t="shared" ca="1" si="290"/>
        <v>1722.4514864094797</v>
      </c>
      <c r="AR512" s="6">
        <f t="shared" ca="1" si="299"/>
        <v>0</v>
      </c>
      <c r="AT512" s="6">
        <f t="shared" ca="1" si="299"/>
        <v>0</v>
      </c>
      <c r="AV512" s="6">
        <f t="shared" ca="1" si="299"/>
        <v>0</v>
      </c>
      <c r="AX512" s="6">
        <f t="shared" ca="1" si="299"/>
        <v>0</v>
      </c>
      <c r="AZ512" s="6">
        <f t="shared" ca="1" si="299"/>
        <v>0</v>
      </c>
      <c r="BB512" s="6">
        <f t="shared" ca="1" si="300"/>
        <v>2</v>
      </c>
      <c r="BE512" s="32" t="str">
        <f t="shared" ca="1" si="309"/>
        <v>-</v>
      </c>
      <c r="BF512" s="37"/>
      <c r="BG512" s="32" t="str">
        <f t="shared" ca="1" si="309"/>
        <v>-</v>
      </c>
      <c r="BH512" s="37"/>
      <c r="BI512" s="32" t="str">
        <f t="shared" ca="1" si="309"/>
        <v>-</v>
      </c>
      <c r="BJ512" s="37"/>
      <c r="BK512" s="32" t="str">
        <f t="shared" ca="1" si="309"/>
        <v>-</v>
      </c>
      <c r="BL512" s="37"/>
      <c r="BM512" s="32" t="str">
        <f t="shared" ca="1" si="309"/>
        <v>-</v>
      </c>
      <c r="BN512" s="37"/>
      <c r="BO512" s="32">
        <f t="shared" ca="1" si="311"/>
        <v>7.5</v>
      </c>
      <c r="BQ512" s="32">
        <f t="shared" ca="1" si="302"/>
        <v>2</v>
      </c>
      <c r="BR512" s="37"/>
      <c r="BS512" s="32">
        <f t="shared" ca="1" si="303"/>
        <v>2</v>
      </c>
      <c r="BT512" s="37"/>
      <c r="BU512" s="32">
        <f t="shared" ca="1" si="304"/>
        <v>2</v>
      </c>
      <c r="BV512" s="37"/>
      <c r="BW512" s="32">
        <f t="shared" ca="1" si="305"/>
        <v>2</v>
      </c>
      <c r="BX512" s="37"/>
      <c r="BY512" s="32">
        <f t="shared" ca="1" si="306"/>
        <v>2</v>
      </c>
      <c r="BZ512" s="37"/>
      <c r="CA512" s="32">
        <f t="shared" ca="1" si="307"/>
        <v>0</v>
      </c>
    </row>
    <row r="513" spans="1:79" x14ac:dyDescent="0.25">
      <c r="A513" s="5">
        <v>493</v>
      </c>
      <c r="C513" s="6">
        <f t="shared" ca="1" si="292"/>
        <v>118.69298354166563</v>
      </c>
      <c r="E513" s="6">
        <f t="shared" ca="1" si="293"/>
        <v>391.88907028792084</v>
      </c>
      <c r="F513" s="21"/>
      <c r="G513" s="6">
        <f t="shared" ca="1" si="294"/>
        <v>133.3328217103566</v>
      </c>
      <c r="I513" s="6">
        <f t="shared" ca="1" si="295"/>
        <v>577.55250017201558</v>
      </c>
      <c r="K513" s="6">
        <f t="shared" ca="1" si="296"/>
        <v>412.44245449683103</v>
      </c>
      <c r="L513" s="21"/>
      <c r="M513" s="6">
        <f t="shared" ca="1" si="297"/>
        <v>710</v>
      </c>
      <c r="N513" s="7">
        <f t="shared" ca="1" si="310"/>
        <v>27986.660388787244</v>
      </c>
      <c r="O513" s="6" t="str">
        <f ca="1">HLOOKUP(P513,C513:$M$521,A1013,0)</f>
        <v>A</v>
      </c>
      <c r="P513" s="6">
        <f t="shared" ca="1" si="276"/>
        <v>118.69298354166563</v>
      </c>
      <c r="Q513" s="6" t="str">
        <f t="shared" ca="1" si="308"/>
        <v>PM</v>
      </c>
      <c r="R513" s="32">
        <f t="shared" ca="1" si="298"/>
        <v>5</v>
      </c>
      <c r="S513" s="17"/>
      <c r="T513" s="6">
        <f t="shared" ca="1" si="277"/>
        <v>0</v>
      </c>
      <c r="U513" s="21"/>
      <c r="V513" s="6">
        <f t="shared" ca="1" si="278"/>
        <v>273.19608674625522</v>
      </c>
      <c r="X513" s="6">
        <f t="shared" ca="1" si="279"/>
        <v>14.639838168690972</v>
      </c>
      <c r="Z513" s="6">
        <f t="shared" ca="1" si="280"/>
        <v>458.85951663034996</v>
      </c>
      <c r="AB513" s="6">
        <f t="shared" ca="1" si="281"/>
        <v>293.74947095516541</v>
      </c>
      <c r="AD513" s="6">
        <f t="shared" ca="1" si="282"/>
        <v>591.30701645833437</v>
      </c>
      <c r="AF513" s="6">
        <f t="shared" ca="1" si="283"/>
        <v>799.02975648323263</v>
      </c>
      <c r="AG513" s="21" t="str">
        <f t="shared" ca="1" si="284"/>
        <v/>
      </c>
      <c r="AH513" s="6">
        <f t="shared" ca="1" si="285"/>
        <v>1339.8666829269589</v>
      </c>
      <c r="AI513" s="21" t="str">
        <f t="shared" ca="1" si="286"/>
        <v/>
      </c>
      <c r="AJ513" s="6">
        <f t="shared" ca="1" si="287"/>
        <v>1365.5121797143613</v>
      </c>
      <c r="AL513" s="6">
        <f t="shared" ca="1" si="288"/>
        <v>1294.0012223711917</v>
      </c>
      <c r="AN513" s="6">
        <f t="shared" ca="1" si="289"/>
        <v>2144.9657625735395</v>
      </c>
      <c r="AP513" s="6">
        <f t="shared" ca="1" si="290"/>
        <v>1016.8860286484739</v>
      </c>
      <c r="AR513" s="6">
        <f t="shared" ca="1" si="299"/>
        <v>2</v>
      </c>
      <c r="AT513" s="6">
        <f t="shared" ca="1" si="299"/>
        <v>0</v>
      </c>
      <c r="AV513" s="6">
        <f t="shared" ca="1" si="299"/>
        <v>0</v>
      </c>
      <c r="AX513" s="6">
        <f t="shared" ca="1" si="299"/>
        <v>0</v>
      </c>
      <c r="AZ513" s="6">
        <f t="shared" ca="1" si="299"/>
        <v>0</v>
      </c>
      <c r="BB513" s="6">
        <f t="shared" ca="1" si="300"/>
        <v>0</v>
      </c>
      <c r="BE513" s="32">
        <f t="shared" ca="1" si="309"/>
        <v>5</v>
      </c>
      <c r="BF513" s="37"/>
      <c r="BG513" s="32" t="str">
        <f t="shared" ca="1" si="309"/>
        <v>-</v>
      </c>
      <c r="BH513" s="37"/>
      <c r="BI513" s="32" t="str">
        <f t="shared" ca="1" si="309"/>
        <v>-</v>
      </c>
      <c r="BJ513" s="37"/>
      <c r="BK513" s="32" t="str">
        <f t="shared" ca="1" si="309"/>
        <v>-</v>
      </c>
      <c r="BL513" s="37"/>
      <c r="BM513" s="32" t="str">
        <f t="shared" ca="1" si="309"/>
        <v>-</v>
      </c>
      <c r="BN513" s="37"/>
      <c r="BO513" s="32" t="str">
        <f t="shared" ca="1" si="311"/>
        <v>-</v>
      </c>
      <c r="BQ513" s="32">
        <f t="shared" ca="1" si="302"/>
        <v>0</v>
      </c>
      <c r="BR513" s="37"/>
      <c r="BS513" s="32">
        <f t="shared" ca="1" si="303"/>
        <v>2</v>
      </c>
      <c r="BT513" s="37"/>
      <c r="BU513" s="32">
        <f t="shared" ca="1" si="304"/>
        <v>2</v>
      </c>
      <c r="BV513" s="37"/>
      <c r="BW513" s="32">
        <f t="shared" ca="1" si="305"/>
        <v>2</v>
      </c>
      <c r="BX513" s="37"/>
      <c r="BY513" s="32">
        <f t="shared" ca="1" si="306"/>
        <v>2</v>
      </c>
      <c r="BZ513" s="37"/>
      <c r="CA513" s="32">
        <f t="shared" ca="1" si="307"/>
        <v>2</v>
      </c>
    </row>
    <row r="514" spans="1:79" x14ac:dyDescent="0.25">
      <c r="A514" s="5">
        <v>494</v>
      </c>
      <c r="C514" s="6">
        <f t="shared" ca="1" si="292"/>
        <v>470</v>
      </c>
      <c r="E514" s="6">
        <f t="shared" ca="1" si="293"/>
        <v>273.19608674625522</v>
      </c>
      <c r="F514" s="21"/>
      <c r="G514" s="6">
        <f t="shared" ca="1" si="294"/>
        <v>14.639838168690972</v>
      </c>
      <c r="I514" s="6">
        <f t="shared" ca="1" si="295"/>
        <v>458.85951663034996</v>
      </c>
      <c r="K514" s="6">
        <f t="shared" ca="1" si="296"/>
        <v>293.74947095516541</v>
      </c>
      <c r="L514" s="21"/>
      <c r="M514" s="6">
        <f t="shared" ca="1" si="297"/>
        <v>591.30701645833437</v>
      </c>
      <c r="N514" s="7">
        <f t="shared" ca="1" si="310"/>
        <v>28001.300226955937</v>
      </c>
      <c r="O514" s="6" t="str">
        <f ca="1">HLOOKUP(P514,C514:$M$521,A1014,0)</f>
        <v>C</v>
      </c>
      <c r="P514" s="6">
        <f t="shared" ca="1" si="276"/>
        <v>14.639838168690972</v>
      </c>
      <c r="Q514" s="6" t="str">
        <f t="shared" ca="1" si="308"/>
        <v>PM</v>
      </c>
      <c r="R514" s="32">
        <f t="shared" ca="1" si="298"/>
        <v>3</v>
      </c>
      <c r="S514" s="17"/>
      <c r="T514" s="6">
        <f t="shared" ca="1" si="277"/>
        <v>455.36016183130903</v>
      </c>
      <c r="U514" s="21"/>
      <c r="V514" s="6">
        <f t="shared" ca="1" si="278"/>
        <v>258.55624857756425</v>
      </c>
      <c r="X514" s="6">
        <f t="shared" ca="1" si="279"/>
        <v>0</v>
      </c>
      <c r="Z514" s="6">
        <f t="shared" ca="1" si="280"/>
        <v>444.21967846165899</v>
      </c>
      <c r="AB514" s="6">
        <f t="shared" ca="1" si="281"/>
        <v>279.10963278647444</v>
      </c>
      <c r="AD514" s="6">
        <f t="shared" ca="1" si="282"/>
        <v>576.6671782896434</v>
      </c>
      <c r="AF514" s="6">
        <f t="shared" ca="1" si="283"/>
        <v>885.59182736816672</v>
      </c>
      <c r="AG514" s="21" t="str">
        <f t="shared" ca="1" si="284"/>
        <v/>
      </c>
      <c r="AH514" s="6">
        <f t="shared" ca="1" si="285"/>
        <v>869.9215480073791</v>
      </c>
      <c r="AI514" s="21" t="str">
        <f t="shared" ca="1" si="286"/>
        <v/>
      </c>
      <c r="AJ514" s="6">
        <f t="shared" ca="1" si="287"/>
        <v>1635.3026556600996</v>
      </c>
      <c r="AL514" s="6">
        <f t="shared" ca="1" si="288"/>
        <v>1789.1260872405883</v>
      </c>
      <c r="AN514" s="6">
        <f t="shared" ca="1" si="289"/>
        <v>407.28809926649291</v>
      </c>
      <c r="AP514" s="6">
        <f t="shared" ca="1" si="290"/>
        <v>1404.0530770864605</v>
      </c>
      <c r="AR514" s="6">
        <f t="shared" ca="1" si="299"/>
        <v>0</v>
      </c>
      <c r="AT514" s="6">
        <f t="shared" ca="1" si="299"/>
        <v>0</v>
      </c>
      <c r="AV514" s="6">
        <f t="shared" ca="1" si="299"/>
        <v>2</v>
      </c>
      <c r="AX514" s="6">
        <f t="shared" ca="1" si="299"/>
        <v>0</v>
      </c>
      <c r="AZ514" s="6">
        <f t="shared" ca="1" si="299"/>
        <v>0</v>
      </c>
      <c r="BB514" s="6">
        <f t="shared" ca="1" si="300"/>
        <v>0</v>
      </c>
      <c r="BE514" s="32" t="str">
        <f t="shared" ca="1" si="309"/>
        <v>-</v>
      </c>
      <c r="BF514" s="37"/>
      <c r="BG514" s="32" t="str">
        <f t="shared" ca="1" si="309"/>
        <v>-</v>
      </c>
      <c r="BH514" s="37"/>
      <c r="BI514" s="32">
        <f t="shared" ca="1" si="309"/>
        <v>3</v>
      </c>
      <c r="BJ514" s="37"/>
      <c r="BK514" s="32" t="str">
        <f t="shared" ca="1" si="309"/>
        <v>-</v>
      </c>
      <c r="BL514" s="37"/>
      <c r="BM514" s="32" t="str">
        <f t="shared" ca="1" si="309"/>
        <v>-</v>
      </c>
      <c r="BN514" s="37"/>
      <c r="BO514" s="32" t="str">
        <f t="shared" ca="1" si="311"/>
        <v>-</v>
      </c>
      <c r="BQ514" s="32">
        <f t="shared" ca="1" si="302"/>
        <v>2</v>
      </c>
      <c r="BR514" s="37"/>
      <c r="BS514" s="32">
        <f t="shared" ca="1" si="303"/>
        <v>2</v>
      </c>
      <c r="BT514" s="37"/>
      <c r="BU514" s="32">
        <f t="shared" ca="1" si="304"/>
        <v>0</v>
      </c>
      <c r="BV514" s="37"/>
      <c r="BW514" s="32">
        <f t="shared" ca="1" si="305"/>
        <v>2</v>
      </c>
      <c r="BX514" s="37"/>
      <c r="BY514" s="32">
        <f t="shared" ca="1" si="306"/>
        <v>2</v>
      </c>
      <c r="BZ514" s="37"/>
      <c r="CA514" s="32">
        <f t="shared" ca="1" si="307"/>
        <v>2</v>
      </c>
    </row>
    <row r="515" spans="1:79" x14ac:dyDescent="0.25">
      <c r="A515" s="5">
        <v>495</v>
      </c>
      <c r="C515" s="6">
        <f t="shared" ca="1" si="292"/>
        <v>455.36016183130903</v>
      </c>
      <c r="E515" s="6">
        <f t="shared" ca="1" si="293"/>
        <v>258.55624857756425</v>
      </c>
      <c r="F515" s="21"/>
      <c r="G515" s="6">
        <f t="shared" ca="1" si="294"/>
        <v>570</v>
      </c>
      <c r="I515" s="6">
        <f t="shared" ca="1" si="295"/>
        <v>444.21967846165899</v>
      </c>
      <c r="K515" s="6">
        <f t="shared" ca="1" si="296"/>
        <v>279.10963278647444</v>
      </c>
      <c r="L515" s="21"/>
      <c r="M515" s="6">
        <f t="shared" ca="1" si="297"/>
        <v>576.6671782896434</v>
      </c>
      <c r="N515" s="7">
        <f t="shared" ca="1" si="310"/>
        <v>28259.856475533499</v>
      </c>
      <c r="O515" s="6" t="str">
        <f ca="1">HLOOKUP(P515,C515:$M$521,A1015,0)</f>
        <v>B</v>
      </c>
      <c r="P515" s="6">
        <f t="shared" ca="1" si="276"/>
        <v>258.55624857756425</v>
      </c>
      <c r="Q515" s="6" t="str">
        <f t="shared" ca="1" si="308"/>
        <v>PM</v>
      </c>
      <c r="R515" s="32">
        <f t="shared" ca="1" si="298"/>
        <v>4</v>
      </c>
      <c r="S515" s="17"/>
      <c r="T515" s="6">
        <f t="shared" ca="1" si="277"/>
        <v>196.80391325374478</v>
      </c>
      <c r="U515" s="21"/>
      <c r="V515" s="6">
        <f t="shared" ca="1" si="278"/>
        <v>0</v>
      </c>
      <c r="X515" s="6">
        <f t="shared" ca="1" si="279"/>
        <v>311.44375142243575</v>
      </c>
      <c r="Z515" s="6">
        <f t="shared" ca="1" si="280"/>
        <v>185.66342988409474</v>
      </c>
      <c r="AB515" s="6">
        <f t="shared" ca="1" si="281"/>
        <v>20.553384208910188</v>
      </c>
      <c r="AD515" s="6">
        <f t="shared" ca="1" si="282"/>
        <v>318.11092971207916</v>
      </c>
      <c r="AF515" s="6">
        <f t="shared" ca="1" si="283"/>
        <v>988.33134348743511</v>
      </c>
      <c r="AG515" s="21" t="str">
        <f t="shared" ca="1" si="284"/>
        <v/>
      </c>
      <c r="AH515" s="6">
        <f t="shared" ca="1" si="285"/>
        <v>1600.1053114683446</v>
      </c>
      <c r="AI515" s="21" t="str">
        <f t="shared" ca="1" si="286"/>
        <v/>
      </c>
      <c r="AJ515" s="6">
        <f t="shared" ca="1" si="287"/>
        <v>673.60908256776941</v>
      </c>
      <c r="AL515" s="6">
        <f t="shared" ca="1" si="288"/>
        <v>1240.3412546628015</v>
      </c>
      <c r="AN515" s="6">
        <f t="shared" ca="1" si="289"/>
        <v>1959.7901024364999</v>
      </c>
      <c r="AP515" s="6">
        <f t="shared" ca="1" si="290"/>
        <v>1284.5961829764638</v>
      </c>
      <c r="AR515" s="6">
        <f t="shared" ca="1" si="299"/>
        <v>0</v>
      </c>
      <c r="AT515" s="6">
        <f t="shared" ca="1" si="299"/>
        <v>2</v>
      </c>
      <c r="AV515" s="6">
        <f t="shared" ca="1" si="299"/>
        <v>0</v>
      </c>
      <c r="AX515" s="6">
        <f t="shared" ca="1" si="299"/>
        <v>0</v>
      </c>
      <c r="AZ515" s="6">
        <f t="shared" ca="1" si="299"/>
        <v>0</v>
      </c>
      <c r="BB515" s="6">
        <f t="shared" ca="1" si="300"/>
        <v>0</v>
      </c>
      <c r="BE515" s="32" t="str">
        <f t="shared" ca="1" si="309"/>
        <v>-</v>
      </c>
      <c r="BF515" s="37"/>
      <c r="BG515" s="32">
        <f t="shared" ca="1" si="309"/>
        <v>4</v>
      </c>
      <c r="BH515" s="37"/>
      <c r="BI515" s="32" t="str">
        <f t="shared" ca="1" si="309"/>
        <v>-</v>
      </c>
      <c r="BJ515" s="37"/>
      <c r="BK515" s="32" t="str">
        <f t="shared" ca="1" si="309"/>
        <v>-</v>
      </c>
      <c r="BL515" s="37"/>
      <c r="BM515" s="32" t="str">
        <f t="shared" ca="1" si="309"/>
        <v>-</v>
      </c>
      <c r="BN515" s="37"/>
      <c r="BO515" s="32" t="str">
        <f t="shared" ca="1" si="311"/>
        <v>-</v>
      </c>
      <c r="BQ515" s="32">
        <f t="shared" ca="1" si="302"/>
        <v>2</v>
      </c>
      <c r="BR515" s="37"/>
      <c r="BS515" s="32">
        <f t="shared" ca="1" si="303"/>
        <v>0</v>
      </c>
      <c r="BT515" s="37"/>
      <c r="BU515" s="32">
        <f t="shared" ca="1" si="304"/>
        <v>2</v>
      </c>
      <c r="BV515" s="37"/>
      <c r="BW515" s="32">
        <f t="shared" ca="1" si="305"/>
        <v>2</v>
      </c>
      <c r="BX515" s="37"/>
      <c r="BY515" s="32">
        <f t="shared" ca="1" si="306"/>
        <v>2</v>
      </c>
      <c r="BZ515" s="37"/>
      <c r="CA515" s="32">
        <f t="shared" ca="1" si="307"/>
        <v>2</v>
      </c>
    </row>
    <row r="516" spans="1:79" x14ac:dyDescent="0.25">
      <c r="A516" s="5">
        <v>496</v>
      </c>
      <c r="C516" s="6">
        <f t="shared" ca="1" si="292"/>
        <v>196.80391325374478</v>
      </c>
      <c r="E516" s="6">
        <f t="shared" ca="1" si="293"/>
        <v>520</v>
      </c>
      <c r="F516" s="21"/>
      <c r="G516" s="6">
        <f t="shared" ca="1" si="294"/>
        <v>311.44375142243575</v>
      </c>
      <c r="I516" s="6">
        <f t="shared" ca="1" si="295"/>
        <v>185.66342988409474</v>
      </c>
      <c r="K516" s="6">
        <f t="shared" ca="1" si="296"/>
        <v>20.553384208910188</v>
      </c>
      <c r="L516" s="21"/>
      <c r="M516" s="6">
        <f t="shared" ca="1" si="297"/>
        <v>318.11092971207916</v>
      </c>
      <c r="N516" s="7">
        <f t="shared" ca="1" si="310"/>
        <v>28280.409859742409</v>
      </c>
      <c r="O516" s="6" t="str">
        <f ca="1">HLOOKUP(P516,C516:$M$521,A1016,0)</f>
        <v>E</v>
      </c>
      <c r="P516" s="6">
        <f t="shared" ca="1" si="276"/>
        <v>20.553384208910188</v>
      </c>
      <c r="Q516" s="6" t="str">
        <f t="shared" ca="1" si="308"/>
        <v>PM</v>
      </c>
      <c r="R516" s="32">
        <f t="shared" ca="1" si="298"/>
        <v>6</v>
      </c>
      <c r="S516" s="17"/>
      <c r="T516" s="6">
        <f t="shared" ca="1" si="277"/>
        <v>176.25052904483459</v>
      </c>
      <c r="U516" s="21"/>
      <c r="V516" s="6">
        <f t="shared" ca="1" si="278"/>
        <v>499.44661579108981</v>
      </c>
      <c r="X516" s="6">
        <f t="shared" ca="1" si="279"/>
        <v>290.89036721352556</v>
      </c>
      <c r="Z516" s="6">
        <f t="shared" ca="1" si="280"/>
        <v>165.11004567518455</v>
      </c>
      <c r="AB516" s="6">
        <f t="shared" ca="1" si="281"/>
        <v>0</v>
      </c>
      <c r="AD516" s="6">
        <f t="shared" ca="1" si="282"/>
        <v>297.55754550316897</v>
      </c>
      <c r="AF516" s="6">
        <f t="shared" ca="1" si="283"/>
        <v>1593.5578340108564</v>
      </c>
      <c r="AG516" s="21" t="str">
        <f t="shared" ca="1" si="284"/>
        <v/>
      </c>
      <c r="AH516" s="6">
        <f t="shared" ca="1" si="285"/>
        <v>1097.9677115248883</v>
      </c>
      <c r="AI516" s="21" t="str">
        <f t="shared" ca="1" si="286"/>
        <v/>
      </c>
      <c r="AJ516" s="6">
        <f t="shared" ca="1" si="287"/>
        <v>801.29492240937816</v>
      </c>
      <c r="AL516" s="6">
        <f t="shared" ca="1" si="288"/>
        <v>447.34767804235793</v>
      </c>
      <c r="AN516" s="6">
        <f t="shared" ca="1" si="289"/>
        <v>1219.309666695669</v>
      </c>
      <c r="AP516" s="6">
        <f t="shared" ca="1" si="290"/>
        <v>1576.5346970938435</v>
      </c>
      <c r="AR516" s="6">
        <f t="shared" ca="1" si="299"/>
        <v>0</v>
      </c>
      <c r="AT516" s="6">
        <f t="shared" ca="1" si="299"/>
        <v>0</v>
      </c>
      <c r="AV516" s="6">
        <f t="shared" ca="1" si="299"/>
        <v>0</v>
      </c>
      <c r="AX516" s="6">
        <f t="shared" ca="1" si="299"/>
        <v>0</v>
      </c>
      <c r="AZ516" s="6">
        <f t="shared" ca="1" si="299"/>
        <v>2</v>
      </c>
      <c r="BB516" s="6">
        <f t="shared" ca="1" si="300"/>
        <v>0</v>
      </c>
      <c r="BE516" s="32" t="str">
        <f t="shared" ca="1" si="309"/>
        <v>-</v>
      </c>
      <c r="BF516" s="37"/>
      <c r="BG516" s="32" t="str">
        <f t="shared" ca="1" si="309"/>
        <v>-</v>
      </c>
      <c r="BH516" s="37"/>
      <c r="BI516" s="32" t="str">
        <f t="shared" ca="1" si="309"/>
        <v>-</v>
      </c>
      <c r="BJ516" s="37"/>
      <c r="BK516" s="32" t="str">
        <f t="shared" ca="1" si="309"/>
        <v>-</v>
      </c>
      <c r="BL516" s="37"/>
      <c r="BM516" s="32">
        <f t="shared" ca="1" si="309"/>
        <v>6</v>
      </c>
      <c r="BN516" s="37"/>
      <c r="BO516" s="32" t="str">
        <f t="shared" ca="1" si="311"/>
        <v>-</v>
      </c>
      <c r="BQ516" s="32">
        <f t="shared" ca="1" si="302"/>
        <v>2</v>
      </c>
      <c r="BR516" s="37"/>
      <c r="BS516" s="32">
        <f t="shared" ca="1" si="303"/>
        <v>2</v>
      </c>
      <c r="BT516" s="37"/>
      <c r="BU516" s="32">
        <f t="shared" ca="1" si="304"/>
        <v>2</v>
      </c>
      <c r="BV516" s="37"/>
      <c r="BW516" s="32">
        <f t="shared" ca="1" si="305"/>
        <v>2</v>
      </c>
      <c r="BX516" s="37"/>
      <c r="BY516" s="32">
        <f t="shared" ca="1" si="306"/>
        <v>0</v>
      </c>
      <c r="BZ516" s="37"/>
      <c r="CA516" s="32">
        <f t="shared" ca="1" si="307"/>
        <v>2</v>
      </c>
    </row>
    <row r="517" spans="1:79" x14ac:dyDescent="0.25">
      <c r="A517" s="5">
        <v>497</v>
      </c>
      <c r="C517" s="6">
        <f t="shared" ca="1" si="292"/>
        <v>176.25052904483459</v>
      </c>
      <c r="E517" s="6">
        <f t="shared" ca="1" si="293"/>
        <v>499.44661579108981</v>
      </c>
      <c r="F517" s="21"/>
      <c r="G517" s="6">
        <f t="shared" ca="1" si="294"/>
        <v>290.89036721352556</v>
      </c>
      <c r="I517" s="6">
        <f t="shared" ca="1" si="295"/>
        <v>165.11004567518455</v>
      </c>
      <c r="K517" s="6">
        <f t="shared" ca="1" si="296"/>
        <v>660</v>
      </c>
      <c r="L517" s="21"/>
      <c r="M517" s="6">
        <f t="shared" ca="1" si="297"/>
        <v>297.55754550316897</v>
      </c>
      <c r="N517" s="7">
        <f t="shared" ca="1" si="310"/>
        <v>28445.519905417594</v>
      </c>
      <c r="O517" s="6" t="str">
        <f ca="1">HLOOKUP(P517,C517:$M$521,A1017,0)</f>
        <v>D</v>
      </c>
      <c r="P517" s="6">
        <f t="shared" ca="1" si="276"/>
        <v>165.11004567518455</v>
      </c>
      <c r="Q517" s="6" t="str">
        <f t="shared" ca="1" si="308"/>
        <v>PM</v>
      </c>
      <c r="R517" s="32">
        <f t="shared" ca="1" si="298"/>
        <v>2.5</v>
      </c>
      <c r="S517" s="17"/>
      <c r="T517" s="6">
        <f t="shared" ca="1" si="277"/>
        <v>11.140483369650042</v>
      </c>
      <c r="U517" s="21"/>
      <c r="V517" s="6">
        <f t="shared" ca="1" si="278"/>
        <v>334.33657011590526</v>
      </c>
      <c r="X517" s="6">
        <f t="shared" ca="1" si="279"/>
        <v>125.78032153834101</v>
      </c>
      <c r="Z517" s="6">
        <f t="shared" ca="1" si="280"/>
        <v>0</v>
      </c>
      <c r="AB517" s="6">
        <f t="shared" ca="1" si="281"/>
        <v>494.88995432481545</v>
      </c>
      <c r="AD517" s="6">
        <f t="shared" ca="1" si="282"/>
        <v>132.44749982798442</v>
      </c>
      <c r="AF517" s="6">
        <f t="shared" ca="1" si="283"/>
        <v>646.81381767120058</v>
      </c>
      <c r="AG517" s="21" t="str">
        <f t="shared" ca="1" si="284"/>
        <v/>
      </c>
      <c r="AH517" s="6">
        <f t="shared" ca="1" si="285"/>
        <v>487.49910665799189</v>
      </c>
      <c r="AI517" s="21" t="str">
        <f t="shared" ca="1" si="286"/>
        <v/>
      </c>
      <c r="AJ517" s="6">
        <f t="shared" ca="1" si="287"/>
        <v>1289.5163373153996</v>
      </c>
      <c r="AL517" s="6">
        <f t="shared" ca="1" si="288"/>
        <v>1560.0075004624218</v>
      </c>
      <c r="AN517" s="6">
        <f t="shared" ca="1" si="289"/>
        <v>1319.5906544398838</v>
      </c>
      <c r="AP517" s="6">
        <f t="shared" ca="1" si="290"/>
        <v>1602.8355112445136</v>
      </c>
      <c r="AR517" s="6">
        <f t="shared" ca="1" si="299"/>
        <v>0</v>
      </c>
      <c r="AT517" s="6">
        <f t="shared" ca="1" si="299"/>
        <v>0</v>
      </c>
      <c r="AV517" s="6">
        <f t="shared" ca="1" si="299"/>
        <v>0</v>
      </c>
      <c r="AX517" s="6">
        <f t="shared" ca="1" si="299"/>
        <v>2</v>
      </c>
      <c r="AZ517" s="6">
        <f t="shared" ca="1" si="299"/>
        <v>0</v>
      </c>
      <c r="BB517" s="6">
        <f t="shared" ca="1" si="300"/>
        <v>0</v>
      </c>
      <c r="BE517" s="32" t="str">
        <f t="shared" ca="1" si="309"/>
        <v>-</v>
      </c>
      <c r="BF517" s="37"/>
      <c r="BG517" s="32" t="str">
        <f t="shared" ca="1" si="309"/>
        <v>-</v>
      </c>
      <c r="BH517" s="37"/>
      <c r="BI517" s="32" t="str">
        <f t="shared" ca="1" si="309"/>
        <v>-</v>
      </c>
      <c r="BJ517" s="37"/>
      <c r="BK517" s="32">
        <f t="shared" ca="1" si="309"/>
        <v>2.5</v>
      </c>
      <c r="BL517" s="37"/>
      <c r="BM517" s="32" t="str">
        <f t="shared" ca="1" si="309"/>
        <v>-</v>
      </c>
      <c r="BN517" s="37"/>
      <c r="BO517" s="32" t="str">
        <f t="shared" ca="1" si="311"/>
        <v>-</v>
      </c>
      <c r="BQ517" s="32">
        <f t="shared" ca="1" si="302"/>
        <v>2</v>
      </c>
      <c r="BR517" s="37"/>
      <c r="BS517" s="32">
        <f t="shared" ca="1" si="303"/>
        <v>2</v>
      </c>
      <c r="BT517" s="37"/>
      <c r="BU517" s="32">
        <f t="shared" ca="1" si="304"/>
        <v>2</v>
      </c>
      <c r="BV517" s="37"/>
      <c r="BW517" s="32">
        <f t="shared" ca="1" si="305"/>
        <v>0</v>
      </c>
      <c r="BX517" s="37"/>
      <c r="BY517" s="32">
        <f t="shared" ca="1" si="306"/>
        <v>2</v>
      </c>
      <c r="BZ517" s="37"/>
      <c r="CA517" s="32">
        <f t="shared" ca="1" si="307"/>
        <v>2</v>
      </c>
    </row>
    <row r="518" spans="1:79" x14ac:dyDescent="0.25">
      <c r="A518" s="5">
        <v>498</v>
      </c>
      <c r="C518" s="6">
        <f t="shared" ca="1" si="292"/>
        <v>11.140483369650042</v>
      </c>
      <c r="E518" s="6">
        <f t="shared" ca="1" si="293"/>
        <v>334.33657011590526</v>
      </c>
      <c r="F518" s="21"/>
      <c r="G518" s="6">
        <f t="shared" ca="1" si="294"/>
        <v>125.78032153834101</v>
      </c>
      <c r="I518" s="6">
        <f t="shared" ca="1" si="295"/>
        <v>610</v>
      </c>
      <c r="K518" s="6">
        <f t="shared" ca="1" si="296"/>
        <v>494.88995432481545</v>
      </c>
      <c r="L518" s="21"/>
      <c r="M518" s="6">
        <f t="shared" ca="1" si="297"/>
        <v>132.44749982798442</v>
      </c>
      <c r="N518" s="7">
        <f t="shared" ca="1" si="310"/>
        <v>28456.660388787244</v>
      </c>
      <c r="O518" s="6" t="str">
        <f ca="1">HLOOKUP(P518,C518:$M$521,A1018,0)</f>
        <v>A</v>
      </c>
      <c r="P518" s="6">
        <f t="shared" ca="1" si="276"/>
        <v>11.140483369650042</v>
      </c>
      <c r="Q518" s="6" t="str">
        <f t="shared" ca="1" si="308"/>
        <v>PM</v>
      </c>
      <c r="R518" s="32">
        <f t="shared" ca="1" si="298"/>
        <v>5</v>
      </c>
      <c r="S518" s="17"/>
      <c r="T518" s="6">
        <f t="shared" ca="1" si="277"/>
        <v>0</v>
      </c>
      <c r="U518" s="21"/>
      <c r="V518" s="6">
        <f t="shared" ca="1" si="278"/>
        <v>323.19608674625522</v>
      </c>
      <c r="X518" s="6">
        <f t="shared" ca="1" si="279"/>
        <v>114.63983816869097</v>
      </c>
      <c r="Z518" s="6">
        <f t="shared" ca="1" si="280"/>
        <v>598.85951663034996</v>
      </c>
      <c r="AB518" s="6">
        <f t="shared" ca="1" si="281"/>
        <v>483.74947095516541</v>
      </c>
      <c r="AD518" s="6">
        <f t="shared" ca="1" si="282"/>
        <v>121.30701645833437</v>
      </c>
      <c r="AF518" s="6">
        <f t="shared" ca="1" si="283"/>
        <v>749.82380947578235</v>
      </c>
      <c r="AG518" s="21" t="str">
        <f t="shared" ca="1" si="284"/>
        <v/>
      </c>
      <c r="AH518" s="6">
        <f t="shared" ca="1" si="285"/>
        <v>546.19937294816111</v>
      </c>
      <c r="AI518" s="21" t="str">
        <f t="shared" ca="1" si="286"/>
        <v/>
      </c>
      <c r="AJ518" s="6">
        <f t="shared" ca="1" si="287"/>
        <v>941.26953295625606</v>
      </c>
      <c r="AL518" s="6">
        <f t="shared" ca="1" si="288"/>
        <v>1182.1300006537269</v>
      </c>
      <c r="AN518" s="6">
        <f t="shared" ca="1" si="289"/>
        <v>1608.2630152741019</v>
      </c>
      <c r="AP518" s="6">
        <f t="shared" ca="1" si="290"/>
        <v>1548.0581193494572</v>
      </c>
      <c r="AR518" s="6">
        <f t="shared" ca="1" si="299"/>
        <v>2</v>
      </c>
      <c r="AT518" s="6">
        <f t="shared" ca="1" si="299"/>
        <v>0</v>
      </c>
      <c r="AV518" s="6">
        <f t="shared" ca="1" si="299"/>
        <v>0</v>
      </c>
      <c r="AX518" s="6">
        <f t="shared" ca="1" si="299"/>
        <v>0</v>
      </c>
      <c r="AZ518" s="6">
        <f t="shared" ca="1" si="299"/>
        <v>0</v>
      </c>
      <c r="BB518" s="6">
        <f t="shared" ca="1" si="300"/>
        <v>0</v>
      </c>
      <c r="BE518" s="32">
        <f t="shared" ca="1" si="309"/>
        <v>5</v>
      </c>
      <c r="BF518" s="37"/>
      <c r="BG518" s="32" t="str">
        <f t="shared" ca="1" si="309"/>
        <v>-</v>
      </c>
      <c r="BH518" s="37"/>
      <c r="BI518" s="32" t="str">
        <f t="shared" ca="1" si="309"/>
        <v>-</v>
      </c>
      <c r="BJ518" s="37"/>
      <c r="BK518" s="32" t="str">
        <f t="shared" ca="1" si="309"/>
        <v>-</v>
      </c>
      <c r="BL518" s="37"/>
      <c r="BM518" s="32" t="str">
        <f t="shared" ca="1" si="309"/>
        <v>-</v>
      </c>
      <c r="BN518" s="37"/>
      <c r="BO518" s="32" t="str">
        <f t="shared" ca="1" si="311"/>
        <v>-</v>
      </c>
      <c r="BQ518" s="32">
        <f t="shared" ca="1" si="302"/>
        <v>0</v>
      </c>
      <c r="BR518" s="37"/>
      <c r="BS518" s="32">
        <f t="shared" ca="1" si="303"/>
        <v>2</v>
      </c>
      <c r="BT518" s="37"/>
      <c r="BU518" s="32">
        <f t="shared" ca="1" si="304"/>
        <v>2</v>
      </c>
      <c r="BV518" s="37"/>
      <c r="BW518" s="32">
        <f t="shared" ca="1" si="305"/>
        <v>2</v>
      </c>
      <c r="BX518" s="37"/>
      <c r="BY518" s="32">
        <f t="shared" ca="1" si="306"/>
        <v>2</v>
      </c>
      <c r="BZ518" s="37"/>
      <c r="CA518" s="32">
        <f t="shared" ca="1" si="307"/>
        <v>2</v>
      </c>
    </row>
    <row r="519" spans="1:79" x14ac:dyDescent="0.25">
      <c r="A519" s="5">
        <v>499</v>
      </c>
      <c r="C519" s="6">
        <f t="shared" ca="1" si="292"/>
        <v>470</v>
      </c>
      <c r="E519" s="6">
        <f t="shared" ca="1" si="293"/>
        <v>323.19608674625522</v>
      </c>
      <c r="F519" s="21"/>
      <c r="G519" s="6">
        <f t="shared" ca="1" si="294"/>
        <v>114.63983816869097</v>
      </c>
      <c r="I519" s="6">
        <f t="shared" ca="1" si="295"/>
        <v>598.85951663034996</v>
      </c>
      <c r="K519" s="6">
        <f t="shared" ca="1" si="296"/>
        <v>483.74947095516541</v>
      </c>
      <c r="L519" s="21"/>
      <c r="M519" s="6">
        <f t="shared" ca="1" si="297"/>
        <v>121.30701645833437</v>
      </c>
      <c r="N519" s="7">
        <f t="shared" ca="1" si="310"/>
        <v>28571.300226955937</v>
      </c>
      <c r="O519" s="6" t="str">
        <f ca="1">HLOOKUP(P519,C519:$M$521,A1019,0)</f>
        <v>C</v>
      </c>
      <c r="P519" s="6">
        <f t="shared" ca="1" si="276"/>
        <v>114.63983816869097</v>
      </c>
      <c r="Q519" s="6" t="str">
        <f t="shared" ca="1" si="308"/>
        <v>PM</v>
      </c>
      <c r="R519" s="32">
        <f t="shared" ca="1" si="298"/>
        <v>3</v>
      </c>
      <c r="S519" s="17"/>
      <c r="T519" s="6">
        <f t="shared" ca="1" si="277"/>
        <v>355.36016183130903</v>
      </c>
      <c r="U519" s="21"/>
      <c r="V519" s="6">
        <f t="shared" ca="1" si="278"/>
        <v>208.55624857756425</v>
      </c>
      <c r="X519" s="6">
        <f t="shared" ca="1" si="279"/>
        <v>0</v>
      </c>
      <c r="Z519" s="6">
        <f t="shared" ca="1" si="280"/>
        <v>484.21967846165899</v>
      </c>
      <c r="AB519" s="6">
        <f t="shared" ca="1" si="281"/>
        <v>369.10963278647444</v>
      </c>
      <c r="AD519" s="6">
        <f t="shared" ca="1" si="282"/>
        <v>6.6671782896434024</v>
      </c>
      <c r="AF519" s="6">
        <f t="shared" ca="1" si="283"/>
        <v>799.75245126546349</v>
      </c>
      <c r="AG519" s="21" t="str">
        <f t="shared" ca="1" si="284"/>
        <v/>
      </c>
      <c r="AH519" s="6">
        <f t="shared" ca="1" si="285"/>
        <v>674.13728440149202</v>
      </c>
      <c r="AI519" s="21" t="str">
        <f t="shared" ca="1" si="286"/>
        <v/>
      </c>
      <c r="AJ519" s="6">
        <f t="shared" ca="1" si="287"/>
        <v>1053.5487001208335</v>
      </c>
      <c r="AL519" s="6">
        <f t="shared" ca="1" si="288"/>
        <v>899.68502876960235</v>
      </c>
      <c r="AN519" s="6">
        <f t="shared" ca="1" si="289"/>
        <v>974.93181100152253</v>
      </c>
      <c r="AP519" s="6">
        <f t="shared" ca="1" si="290"/>
        <v>1203.8899054269129</v>
      </c>
      <c r="AR519" s="6">
        <f t="shared" ca="1" si="299"/>
        <v>0</v>
      </c>
      <c r="AT519" s="6">
        <f t="shared" ca="1" si="299"/>
        <v>0</v>
      </c>
      <c r="AV519" s="6">
        <f t="shared" ca="1" si="299"/>
        <v>2</v>
      </c>
      <c r="AX519" s="6">
        <f t="shared" ca="1" si="299"/>
        <v>0</v>
      </c>
      <c r="AZ519" s="6">
        <f t="shared" ca="1" si="299"/>
        <v>0</v>
      </c>
      <c r="BB519" s="6">
        <f t="shared" ca="1" si="300"/>
        <v>0</v>
      </c>
      <c r="BE519" s="32" t="str">
        <f t="shared" ca="1" si="309"/>
        <v>-</v>
      </c>
      <c r="BF519" s="37"/>
      <c r="BG519" s="32" t="str">
        <f t="shared" ca="1" si="309"/>
        <v>-</v>
      </c>
      <c r="BH519" s="37"/>
      <c r="BI519" s="32">
        <f t="shared" ca="1" si="309"/>
        <v>3</v>
      </c>
      <c r="BJ519" s="37"/>
      <c r="BK519" s="32" t="str">
        <f t="shared" ca="1" si="309"/>
        <v>-</v>
      </c>
      <c r="BL519" s="37"/>
      <c r="BM519" s="32" t="str">
        <f t="shared" ca="1" si="309"/>
        <v>-</v>
      </c>
      <c r="BN519" s="37"/>
      <c r="BO519" s="32" t="str">
        <f t="shared" ca="1" si="311"/>
        <v>-</v>
      </c>
      <c r="BQ519" s="32">
        <f t="shared" ca="1" si="302"/>
        <v>2</v>
      </c>
      <c r="BR519" s="37"/>
      <c r="BS519" s="32">
        <f t="shared" ca="1" si="303"/>
        <v>2</v>
      </c>
      <c r="BT519" s="37"/>
      <c r="BU519" s="32">
        <f t="shared" ca="1" si="304"/>
        <v>0</v>
      </c>
      <c r="BV519" s="37"/>
      <c r="BW519" s="32">
        <f t="shared" ca="1" si="305"/>
        <v>2</v>
      </c>
      <c r="BX519" s="37"/>
      <c r="BY519" s="32">
        <f t="shared" ca="1" si="306"/>
        <v>2</v>
      </c>
      <c r="BZ519" s="37"/>
      <c r="CA519" s="32">
        <f t="shared" ca="1" si="307"/>
        <v>2</v>
      </c>
    </row>
    <row r="520" spans="1:79" x14ac:dyDescent="0.25">
      <c r="A520" s="5">
        <v>500</v>
      </c>
      <c r="C520" s="6">
        <f t="shared" ca="1" si="292"/>
        <v>355.36016183130903</v>
      </c>
      <c r="E520" s="6">
        <f t="shared" ca="1" si="293"/>
        <v>208.55624857756425</v>
      </c>
      <c r="F520" s="21"/>
      <c r="G520" s="6">
        <f t="shared" ca="1" si="294"/>
        <v>570</v>
      </c>
      <c r="I520" s="6">
        <f t="shared" ca="1" si="295"/>
        <v>484.21967846165899</v>
      </c>
      <c r="K520" s="6">
        <f t="shared" ca="1" si="296"/>
        <v>369.10963278647444</v>
      </c>
      <c r="L520" s="21"/>
      <c r="M520" s="6">
        <f t="shared" ca="1" si="297"/>
        <v>6.6671782896434024</v>
      </c>
      <c r="N520" s="7">
        <f t="shared" ca="1" si="310"/>
        <v>28577.967405245581</v>
      </c>
      <c r="O520" s="6" t="str">
        <f ca="1">HLOOKUP(P520,C520:$M$521,A1020,0)</f>
        <v>F</v>
      </c>
      <c r="P520" s="6">
        <f t="shared" ca="1" si="276"/>
        <v>6.6671782896434024</v>
      </c>
      <c r="Q520" s="6" t="str">
        <f t="shared" ca="1" si="308"/>
        <v>CM</v>
      </c>
      <c r="R520" s="32">
        <f t="shared" ca="1" si="298"/>
        <v>25</v>
      </c>
      <c r="S520" s="17"/>
      <c r="T520" s="6">
        <f t="shared" ca="1" si="277"/>
        <v>348.69298354166563</v>
      </c>
      <c r="U520" s="21"/>
      <c r="V520" s="6">
        <f t="shared" ca="1" si="278"/>
        <v>201.88907028792084</v>
      </c>
      <c r="X520" s="6">
        <f t="shared" ca="1" si="279"/>
        <v>563.3328217103566</v>
      </c>
      <c r="Z520" s="6">
        <f t="shared" ca="1" si="280"/>
        <v>477.55250017201558</v>
      </c>
      <c r="AB520" s="6">
        <f t="shared" ca="1" si="281"/>
        <v>362.44245449683103</v>
      </c>
      <c r="AD520" s="6">
        <f t="shared" ca="1" si="282"/>
        <v>0</v>
      </c>
      <c r="AF520" s="6">
        <f t="shared" ca="1" si="283"/>
        <v>582.58059816161995</v>
      </c>
      <c r="AG520" s="21" t="str">
        <f t="shared" ca="1" si="284"/>
        <v/>
      </c>
      <c r="AH520" s="6">
        <f t="shared" ca="1" si="285"/>
        <v>819.99646456363928</v>
      </c>
      <c r="AI520" s="21" t="str">
        <f t="shared" ca="1" si="286"/>
        <v/>
      </c>
      <c r="AJ520" s="6">
        <f t="shared" ca="1" si="287"/>
        <v>1103.7182726446042</v>
      </c>
      <c r="AL520" s="6">
        <f t="shared" ca="1" si="288"/>
        <v>879.94049897155071</v>
      </c>
      <c r="AN520" s="6">
        <f t="shared" ca="1" si="289"/>
        <v>1653.0397812008214</v>
      </c>
      <c r="AP520" s="6">
        <f t="shared" ca="1" si="290"/>
        <v>1956.6143240114291</v>
      </c>
      <c r="AR520" s="6">
        <f t="shared" ca="1" si="299"/>
        <v>2</v>
      </c>
      <c r="AT520" s="6">
        <f t="shared" ca="1" si="299"/>
        <v>2</v>
      </c>
      <c r="AV520" s="6">
        <f t="shared" ca="1" si="299"/>
        <v>0</v>
      </c>
      <c r="AX520" s="6">
        <f t="shared" ca="1" si="299"/>
        <v>2</v>
      </c>
      <c r="AZ520" s="6">
        <f t="shared" ca="1" si="299"/>
        <v>2</v>
      </c>
      <c r="BB520" s="6">
        <f t="shared" ca="1" si="300"/>
        <v>2</v>
      </c>
      <c r="BE520" s="32">
        <f t="shared" ca="1" si="309"/>
        <v>5</v>
      </c>
      <c r="BF520" s="37"/>
      <c r="BG520" s="32">
        <f t="shared" ca="1" si="309"/>
        <v>4</v>
      </c>
      <c r="BH520" s="37"/>
      <c r="BI520" s="32" t="str">
        <f t="shared" ca="1" si="309"/>
        <v>-</v>
      </c>
      <c r="BJ520" s="37"/>
      <c r="BK520" s="32">
        <f t="shared" ca="1" si="309"/>
        <v>2.5</v>
      </c>
      <c r="BL520" s="37"/>
      <c r="BM520" s="32">
        <f t="shared" ca="1" si="309"/>
        <v>6</v>
      </c>
      <c r="BN520" s="37"/>
      <c r="BO520" s="32">
        <f t="shared" ca="1" si="311"/>
        <v>7.5</v>
      </c>
      <c r="BQ520" s="32">
        <f t="shared" ca="1" si="302"/>
        <v>0</v>
      </c>
      <c r="BR520" s="37"/>
      <c r="BS520" s="32">
        <f t="shared" ca="1" si="303"/>
        <v>0</v>
      </c>
      <c r="BT520" s="37"/>
      <c r="BU520" s="32">
        <f t="shared" ca="1" si="304"/>
        <v>2</v>
      </c>
      <c r="BV520" s="37"/>
      <c r="BW520" s="32">
        <f t="shared" ca="1" si="305"/>
        <v>0</v>
      </c>
      <c r="BX520" s="37"/>
      <c r="BY520" s="32">
        <f t="shared" ca="1" si="306"/>
        <v>0</v>
      </c>
      <c r="BZ520" s="37"/>
      <c r="CA520" s="32">
        <f t="shared" ca="1" si="307"/>
        <v>0</v>
      </c>
    </row>
    <row r="521" spans="1:79" x14ac:dyDescent="0.25">
      <c r="A521" s="5">
        <v>501</v>
      </c>
      <c r="C521" s="21" t="str">
        <f t="shared" ref="C521:M521" si="312">C20</f>
        <v>A</v>
      </c>
      <c r="E521" s="21" t="str">
        <f t="shared" si="312"/>
        <v>B</v>
      </c>
      <c r="F521" s="21"/>
      <c r="G521" s="21" t="str">
        <f t="shared" si="312"/>
        <v>C</v>
      </c>
      <c r="I521" s="21" t="str">
        <f t="shared" si="312"/>
        <v>D</v>
      </c>
      <c r="K521" s="21" t="str">
        <f t="shared" si="312"/>
        <v>E</v>
      </c>
      <c r="L521" s="21"/>
      <c r="M521" s="21" t="str">
        <f t="shared" si="312"/>
        <v>F</v>
      </c>
      <c r="N521" s="7">
        <f t="shared" ca="1" si="310"/>
        <v>28577.967405245581</v>
      </c>
    </row>
    <row r="522" spans="1:79" x14ac:dyDescent="0.25">
      <c r="A522" s="5">
        <v>500</v>
      </c>
    </row>
    <row r="523" spans="1:79" x14ac:dyDescent="0.25">
      <c r="A523" s="5">
        <v>499</v>
      </c>
    </row>
    <row r="524" spans="1:79" x14ac:dyDescent="0.25">
      <c r="A524" s="5">
        <v>498</v>
      </c>
    </row>
    <row r="525" spans="1:79" x14ac:dyDescent="0.25">
      <c r="A525" s="5">
        <v>497</v>
      </c>
    </row>
    <row r="526" spans="1:79" x14ac:dyDescent="0.25">
      <c r="A526" s="5">
        <v>496</v>
      </c>
    </row>
    <row r="527" spans="1:79" x14ac:dyDescent="0.25">
      <c r="A527" s="5">
        <v>495</v>
      </c>
    </row>
    <row r="528" spans="1:79" x14ac:dyDescent="0.25">
      <c r="A528" s="5">
        <v>494</v>
      </c>
    </row>
    <row r="529" spans="1:1" x14ac:dyDescent="0.25">
      <c r="A529" s="5">
        <v>493</v>
      </c>
    </row>
    <row r="530" spans="1:1" x14ac:dyDescent="0.25">
      <c r="A530" s="5">
        <v>492</v>
      </c>
    </row>
    <row r="531" spans="1:1" x14ac:dyDescent="0.25">
      <c r="A531" s="5">
        <v>491</v>
      </c>
    </row>
    <row r="532" spans="1:1" x14ac:dyDescent="0.25">
      <c r="A532" s="5">
        <v>490</v>
      </c>
    </row>
    <row r="533" spans="1:1" x14ac:dyDescent="0.25">
      <c r="A533" s="5">
        <v>489</v>
      </c>
    </row>
    <row r="534" spans="1:1" x14ac:dyDescent="0.25">
      <c r="A534" s="5">
        <v>488</v>
      </c>
    </row>
    <row r="535" spans="1:1" x14ac:dyDescent="0.25">
      <c r="A535" s="5">
        <v>487</v>
      </c>
    </row>
    <row r="536" spans="1:1" x14ac:dyDescent="0.25">
      <c r="A536" s="5">
        <v>486</v>
      </c>
    </row>
    <row r="537" spans="1:1" x14ac:dyDescent="0.25">
      <c r="A537" s="5">
        <v>485</v>
      </c>
    </row>
    <row r="538" spans="1:1" x14ac:dyDescent="0.25">
      <c r="A538" s="5">
        <v>484</v>
      </c>
    </row>
    <row r="539" spans="1:1" x14ac:dyDescent="0.25">
      <c r="A539" s="5">
        <v>483</v>
      </c>
    </row>
    <row r="540" spans="1:1" x14ac:dyDescent="0.25">
      <c r="A540" s="5">
        <v>482</v>
      </c>
    </row>
    <row r="541" spans="1:1" x14ac:dyDescent="0.25">
      <c r="A541" s="5">
        <v>481</v>
      </c>
    </row>
    <row r="542" spans="1:1" x14ac:dyDescent="0.25">
      <c r="A542" s="5">
        <v>480</v>
      </c>
    </row>
    <row r="543" spans="1:1" x14ac:dyDescent="0.25">
      <c r="A543" s="5">
        <v>479</v>
      </c>
    </row>
    <row r="544" spans="1:1" x14ac:dyDescent="0.25">
      <c r="A544" s="5">
        <v>478</v>
      </c>
    </row>
    <row r="545" spans="1:1" x14ac:dyDescent="0.25">
      <c r="A545" s="5">
        <v>477</v>
      </c>
    </row>
    <row r="546" spans="1:1" x14ac:dyDescent="0.25">
      <c r="A546" s="5">
        <v>476</v>
      </c>
    </row>
    <row r="547" spans="1:1" x14ac:dyDescent="0.25">
      <c r="A547" s="5">
        <v>475</v>
      </c>
    </row>
    <row r="548" spans="1:1" x14ac:dyDescent="0.25">
      <c r="A548" s="5">
        <v>474</v>
      </c>
    </row>
    <row r="549" spans="1:1" x14ac:dyDescent="0.25">
      <c r="A549" s="5">
        <v>473</v>
      </c>
    </row>
    <row r="550" spans="1:1" x14ac:dyDescent="0.25">
      <c r="A550" s="5">
        <v>472</v>
      </c>
    </row>
    <row r="551" spans="1:1" x14ac:dyDescent="0.25">
      <c r="A551" s="5">
        <v>471</v>
      </c>
    </row>
    <row r="552" spans="1:1" x14ac:dyDescent="0.25">
      <c r="A552" s="5">
        <v>470</v>
      </c>
    </row>
    <row r="553" spans="1:1" x14ac:dyDescent="0.25">
      <c r="A553" s="5">
        <v>469</v>
      </c>
    </row>
    <row r="554" spans="1:1" x14ac:dyDescent="0.25">
      <c r="A554" s="5">
        <v>468</v>
      </c>
    </row>
    <row r="555" spans="1:1" x14ac:dyDescent="0.25">
      <c r="A555" s="5">
        <v>467</v>
      </c>
    </row>
    <row r="556" spans="1:1" x14ac:dyDescent="0.25">
      <c r="A556" s="5">
        <v>466</v>
      </c>
    </row>
    <row r="557" spans="1:1" x14ac:dyDescent="0.25">
      <c r="A557" s="5">
        <v>465</v>
      </c>
    </row>
    <row r="558" spans="1:1" x14ac:dyDescent="0.25">
      <c r="A558" s="5">
        <v>464</v>
      </c>
    </row>
    <row r="559" spans="1:1" x14ac:dyDescent="0.25">
      <c r="A559" s="5">
        <v>463</v>
      </c>
    </row>
    <row r="560" spans="1:1" x14ac:dyDescent="0.25">
      <c r="A560" s="5">
        <v>462</v>
      </c>
    </row>
    <row r="561" spans="1:1" x14ac:dyDescent="0.25">
      <c r="A561" s="5">
        <v>461</v>
      </c>
    </row>
    <row r="562" spans="1:1" x14ac:dyDescent="0.25">
      <c r="A562" s="5">
        <v>460</v>
      </c>
    </row>
    <row r="563" spans="1:1" x14ac:dyDescent="0.25">
      <c r="A563" s="5">
        <v>459</v>
      </c>
    </row>
    <row r="564" spans="1:1" x14ac:dyDescent="0.25">
      <c r="A564" s="5">
        <v>458</v>
      </c>
    </row>
    <row r="565" spans="1:1" x14ac:dyDescent="0.25">
      <c r="A565" s="5">
        <v>457</v>
      </c>
    </row>
    <row r="566" spans="1:1" x14ac:dyDescent="0.25">
      <c r="A566" s="5">
        <v>456</v>
      </c>
    </row>
    <row r="567" spans="1:1" x14ac:dyDescent="0.25">
      <c r="A567" s="5">
        <v>455</v>
      </c>
    </row>
    <row r="568" spans="1:1" x14ac:dyDescent="0.25">
      <c r="A568" s="5">
        <v>454</v>
      </c>
    </row>
    <row r="569" spans="1:1" x14ac:dyDescent="0.25">
      <c r="A569" s="5">
        <v>453</v>
      </c>
    </row>
    <row r="570" spans="1:1" x14ac:dyDescent="0.25">
      <c r="A570" s="5">
        <v>452</v>
      </c>
    </row>
    <row r="571" spans="1:1" x14ac:dyDescent="0.25">
      <c r="A571" s="5">
        <v>451</v>
      </c>
    </row>
    <row r="572" spans="1:1" x14ac:dyDescent="0.25">
      <c r="A572" s="5">
        <v>450</v>
      </c>
    </row>
    <row r="573" spans="1:1" x14ac:dyDescent="0.25">
      <c r="A573" s="5">
        <v>449</v>
      </c>
    </row>
    <row r="574" spans="1:1" x14ac:dyDescent="0.25">
      <c r="A574" s="5">
        <v>448</v>
      </c>
    </row>
    <row r="575" spans="1:1" x14ac:dyDescent="0.25">
      <c r="A575" s="5">
        <v>447</v>
      </c>
    </row>
    <row r="576" spans="1:1" x14ac:dyDescent="0.25">
      <c r="A576" s="5">
        <v>446</v>
      </c>
    </row>
    <row r="577" spans="1:1" x14ac:dyDescent="0.25">
      <c r="A577" s="5">
        <v>445</v>
      </c>
    </row>
    <row r="578" spans="1:1" x14ac:dyDescent="0.25">
      <c r="A578" s="5">
        <v>444</v>
      </c>
    </row>
    <row r="579" spans="1:1" x14ac:dyDescent="0.25">
      <c r="A579" s="5">
        <v>443</v>
      </c>
    </row>
    <row r="580" spans="1:1" x14ac:dyDescent="0.25">
      <c r="A580" s="5">
        <v>442</v>
      </c>
    </row>
    <row r="581" spans="1:1" x14ac:dyDescent="0.25">
      <c r="A581" s="5">
        <v>441</v>
      </c>
    </row>
    <row r="582" spans="1:1" x14ac:dyDescent="0.25">
      <c r="A582" s="5">
        <v>440</v>
      </c>
    </row>
    <row r="583" spans="1:1" x14ac:dyDescent="0.25">
      <c r="A583" s="5">
        <v>439</v>
      </c>
    </row>
    <row r="584" spans="1:1" x14ac:dyDescent="0.25">
      <c r="A584" s="5">
        <v>438</v>
      </c>
    </row>
    <row r="585" spans="1:1" x14ac:dyDescent="0.25">
      <c r="A585" s="5">
        <v>437</v>
      </c>
    </row>
    <row r="586" spans="1:1" x14ac:dyDescent="0.25">
      <c r="A586" s="5">
        <v>436</v>
      </c>
    </row>
    <row r="587" spans="1:1" x14ac:dyDescent="0.25">
      <c r="A587" s="5">
        <v>435</v>
      </c>
    </row>
    <row r="588" spans="1:1" x14ac:dyDescent="0.25">
      <c r="A588" s="5">
        <v>434</v>
      </c>
    </row>
    <row r="589" spans="1:1" x14ac:dyDescent="0.25">
      <c r="A589" s="5">
        <v>433</v>
      </c>
    </row>
    <row r="590" spans="1:1" x14ac:dyDescent="0.25">
      <c r="A590" s="5">
        <v>432</v>
      </c>
    </row>
    <row r="591" spans="1:1" x14ac:dyDescent="0.25">
      <c r="A591" s="5">
        <v>431</v>
      </c>
    </row>
    <row r="592" spans="1:1" x14ac:dyDescent="0.25">
      <c r="A592" s="5">
        <v>430</v>
      </c>
    </row>
    <row r="593" spans="1:1" x14ac:dyDescent="0.25">
      <c r="A593" s="5">
        <v>429</v>
      </c>
    </row>
    <row r="594" spans="1:1" x14ac:dyDescent="0.25">
      <c r="A594" s="5">
        <v>428</v>
      </c>
    </row>
    <row r="595" spans="1:1" x14ac:dyDescent="0.25">
      <c r="A595" s="5">
        <v>427</v>
      </c>
    </row>
    <row r="596" spans="1:1" x14ac:dyDescent="0.25">
      <c r="A596" s="5">
        <v>426</v>
      </c>
    </row>
    <row r="597" spans="1:1" x14ac:dyDescent="0.25">
      <c r="A597" s="5">
        <v>425</v>
      </c>
    </row>
    <row r="598" spans="1:1" x14ac:dyDescent="0.25">
      <c r="A598" s="5">
        <v>424</v>
      </c>
    </row>
    <row r="599" spans="1:1" x14ac:dyDescent="0.25">
      <c r="A599" s="5">
        <v>423</v>
      </c>
    </row>
    <row r="600" spans="1:1" x14ac:dyDescent="0.25">
      <c r="A600" s="5">
        <v>422</v>
      </c>
    </row>
    <row r="601" spans="1:1" x14ac:dyDescent="0.25">
      <c r="A601" s="5">
        <v>421</v>
      </c>
    </row>
    <row r="602" spans="1:1" x14ac:dyDescent="0.25">
      <c r="A602" s="5">
        <v>420</v>
      </c>
    </row>
    <row r="603" spans="1:1" x14ac:dyDescent="0.25">
      <c r="A603" s="5">
        <v>419</v>
      </c>
    </row>
    <row r="604" spans="1:1" x14ac:dyDescent="0.25">
      <c r="A604" s="5">
        <v>418</v>
      </c>
    </row>
    <row r="605" spans="1:1" x14ac:dyDescent="0.25">
      <c r="A605" s="5">
        <v>417</v>
      </c>
    </row>
    <row r="606" spans="1:1" x14ac:dyDescent="0.25">
      <c r="A606" s="5">
        <v>416</v>
      </c>
    </row>
    <row r="607" spans="1:1" x14ac:dyDescent="0.25">
      <c r="A607" s="5">
        <v>415</v>
      </c>
    </row>
    <row r="608" spans="1:1" x14ac:dyDescent="0.25">
      <c r="A608" s="5">
        <v>414</v>
      </c>
    </row>
    <row r="609" spans="1:1" x14ac:dyDescent="0.25">
      <c r="A609" s="5">
        <v>413</v>
      </c>
    </row>
    <row r="610" spans="1:1" x14ac:dyDescent="0.25">
      <c r="A610" s="5">
        <v>412</v>
      </c>
    </row>
    <row r="611" spans="1:1" x14ac:dyDescent="0.25">
      <c r="A611" s="5">
        <v>411</v>
      </c>
    </row>
    <row r="612" spans="1:1" x14ac:dyDescent="0.25">
      <c r="A612" s="5">
        <v>410</v>
      </c>
    </row>
    <row r="613" spans="1:1" x14ac:dyDescent="0.25">
      <c r="A613" s="5">
        <v>409</v>
      </c>
    </row>
    <row r="614" spans="1:1" x14ac:dyDescent="0.25">
      <c r="A614" s="5">
        <v>408</v>
      </c>
    </row>
    <row r="615" spans="1:1" x14ac:dyDescent="0.25">
      <c r="A615" s="5">
        <v>407</v>
      </c>
    </row>
    <row r="616" spans="1:1" x14ac:dyDescent="0.25">
      <c r="A616" s="5">
        <v>406</v>
      </c>
    </row>
    <row r="617" spans="1:1" x14ac:dyDescent="0.25">
      <c r="A617" s="5">
        <v>405</v>
      </c>
    </row>
    <row r="618" spans="1:1" x14ac:dyDescent="0.25">
      <c r="A618" s="5">
        <v>404</v>
      </c>
    </row>
    <row r="619" spans="1:1" x14ac:dyDescent="0.25">
      <c r="A619" s="5">
        <v>403</v>
      </c>
    </row>
    <row r="620" spans="1:1" x14ac:dyDescent="0.25">
      <c r="A620" s="5">
        <v>402</v>
      </c>
    </row>
    <row r="621" spans="1:1" x14ac:dyDescent="0.25">
      <c r="A621" s="5">
        <v>401</v>
      </c>
    </row>
    <row r="622" spans="1:1" x14ac:dyDescent="0.25">
      <c r="A622" s="5">
        <v>400</v>
      </c>
    </row>
    <row r="623" spans="1:1" x14ac:dyDescent="0.25">
      <c r="A623" s="5">
        <v>399</v>
      </c>
    </row>
    <row r="624" spans="1:1" x14ac:dyDescent="0.25">
      <c r="A624" s="5">
        <v>398</v>
      </c>
    </row>
    <row r="625" spans="1:1" x14ac:dyDescent="0.25">
      <c r="A625" s="5">
        <v>397</v>
      </c>
    </row>
    <row r="626" spans="1:1" x14ac:dyDescent="0.25">
      <c r="A626" s="5">
        <v>396</v>
      </c>
    </row>
    <row r="627" spans="1:1" x14ac:dyDescent="0.25">
      <c r="A627" s="5">
        <v>395</v>
      </c>
    </row>
    <row r="628" spans="1:1" x14ac:dyDescent="0.25">
      <c r="A628" s="5">
        <v>394</v>
      </c>
    </row>
    <row r="629" spans="1:1" x14ac:dyDescent="0.25">
      <c r="A629" s="5">
        <v>393</v>
      </c>
    </row>
    <row r="630" spans="1:1" x14ac:dyDescent="0.25">
      <c r="A630" s="5">
        <v>392</v>
      </c>
    </row>
    <row r="631" spans="1:1" x14ac:dyDescent="0.25">
      <c r="A631" s="5">
        <v>391</v>
      </c>
    </row>
    <row r="632" spans="1:1" x14ac:dyDescent="0.25">
      <c r="A632" s="5">
        <v>390</v>
      </c>
    </row>
    <row r="633" spans="1:1" x14ac:dyDescent="0.25">
      <c r="A633" s="5">
        <v>389</v>
      </c>
    </row>
    <row r="634" spans="1:1" x14ac:dyDescent="0.25">
      <c r="A634" s="5">
        <v>388</v>
      </c>
    </row>
    <row r="635" spans="1:1" x14ac:dyDescent="0.25">
      <c r="A635" s="5">
        <v>387</v>
      </c>
    </row>
    <row r="636" spans="1:1" x14ac:dyDescent="0.25">
      <c r="A636" s="5">
        <v>386</v>
      </c>
    </row>
    <row r="637" spans="1:1" x14ac:dyDescent="0.25">
      <c r="A637" s="5">
        <v>385</v>
      </c>
    </row>
    <row r="638" spans="1:1" x14ac:dyDescent="0.25">
      <c r="A638" s="5">
        <v>384</v>
      </c>
    </row>
    <row r="639" spans="1:1" x14ac:dyDescent="0.25">
      <c r="A639" s="5">
        <v>383</v>
      </c>
    </row>
    <row r="640" spans="1:1" x14ac:dyDescent="0.25">
      <c r="A640" s="5">
        <v>382</v>
      </c>
    </row>
    <row r="641" spans="1:1" x14ac:dyDescent="0.25">
      <c r="A641" s="5">
        <v>381</v>
      </c>
    </row>
    <row r="642" spans="1:1" x14ac:dyDescent="0.25">
      <c r="A642" s="5">
        <v>380</v>
      </c>
    </row>
    <row r="643" spans="1:1" x14ac:dyDescent="0.25">
      <c r="A643" s="5">
        <v>379</v>
      </c>
    </row>
    <row r="644" spans="1:1" x14ac:dyDescent="0.25">
      <c r="A644" s="5">
        <v>378</v>
      </c>
    </row>
    <row r="645" spans="1:1" x14ac:dyDescent="0.25">
      <c r="A645" s="5">
        <v>377</v>
      </c>
    </row>
    <row r="646" spans="1:1" x14ac:dyDescent="0.25">
      <c r="A646" s="5">
        <v>376</v>
      </c>
    </row>
    <row r="647" spans="1:1" x14ac:dyDescent="0.25">
      <c r="A647" s="5">
        <v>375</v>
      </c>
    </row>
    <row r="648" spans="1:1" x14ac:dyDescent="0.25">
      <c r="A648" s="5">
        <v>374</v>
      </c>
    </row>
    <row r="649" spans="1:1" x14ac:dyDescent="0.25">
      <c r="A649" s="5">
        <v>373</v>
      </c>
    </row>
    <row r="650" spans="1:1" x14ac:dyDescent="0.25">
      <c r="A650" s="5">
        <v>372</v>
      </c>
    </row>
    <row r="651" spans="1:1" x14ac:dyDescent="0.25">
      <c r="A651" s="5">
        <v>371</v>
      </c>
    </row>
    <row r="652" spans="1:1" x14ac:dyDescent="0.25">
      <c r="A652" s="5">
        <v>370</v>
      </c>
    </row>
    <row r="653" spans="1:1" x14ac:dyDescent="0.25">
      <c r="A653" s="5">
        <v>369</v>
      </c>
    </row>
    <row r="654" spans="1:1" x14ac:dyDescent="0.25">
      <c r="A654" s="5">
        <v>368</v>
      </c>
    </row>
    <row r="655" spans="1:1" x14ac:dyDescent="0.25">
      <c r="A655" s="5">
        <v>367</v>
      </c>
    </row>
    <row r="656" spans="1:1" x14ac:dyDescent="0.25">
      <c r="A656" s="5">
        <v>366</v>
      </c>
    </row>
    <row r="657" spans="1:1" x14ac:dyDescent="0.25">
      <c r="A657" s="5">
        <v>365</v>
      </c>
    </row>
    <row r="658" spans="1:1" x14ac:dyDescent="0.25">
      <c r="A658" s="5">
        <v>364</v>
      </c>
    </row>
    <row r="659" spans="1:1" x14ac:dyDescent="0.25">
      <c r="A659" s="5">
        <v>363</v>
      </c>
    </row>
    <row r="660" spans="1:1" x14ac:dyDescent="0.25">
      <c r="A660" s="5">
        <v>362</v>
      </c>
    </row>
    <row r="661" spans="1:1" x14ac:dyDescent="0.25">
      <c r="A661" s="5">
        <v>361</v>
      </c>
    </row>
    <row r="662" spans="1:1" x14ac:dyDescent="0.25">
      <c r="A662" s="5">
        <v>360</v>
      </c>
    </row>
    <row r="663" spans="1:1" x14ac:dyDescent="0.25">
      <c r="A663" s="5">
        <v>359</v>
      </c>
    </row>
    <row r="664" spans="1:1" x14ac:dyDescent="0.25">
      <c r="A664" s="5">
        <v>358</v>
      </c>
    </row>
    <row r="665" spans="1:1" x14ac:dyDescent="0.25">
      <c r="A665" s="5">
        <v>357</v>
      </c>
    </row>
    <row r="666" spans="1:1" x14ac:dyDescent="0.25">
      <c r="A666" s="5">
        <v>356</v>
      </c>
    </row>
    <row r="667" spans="1:1" x14ac:dyDescent="0.25">
      <c r="A667" s="5">
        <v>355</v>
      </c>
    </row>
    <row r="668" spans="1:1" x14ac:dyDescent="0.25">
      <c r="A668" s="5">
        <v>354</v>
      </c>
    </row>
    <row r="669" spans="1:1" x14ac:dyDescent="0.25">
      <c r="A669" s="5">
        <v>353</v>
      </c>
    </row>
    <row r="670" spans="1:1" x14ac:dyDescent="0.25">
      <c r="A670" s="5">
        <v>352</v>
      </c>
    </row>
    <row r="671" spans="1:1" x14ac:dyDescent="0.25">
      <c r="A671" s="5">
        <v>351</v>
      </c>
    </row>
    <row r="672" spans="1:1" x14ac:dyDescent="0.25">
      <c r="A672" s="5">
        <v>350</v>
      </c>
    </row>
    <row r="673" spans="1:1" x14ac:dyDescent="0.25">
      <c r="A673" s="5">
        <v>349</v>
      </c>
    </row>
    <row r="674" spans="1:1" x14ac:dyDescent="0.25">
      <c r="A674" s="5">
        <v>348</v>
      </c>
    </row>
    <row r="675" spans="1:1" x14ac:dyDescent="0.25">
      <c r="A675" s="5">
        <v>347</v>
      </c>
    </row>
    <row r="676" spans="1:1" x14ac:dyDescent="0.25">
      <c r="A676" s="5">
        <v>346</v>
      </c>
    </row>
    <row r="677" spans="1:1" x14ac:dyDescent="0.25">
      <c r="A677" s="5">
        <v>345</v>
      </c>
    </row>
    <row r="678" spans="1:1" x14ac:dyDescent="0.25">
      <c r="A678" s="5">
        <v>344</v>
      </c>
    </row>
    <row r="679" spans="1:1" x14ac:dyDescent="0.25">
      <c r="A679" s="5">
        <v>343</v>
      </c>
    </row>
    <row r="680" spans="1:1" x14ac:dyDescent="0.25">
      <c r="A680" s="5">
        <v>342</v>
      </c>
    </row>
    <row r="681" spans="1:1" x14ac:dyDescent="0.25">
      <c r="A681" s="5">
        <v>341</v>
      </c>
    </row>
    <row r="682" spans="1:1" x14ac:dyDescent="0.25">
      <c r="A682" s="5">
        <v>340</v>
      </c>
    </row>
    <row r="683" spans="1:1" x14ac:dyDescent="0.25">
      <c r="A683" s="5">
        <v>339</v>
      </c>
    </row>
    <row r="684" spans="1:1" x14ac:dyDescent="0.25">
      <c r="A684" s="5">
        <v>338</v>
      </c>
    </row>
    <row r="685" spans="1:1" x14ac:dyDescent="0.25">
      <c r="A685" s="5">
        <v>337</v>
      </c>
    </row>
    <row r="686" spans="1:1" x14ac:dyDescent="0.25">
      <c r="A686" s="5">
        <v>336</v>
      </c>
    </row>
    <row r="687" spans="1:1" x14ac:dyDescent="0.25">
      <c r="A687" s="5">
        <v>335</v>
      </c>
    </row>
    <row r="688" spans="1:1" x14ac:dyDescent="0.25">
      <c r="A688" s="5">
        <v>334</v>
      </c>
    </row>
    <row r="689" spans="1:1" x14ac:dyDescent="0.25">
      <c r="A689" s="5">
        <v>333</v>
      </c>
    </row>
    <row r="690" spans="1:1" x14ac:dyDescent="0.25">
      <c r="A690" s="5">
        <v>332</v>
      </c>
    </row>
    <row r="691" spans="1:1" x14ac:dyDescent="0.25">
      <c r="A691" s="5">
        <v>331</v>
      </c>
    </row>
    <row r="692" spans="1:1" x14ac:dyDescent="0.25">
      <c r="A692" s="5">
        <v>330</v>
      </c>
    </row>
    <row r="693" spans="1:1" x14ac:dyDescent="0.25">
      <c r="A693" s="5">
        <v>329</v>
      </c>
    </row>
    <row r="694" spans="1:1" x14ac:dyDescent="0.25">
      <c r="A694" s="5">
        <v>328</v>
      </c>
    </row>
    <row r="695" spans="1:1" x14ac:dyDescent="0.25">
      <c r="A695" s="5">
        <v>327</v>
      </c>
    </row>
    <row r="696" spans="1:1" x14ac:dyDescent="0.25">
      <c r="A696" s="5">
        <v>326</v>
      </c>
    </row>
    <row r="697" spans="1:1" x14ac:dyDescent="0.25">
      <c r="A697" s="5">
        <v>325</v>
      </c>
    </row>
    <row r="698" spans="1:1" x14ac:dyDescent="0.25">
      <c r="A698" s="5">
        <v>324</v>
      </c>
    </row>
    <row r="699" spans="1:1" x14ac:dyDescent="0.25">
      <c r="A699" s="5">
        <v>323</v>
      </c>
    </row>
    <row r="700" spans="1:1" x14ac:dyDescent="0.25">
      <c r="A700" s="5">
        <v>322</v>
      </c>
    </row>
    <row r="701" spans="1:1" x14ac:dyDescent="0.25">
      <c r="A701" s="5">
        <v>321</v>
      </c>
    </row>
    <row r="702" spans="1:1" x14ac:dyDescent="0.25">
      <c r="A702" s="5">
        <v>320</v>
      </c>
    </row>
    <row r="703" spans="1:1" x14ac:dyDescent="0.25">
      <c r="A703" s="5">
        <v>319</v>
      </c>
    </row>
    <row r="704" spans="1:1" x14ac:dyDescent="0.25">
      <c r="A704" s="5">
        <v>318</v>
      </c>
    </row>
    <row r="705" spans="1:1" x14ac:dyDescent="0.25">
      <c r="A705" s="5">
        <v>317</v>
      </c>
    </row>
    <row r="706" spans="1:1" x14ac:dyDescent="0.25">
      <c r="A706" s="5">
        <v>316</v>
      </c>
    </row>
    <row r="707" spans="1:1" x14ac:dyDescent="0.25">
      <c r="A707" s="5">
        <v>315</v>
      </c>
    </row>
    <row r="708" spans="1:1" x14ac:dyDescent="0.25">
      <c r="A708" s="5">
        <v>314</v>
      </c>
    </row>
    <row r="709" spans="1:1" x14ac:dyDescent="0.25">
      <c r="A709" s="5">
        <v>313</v>
      </c>
    </row>
    <row r="710" spans="1:1" x14ac:dyDescent="0.25">
      <c r="A710" s="5">
        <v>312</v>
      </c>
    </row>
    <row r="711" spans="1:1" x14ac:dyDescent="0.25">
      <c r="A711" s="5">
        <v>311</v>
      </c>
    </row>
    <row r="712" spans="1:1" x14ac:dyDescent="0.25">
      <c r="A712" s="5">
        <v>310</v>
      </c>
    </row>
    <row r="713" spans="1:1" x14ac:dyDescent="0.25">
      <c r="A713" s="5">
        <v>309</v>
      </c>
    </row>
    <row r="714" spans="1:1" x14ac:dyDescent="0.25">
      <c r="A714" s="5">
        <v>308</v>
      </c>
    </row>
    <row r="715" spans="1:1" x14ac:dyDescent="0.25">
      <c r="A715" s="5">
        <v>307</v>
      </c>
    </row>
    <row r="716" spans="1:1" x14ac:dyDescent="0.25">
      <c r="A716" s="5">
        <v>306</v>
      </c>
    </row>
    <row r="717" spans="1:1" x14ac:dyDescent="0.25">
      <c r="A717" s="5">
        <v>305</v>
      </c>
    </row>
    <row r="718" spans="1:1" x14ac:dyDescent="0.25">
      <c r="A718" s="5">
        <v>304</v>
      </c>
    </row>
    <row r="719" spans="1:1" x14ac:dyDescent="0.25">
      <c r="A719" s="5">
        <v>303</v>
      </c>
    </row>
    <row r="720" spans="1:1" x14ac:dyDescent="0.25">
      <c r="A720" s="5">
        <v>302</v>
      </c>
    </row>
    <row r="721" spans="1:1" x14ac:dyDescent="0.25">
      <c r="A721" s="5">
        <v>301</v>
      </c>
    </row>
    <row r="722" spans="1:1" x14ac:dyDescent="0.25">
      <c r="A722" s="5">
        <v>300</v>
      </c>
    </row>
    <row r="723" spans="1:1" x14ac:dyDescent="0.25">
      <c r="A723" s="5">
        <v>299</v>
      </c>
    </row>
    <row r="724" spans="1:1" x14ac:dyDescent="0.25">
      <c r="A724" s="5">
        <v>298</v>
      </c>
    </row>
    <row r="725" spans="1:1" x14ac:dyDescent="0.25">
      <c r="A725" s="5">
        <v>297</v>
      </c>
    </row>
    <row r="726" spans="1:1" x14ac:dyDescent="0.25">
      <c r="A726" s="5">
        <v>296</v>
      </c>
    </row>
    <row r="727" spans="1:1" x14ac:dyDescent="0.25">
      <c r="A727" s="5">
        <v>295</v>
      </c>
    </row>
    <row r="728" spans="1:1" x14ac:dyDescent="0.25">
      <c r="A728" s="5">
        <v>294</v>
      </c>
    </row>
    <row r="729" spans="1:1" x14ac:dyDescent="0.25">
      <c r="A729" s="5">
        <v>293</v>
      </c>
    </row>
    <row r="730" spans="1:1" x14ac:dyDescent="0.25">
      <c r="A730" s="5">
        <v>292</v>
      </c>
    </row>
    <row r="731" spans="1:1" x14ac:dyDescent="0.25">
      <c r="A731" s="5">
        <v>291</v>
      </c>
    </row>
    <row r="732" spans="1:1" x14ac:dyDescent="0.25">
      <c r="A732" s="5">
        <v>290</v>
      </c>
    </row>
    <row r="733" spans="1:1" x14ac:dyDescent="0.25">
      <c r="A733" s="5">
        <v>289</v>
      </c>
    </row>
    <row r="734" spans="1:1" x14ac:dyDescent="0.25">
      <c r="A734" s="5">
        <v>288</v>
      </c>
    </row>
    <row r="735" spans="1:1" x14ac:dyDescent="0.25">
      <c r="A735" s="5">
        <v>287</v>
      </c>
    </row>
    <row r="736" spans="1:1" x14ac:dyDescent="0.25">
      <c r="A736" s="5">
        <v>286</v>
      </c>
    </row>
    <row r="737" spans="1:1" x14ac:dyDescent="0.25">
      <c r="A737" s="5">
        <v>285</v>
      </c>
    </row>
    <row r="738" spans="1:1" x14ac:dyDescent="0.25">
      <c r="A738" s="5">
        <v>284</v>
      </c>
    </row>
    <row r="739" spans="1:1" x14ac:dyDescent="0.25">
      <c r="A739" s="5">
        <v>283</v>
      </c>
    </row>
    <row r="740" spans="1:1" x14ac:dyDescent="0.25">
      <c r="A740" s="5">
        <v>282</v>
      </c>
    </row>
    <row r="741" spans="1:1" x14ac:dyDescent="0.25">
      <c r="A741" s="5">
        <v>281</v>
      </c>
    </row>
    <row r="742" spans="1:1" x14ac:dyDescent="0.25">
      <c r="A742" s="5">
        <v>280</v>
      </c>
    </row>
    <row r="743" spans="1:1" x14ac:dyDescent="0.25">
      <c r="A743" s="5">
        <v>279</v>
      </c>
    </row>
    <row r="744" spans="1:1" x14ac:dyDescent="0.25">
      <c r="A744" s="5">
        <v>278</v>
      </c>
    </row>
    <row r="745" spans="1:1" x14ac:dyDescent="0.25">
      <c r="A745" s="5">
        <v>277</v>
      </c>
    </row>
    <row r="746" spans="1:1" x14ac:dyDescent="0.25">
      <c r="A746" s="5">
        <v>276</v>
      </c>
    </row>
    <row r="747" spans="1:1" x14ac:dyDescent="0.25">
      <c r="A747" s="5">
        <v>275</v>
      </c>
    </row>
    <row r="748" spans="1:1" x14ac:dyDescent="0.25">
      <c r="A748" s="5">
        <v>274</v>
      </c>
    </row>
    <row r="749" spans="1:1" x14ac:dyDescent="0.25">
      <c r="A749" s="5">
        <v>273</v>
      </c>
    </row>
    <row r="750" spans="1:1" x14ac:dyDescent="0.25">
      <c r="A750" s="5">
        <v>272</v>
      </c>
    </row>
    <row r="751" spans="1:1" x14ac:dyDescent="0.25">
      <c r="A751" s="5">
        <v>271</v>
      </c>
    </row>
    <row r="752" spans="1:1" x14ac:dyDescent="0.25">
      <c r="A752" s="5">
        <v>270</v>
      </c>
    </row>
    <row r="753" spans="1:1" x14ac:dyDescent="0.25">
      <c r="A753" s="5">
        <v>269</v>
      </c>
    </row>
    <row r="754" spans="1:1" x14ac:dyDescent="0.25">
      <c r="A754" s="5">
        <v>268</v>
      </c>
    </row>
    <row r="755" spans="1:1" x14ac:dyDescent="0.25">
      <c r="A755" s="5">
        <v>267</v>
      </c>
    </row>
    <row r="756" spans="1:1" x14ac:dyDescent="0.25">
      <c r="A756" s="5">
        <v>266</v>
      </c>
    </row>
    <row r="757" spans="1:1" x14ac:dyDescent="0.25">
      <c r="A757" s="5">
        <v>265</v>
      </c>
    </row>
    <row r="758" spans="1:1" x14ac:dyDescent="0.25">
      <c r="A758" s="5">
        <v>264</v>
      </c>
    </row>
    <row r="759" spans="1:1" x14ac:dyDescent="0.25">
      <c r="A759" s="5">
        <v>263</v>
      </c>
    </row>
    <row r="760" spans="1:1" x14ac:dyDescent="0.25">
      <c r="A760" s="5">
        <v>262</v>
      </c>
    </row>
    <row r="761" spans="1:1" x14ac:dyDescent="0.25">
      <c r="A761" s="5">
        <v>261</v>
      </c>
    </row>
    <row r="762" spans="1:1" x14ac:dyDescent="0.25">
      <c r="A762" s="5">
        <v>260</v>
      </c>
    </row>
    <row r="763" spans="1:1" x14ac:dyDescent="0.25">
      <c r="A763" s="5">
        <v>259</v>
      </c>
    </row>
    <row r="764" spans="1:1" x14ac:dyDescent="0.25">
      <c r="A764" s="5">
        <v>258</v>
      </c>
    </row>
    <row r="765" spans="1:1" x14ac:dyDescent="0.25">
      <c r="A765" s="5">
        <v>257</v>
      </c>
    </row>
    <row r="766" spans="1:1" x14ac:dyDescent="0.25">
      <c r="A766" s="5">
        <v>256</v>
      </c>
    </row>
    <row r="767" spans="1:1" x14ac:dyDescent="0.25">
      <c r="A767" s="5">
        <v>255</v>
      </c>
    </row>
    <row r="768" spans="1:1" x14ac:dyDescent="0.25">
      <c r="A768" s="5">
        <v>254</v>
      </c>
    </row>
    <row r="769" spans="1:1" x14ac:dyDescent="0.25">
      <c r="A769" s="5">
        <v>253</v>
      </c>
    </row>
    <row r="770" spans="1:1" x14ac:dyDescent="0.25">
      <c r="A770" s="5">
        <v>252</v>
      </c>
    </row>
    <row r="771" spans="1:1" x14ac:dyDescent="0.25">
      <c r="A771" s="5">
        <v>251</v>
      </c>
    </row>
    <row r="772" spans="1:1" x14ac:dyDescent="0.25">
      <c r="A772" s="5">
        <v>250</v>
      </c>
    </row>
    <row r="773" spans="1:1" x14ac:dyDescent="0.25">
      <c r="A773" s="5">
        <v>249</v>
      </c>
    </row>
    <row r="774" spans="1:1" x14ac:dyDescent="0.25">
      <c r="A774" s="5">
        <v>248</v>
      </c>
    </row>
    <row r="775" spans="1:1" x14ac:dyDescent="0.25">
      <c r="A775" s="5">
        <v>247</v>
      </c>
    </row>
    <row r="776" spans="1:1" x14ac:dyDescent="0.25">
      <c r="A776" s="5">
        <v>246</v>
      </c>
    </row>
    <row r="777" spans="1:1" x14ac:dyDescent="0.25">
      <c r="A777" s="5">
        <v>245</v>
      </c>
    </row>
    <row r="778" spans="1:1" x14ac:dyDescent="0.25">
      <c r="A778" s="5">
        <v>244</v>
      </c>
    </row>
    <row r="779" spans="1:1" x14ac:dyDescent="0.25">
      <c r="A779" s="5">
        <v>243</v>
      </c>
    </row>
    <row r="780" spans="1:1" x14ac:dyDescent="0.25">
      <c r="A780" s="5">
        <v>242</v>
      </c>
    </row>
    <row r="781" spans="1:1" x14ac:dyDescent="0.25">
      <c r="A781" s="5">
        <v>241</v>
      </c>
    </row>
    <row r="782" spans="1:1" x14ac:dyDescent="0.25">
      <c r="A782" s="5">
        <v>240</v>
      </c>
    </row>
    <row r="783" spans="1:1" x14ac:dyDescent="0.25">
      <c r="A783" s="5">
        <v>239</v>
      </c>
    </row>
    <row r="784" spans="1:1" x14ac:dyDescent="0.25">
      <c r="A784" s="5">
        <v>238</v>
      </c>
    </row>
    <row r="785" spans="1:1" x14ac:dyDescent="0.25">
      <c r="A785" s="5">
        <v>237</v>
      </c>
    </row>
    <row r="786" spans="1:1" x14ac:dyDescent="0.25">
      <c r="A786" s="5">
        <v>236</v>
      </c>
    </row>
    <row r="787" spans="1:1" x14ac:dyDescent="0.25">
      <c r="A787" s="5">
        <v>235</v>
      </c>
    </row>
    <row r="788" spans="1:1" x14ac:dyDescent="0.25">
      <c r="A788" s="5">
        <v>234</v>
      </c>
    </row>
    <row r="789" spans="1:1" x14ac:dyDescent="0.25">
      <c r="A789" s="5">
        <v>233</v>
      </c>
    </row>
    <row r="790" spans="1:1" x14ac:dyDescent="0.25">
      <c r="A790" s="5">
        <v>232</v>
      </c>
    </row>
    <row r="791" spans="1:1" x14ac:dyDescent="0.25">
      <c r="A791" s="5">
        <v>231</v>
      </c>
    </row>
    <row r="792" spans="1:1" x14ac:dyDescent="0.25">
      <c r="A792" s="5">
        <v>230</v>
      </c>
    </row>
    <row r="793" spans="1:1" x14ac:dyDescent="0.25">
      <c r="A793" s="5">
        <v>229</v>
      </c>
    </row>
    <row r="794" spans="1:1" x14ac:dyDescent="0.25">
      <c r="A794" s="5">
        <v>228</v>
      </c>
    </row>
    <row r="795" spans="1:1" x14ac:dyDescent="0.25">
      <c r="A795" s="5">
        <v>227</v>
      </c>
    </row>
    <row r="796" spans="1:1" x14ac:dyDescent="0.25">
      <c r="A796" s="5">
        <v>226</v>
      </c>
    </row>
    <row r="797" spans="1:1" x14ac:dyDescent="0.25">
      <c r="A797" s="5">
        <v>225</v>
      </c>
    </row>
    <row r="798" spans="1:1" x14ac:dyDescent="0.25">
      <c r="A798" s="5">
        <v>224</v>
      </c>
    </row>
    <row r="799" spans="1:1" x14ac:dyDescent="0.25">
      <c r="A799" s="5">
        <v>223</v>
      </c>
    </row>
    <row r="800" spans="1:1" x14ac:dyDescent="0.25">
      <c r="A800" s="5">
        <v>222</v>
      </c>
    </row>
    <row r="801" spans="1:1" x14ac:dyDescent="0.25">
      <c r="A801" s="5">
        <v>221</v>
      </c>
    </row>
    <row r="802" spans="1:1" x14ac:dyDescent="0.25">
      <c r="A802" s="5">
        <v>220</v>
      </c>
    </row>
    <row r="803" spans="1:1" x14ac:dyDescent="0.25">
      <c r="A803" s="5">
        <v>219</v>
      </c>
    </row>
    <row r="804" spans="1:1" x14ac:dyDescent="0.25">
      <c r="A804" s="5">
        <v>218</v>
      </c>
    </row>
    <row r="805" spans="1:1" x14ac:dyDescent="0.25">
      <c r="A805" s="5">
        <v>217</v>
      </c>
    </row>
    <row r="806" spans="1:1" x14ac:dyDescent="0.25">
      <c r="A806" s="5">
        <v>216</v>
      </c>
    </row>
    <row r="807" spans="1:1" x14ac:dyDescent="0.25">
      <c r="A807" s="5">
        <v>215</v>
      </c>
    </row>
    <row r="808" spans="1:1" x14ac:dyDescent="0.25">
      <c r="A808" s="5">
        <v>214</v>
      </c>
    </row>
    <row r="809" spans="1:1" x14ac:dyDescent="0.25">
      <c r="A809" s="5">
        <v>213</v>
      </c>
    </row>
    <row r="810" spans="1:1" x14ac:dyDescent="0.25">
      <c r="A810" s="5">
        <v>212</v>
      </c>
    </row>
    <row r="811" spans="1:1" x14ac:dyDescent="0.25">
      <c r="A811" s="5">
        <v>211</v>
      </c>
    </row>
    <row r="812" spans="1:1" x14ac:dyDescent="0.25">
      <c r="A812" s="5">
        <v>210</v>
      </c>
    </row>
    <row r="813" spans="1:1" x14ac:dyDescent="0.25">
      <c r="A813" s="5">
        <v>209</v>
      </c>
    </row>
    <row r="814" spans="1:1" x14ac:dyDescent="0.25">
      <c r="A814" s="5">
        <v>208</v>
      </c>
    </row>
    <row r="815" spans="1:1" x14ac:dyDescent="0.25">
      <c r="A815" s="5">
        <v>207</v>
      </c>
    </row>
    <row r="816" spans="1:1" x14ac:dyDescent="0.25">
      <c r="A816" s="5">
        <v>206</v>
      </c>
    </row>
    <row r="817" spans="1:1" x14ac:dyDescent="0.25">
      <c r="A817" s="5">
        <v>205</v>
      </c>
    </row>
    <row r="818" spans="1:1" x14ac:dyDescent="0.25">
      <c r="A818" s="5">
        <v>204</v>
      </c>
    </row>
    <row r="819" spans="1:1" x14ac:dyDescent="0.25">
      <c r="A819" s="5">
        <v>203</v>
      </c>
    </row>
    <row r="820" spans="1:1" x14ac:dyDescent="0.25">
      <c r="A820" s="5">
        <v>202</v>
      </c>
    </row>
    <row r="821" spans="1:1" x14ac:dyDescent="0.25">
      <c r="A821" s="5">
        <v>201</v>
      </c>
    </row>
    <row r="822" spans="1:1" x14ac:dyDescent="0.25">
      <c r="A822" s="5">
        <v>200</v>
      </c>
    </row>
    <row r="823" spans="1:1" x14ac:dyDescent="0.25">
      <c r="A823" s="5">
        <v>199</v>
      </c>
    </row>
    <row r="824" spans="1:1" x14ac:dyDescent="0.25">
      <c r="A824" s="5">
        <v>198</v>
      </c>
    </row>
    <row r="825" spans="1:1" x14ac:dyDescent="0.25">
      <c r="A825" s="5">
        <v>197</v>
      </c>
    </row>
    <row r="826" spans="1:1" x14ac:dyDescent="0.25">
      <c r="A826" s="5">
        <v>196</v>
      </c>
    </row>
    <row r="827" spans="1:1" x14ac:dyDescent="0.25">
      <c r="A827" s="5">
        <v>195</v>
      </c>
    </row>
    <row r="828" spans="1:1" x14ac:dyDescent="0.25">
      <c r="A828" s="5">
        <v>194</v>
      </c>
    </row>
    <row r="829" spans="1:1" x14ac:dyDescent="0.25">
      <c r="A829" s="5">
        <v>193</v>
      </c>
    </row>
    <row r="830" spans="1:1" x14ac:dyDescent="0.25">
      <c r="A830" s="5">
        <v>192</v>
      </c>
    </row>
    <row r="831" spans="1:1" x14ac:dyDescent="0.25">
      <c r="A831" s="5">
        <v>191</v>
      </c>
    </row>
    <row r="832" spans="1:1" x14ac:dyDescent="0.25">
      <c r="A832" s="5">
        <v>190</v>
      </c>
    </row>
    <row r="833" spans="1:1" x14ac:dyDescent="0.25">
      <c r="A833" s="5">
        <v>189</v>
      </c>
    </row>
    <row r="834" spans="1:1" x14ac:dyDescent="0.25">
      <c r="A834" s="5">
        <v>188</v>
      </c>
    </row>
    <row r="835" spans="1:1" x14ac:dyDescent="0.25">
      <c r="A835" s="5">
        <v>187</v>
      </c>
    </row>
    <row r="836" spans="1:1" x14ac:dyDescent="0.25">
      <c r="A836" s="5">
        <v>186</v>
      </c>
    </row>
    <row r="837" spans="1:1" x14ac:dyDescent="0.25">
      <c r="A837" s="5">
        <v>185</v>
      </c>
    </row>
    <row r="838" spans="1:1" x14ac:dyDescent="0.25">
      <c r="A838" s="5">
        <v>184</v>
      </c>
    </row>
    <row r="839" spans="1:1" x14ac:dyDescent="0.25">
      <c r="A839" s="5">
        <v>183</v>
      </c>
    </row>
    <row r="840" spans="1:1" x14ac:dyDescent="0.25">
      <c r="A840" s="5">
        <v>182</v>
      </c>
    </row>
    <row r="841" spans="1:1" x14ac:dyDescent="0.25">
      <c r="A841" s="5">
        <v>181</v>
      </c>
    </row>
    <row r="842" spans="1:1" x14ac:dyDescent="0.25">
      <c r="A842" s="5">
        <v>180</v>
      </c>
    </row>
    <row r="843" spans="1:1" x14ac:dyDescent="0.25">
      <c r="A843" s="5">
        <v>179</v>
      </c>
    </row>
    <row r="844" spans="1:1" x14ac:dyDescent="0.25">
      <c r="A844" s="5">
        <v>178</v>
      </c>
    </row>
    <row r="845" spans="1:1" x14ac:dyDescent="0.25">
      <c r="A845" s="5">
        <v>177</v>
      </c>
    </row>
    <row r="846" spans="1:1" x14ac:dyDescent="0.25">
      <c r="A846" s="5">
        <v>176</v>
      </c>
    </row>
    <row r="847" spans="1:1" x14ac:dyDescent="0.25">
      <c r="A847" s="5">
        <v>175</v>
      </c>
    </row>
    <row r="848" spans="1:1" x14ac:dyDescent="0.25">
      <c r="A848" s="5">
        <v>174</v>
      </c>
    </row>
    <row r="849" spans="1:1" x14ac:dyDescent="0.25">
      <c r="A849" s="5">
        <v>173</v>
      </c>
    </row>
    <row r="850" spans="1:1" x14ac:dyDescent="0.25">
      <c r="A850" s="5">
        <v>172</v>
      </c>
    </row>
    <row r="851" spans="1:1" x14ac:dyDescent="0.25">
      <c r="A851" s="5">
        <v>171</v>
      </c>
    </row>
    <row r="852" spans="1:1" x14ac:dyDescent="0.25">
      <c r="A852" s="5">
        <v>170</v>
      </c>
    </row>
    <row r="853" spans="1:1" x14ac:dyDescent="0.25">
      <c r="A853" s="5">
        <v>169</v>
      </c>
    </row>
    <row r="854" spans="1:1" x14ac:dyDescent="0.25">
      <c r="A854" s="5">
        <v>168</v>
      </c>
    </row>
    <row r="855" spans="1:1" x14ac:dyDescent="0.25">
      <c r="A855" s="5">
        <v>167</v>
      </c>
    </row>
    <row r="856" spans="1:1" x14ac:dyDescent="0.25">
      <c r="A856" s="5">
        <v>166</v>
      </c>
    </row>
    <row r="857" spans="1:1" x14ac:dyDescent="0.25">
      <c r="A857" s="5">
        <v>165</v>
      </c>
    </row>
    <row r="858" spans="1:1" x14ac:dyDescent="0.25">
      <c r="A858" s="5">
        <v>164</v>
      </c>
    </row>
    <row r="859" spans="1:1" x14ac:dyDescent="0.25">
      <c r="A859" s="5">
        <v>163</v>
      </c>
    </row>
    <row r="860" spans="1:1" x14ac:dyDescent="0.25">
      <c r="A860" s="5">
        <v>162</v>
      </c>
    </row>
    <row r="861" spans="1:1" x14ac:dyDescent="0.25">
      <c r="A861" s="5">
        <v>161</v>
      </c>
    </row>
    <row r="862" spans="1:1" x14ac:dyDescent="0.25">
      <c r="A862" s="5">
        <v>160</v>
      </c>
    </row>
    <row r="863" spans="1:1" x14ac:dyDescent="0.25">
      <c r="A863" s="5">
        <v>159</v>
      </c>
    </row>
    <row r="864" spans="1:1" x14ac:dyDescent="0.25">
      <c r="A864" s="5">
        <v>158</v>
      </c>
    </row>
    <row r="865" spans="1:1" x14ac:dyDescent="0.25">
      <c r="A865" s="5">
        <v>157</v>
      </c>
    </row>
    <row r="866" spans="1:1" x14ac:dyDescent="0.25">
      <c r="A866" s="5">
        <v>156</v>
      </c>
    </row>
    <row r="867" spans="1:1" x14ac:dyDescent="0.25">
      <c r="A867" s="5">
        <v>155</v>
      </c>
    </row>
    <row r="868" spans="1:1" x14ac:dyDescent="0.25">
      <c r="A868" s="5">
        <v>154</v>
      </c>
    </row>
    <row r="869" spans="1:1" x14ac:dyDescent="0.25">
      <c r="A869" s="5">
        <v>153</v>
      </c>
    </row>
    <row r="870" spans="1:1" x14ac:dyDescent="0.25">
      <c r="A870" s="5">
        <v>152</v>
      </c>
    </row>
    <row r="871" spans="1:1" x14ac:dyDescent="0.25">
      <c r="A871" s="5">
        <v>151</v>
      </c>
    </row>
    <row r="872" spans="1:1" x14ac:dyDescent="0.25">
      <c r="A872" s="5">
        <v>150</v>
      </c>
    </row>
    <row r="873" spans="1:1" x14ac:dyDescent="0.25">
      <c r="A873" s="5">
        <v>149</v>
      </c>
    </row>
    <row r="874" spans="1:1" x14ac:dyDescent="0.25">
      <c r="A874" s="5">
        <v>148</v>
      </c>
    </row>
    <row r="875" spans="1:1" x14ac:dyDescent="0.25">
      <c r="A875" s="5">
        <v>147</v>
      </c>
    </row>
    <row r="876" spans="1:1" x14ac:dyDescent="0.25">
      <c r="A876" s="5">
        <v>146</v>
      </c>
    </row>
    <row r="877" spans="1:1" x14ac:dyDescent="0.25">
      <c r="A877" s="5">
        <v>145</v>
      </c>
    </row>
    <row r="878" spans="1:1" x14ac:dyDescent="0.25">
      <c r="A878" s="5">
        <v>144</v>
      </c>
    </row>
    <row r="879" spans="1:1" x14ac:dyDescent="0.25">
      <c r="A879" s="5">
        <v>143</v>
      </c>
    </row>
    <row r="880" spans="1:1" x14ac:dyDescent="0.25">
      <c r="A880" s="5">
        <v>142</v>
      </c>
    </row>
    <row r="881" spans="1:1" x14ac:dyDescent="0.25">
      <c r="A881" s="5">
        <v>141</v>
      </c>
    </row>
    <row r="882" spans="1:1" x14ac:dyDescent="0.25">
      <c r="A882" s="5">
        <v>140</v>
      </c>
    </row>
    <row r="883" spans="1:1" x14ac:dyDescent="0.25">
      <c r="A883" s="5">
        <v>139</v>
      </c>
    </row>
    <row r="884" spans="1:1" x14ac:dyDescent="0.25">
      <c r="A884" s="5">
        <v>138</v>
      </c>
    </row>
    <row r="885" spans="1:1" x14ac:dyDescent="0.25">
      <c r="A885" s="5">
        <v>137</v>
      </c>
    </row>
    <row r="886" spans="1:1" x14ac:dyDescent="0.25">
      <c r="A886" s="5">
        <v>136</v>
      </c>
    </row>
    <row r="887" spans="1:1" x14ac:dyDescent="0.25">
      <c r="A887" s="5">
        <v>135</v>
      </c>
    </row>
    <row r="888" spans="1:1" x14ac:dyDescent="0.25">
      <c r="A888" s="5">
        <v>134</v>
      </c>
    </row>
    <row r="889" spans="1:1" x14ac:dyDescent="0.25">
      <c r="A889" s="5">
        <v>133</v>
      </c>
    </row>
    <row r="890" spans="1:1" x14ac:dyDescent="0.25">
      <c r="A890" s="5">
        <v>132</v>
      </c>
    </row>
    <row r="891" spans="1:1" x14ac:dyDescent="0.25">
      <c r="A891" s="5">
        <v>131</v>
      </c>
    </row>
    <row r="892" spans="1:1" x14ac:dyDescent="0.25">
      <c r="A892" s="5">
        <v>130</v>
      </c>
    </row>
    <row r="893" spans="1:1" x14ac:dyDescent="0.25">
      <c r="A893" s="5">
        <v>129</v>
      </c>
    </row>
    <row r="894" spans="1:1" x14ac:dyDescent="0.25">
      <c r="A894" s="5">
        <v>128</v>
      </c>
    </row>
    <row r="895" spans="1:1" x14ac:dyDescent="0.25">
      <c r="A895" s="5">
        <v>127</v>
      </c>
    </row>
    <row r="896" spans="1:1" x14ac:dyDescent="0.25">
      <c r="A896" s="5">
        <v>126</v>
      </c>
    </row>
    <row r="897" spans="1:1" x14ac:dyDescent="0.25">
      <c r="A897" s="5">
        <v>125</v>
      </c>
    </row>
    <row r="898" spans="1:1" x14ac:dyDescent="0.25">
      <c r="A898" s="5">
        <v>124</v>
      </c>
    </row>
    <row r="899" spans="1:1" x14ac:dyDescent="0.25">
      <c r="A899" s="5">
        <v>123</v>
      </c>
    </row>
    <row r="900" spans="1:1" x14ac:dyDescent="0.25">
      <c r="A900" s="5">
        <v>122</v>
      </c>
    </row>
    <row r="901" spans="1:1" x14ac:dyDescent="0.25">
      <c r="A901" s="5">
        <v>121</v>
      </c>
    </row>
    <row r="902" spans="1:1" x14ac:dyDescent="0.25">
      <c r="A902" s="5">
        <v>120</v>
      </c>
    </row>
    <row r="903" spans="1:1" x14ac:dyDescent="0.25">
      <c r="A903" s="5">
        <v>119</v>
      </c>
    </row>
    <row r="904" spans="1:1" x14ac:dyDescent="0.25">
      <c r="A904" s="5">
        <v>118</v>
      </c>
    </row>
    <row r="905" spans="1:1" x14ac:dyDescent="0.25">
      <c r="A905" s="5">
        <v>117</v>
      </c>
    </row>
    <row r="906" spans="1:1" x14ac:dyDescent="0.25">
      <c r="A906" s="5">
        <v>116</v>
      </c>
    </row>
    <row r="907" spans="1:1" x14ac:dyDescent="0.25">
      <c r="A907" s="5">
        <v>115</v>
      </c>
    </row>
    <row r="908" spans="1:1" x14ac:dyDescent="0.25">
      <c r="A908" s="5">
        <v>114</v>
      </c>
    </row>
    <row r="909" spans="1:1" x14ac:dyDescent="0.25">
      <c r="A909" s="5">
        <v>113</v>
      </c>
    </row>
    <row r="910" spans="1:1" x14ac:dyDescent="0.25">
      <c r="A910" s="5">
        <v>112</v>
      </c>
    </row>
    <row r="911" spans="1:1" x14ac:dyDescent="0.25">
      <c r="A911" s="5">
        <v>111</v>
      </c>
    </row>
    <row r="912" spans="1:1" x14ac:dyDescent="0.25">
      <c r="A912" s="5">
        <v>110</v>
      </c>
    </row>
    <row r="913" spans="1:1" x14ac:dyDescent="0.25">
      <c r="A913" s="5">
        <v>109</v>
      </c>
    </row>
    <row r="914" spans="1:1" x14ac:dyDescent="0.25">
      <c r="A914" s="5">
        <v>108</v>
      </c>
    </row>
    <row r="915" spans="1:1" x14ac:dyDescent="0.25">
      <c r="A915" s="5">
        <v>107</v>
      </c>
    </row>
    <row r="916" spans="1:1" x14ac:dyDescent="0.25">
      <c r="A916" s="5">
        <v>106</v>
      </c>
    </row>
    <row r="917" spans="1:1" x14ac:dyDescent="0.25">
      <c r="A917" s="5">
        <v>105</v>
      </c>
    </row>
    <row r="918" spans="1:1" x14ac:dyDescent="0.25">
      <c r="A918" s="5">
        <v>104</v>
      </c>
    </row>
    <row r="919" spans="1:1" x14ac:dyDescent="0.25">
      <c r="A919" s="5">
        <v>103</v>
      </c>
    </row>
    <row r="920" spans="1:1" x14ac:dyDescent="0.25">
      <c r="A920" s="5">
        <v>102</v>
      </c>
    </row>
    <row r="921" spans="1:1" x14ac:dyDescent="0.25">
      <c r="A921" s="5">
        <v>101</v>
      </c>
    </row>
    <row r="922" spans="1:1" x14ac:dyDescent="0.25">
      <c r="A922" s="5">
        <v>100</v>
      </c>
    </row>
    <row r="923" spans="1:1" x14ac:dyDescent="0.25">
      <c r="A923" s="5">
        <v>99</v>
      </c>
    </row>
    <row r="924" spans="1:1" x14ac:dyDescent="0.25">
      <c r="A924" s="5">
        <v>98</v>
      </c>
    </row>
    <row r="925" spans="1:1" x14ac:dyDescent="0.25">
      <c r="A925" s="5">
        <v>97</v>
      </c>
    </row>
    <row r="926" spans="1:1" x14ac:dyDescent="0.25">
      <c r="A926" s="5">
        <v>96</v>
      </c>
    </row>
    <row r="927" spans="1:1" x14ac:dyDescent="0.25">
      <c r="A927" s="5">
        <v>95</v>
      </c>
    </row>
    <row r="928" spans="1:1" x14ac:dyDescent="0.25">
      <c r="A928" s="5">
        <v>94</v>
      </c>
    </row>
    <row r="929" spans="1:1" x14ac:dyDescent="0.25">
      <c r="A929" s="5">
        <v>93</v>
      </c>
    </row>
    <row r="930" spans="1:1" x14ac:dyDescent="0.25">
      <c r="A930" s="5">
        <v>92</v>
      </c>
    </row>
    <row r="931" spans="1:1" x14ac:dyDescent="0.25">
      <c r="A931" s="5">
        <v>91</v>
      </c>
    </row>
    <row r="932" spans="1:1" x14ac:dyDescent="0.25">
      <c r="A932" s="5">
        <v>90</v>
      </c>
    </row>
    <row r="933" spans="1:1" x14ac:dyDescent="0.25">
      <c r="A933" s="5">
        <v>89</v>
      </c>
    </row>
    <row r="934" spans="1:1" x14ac:dyDescent="0.25">
      <c r="A934" s="5">
        <v>88</v>
      </c>
    </row>
    <row r="935" spans="1:1" x14ac:dyDescent="0.25">
      <c r="A935" s="5">
        <v>87</v>
      </c>
    </row>
    <row r="936" spans="1:1" x14ac:dyDescent="0.25">
      <c r="A936" s="5">
        <v>86</v>
      </c>
    </row>
    <row r="937" spans="1:1" x14ac:dyDescent="0.25">
      <c r="A937" s="5">
        <v>85</v>
      </c>
    </row>
    <row r="938" spans="1:1" x14ac:dyDescent="0.25">
      <c r="A938" s="5">
        <v>84</v>
      </c>
    </row>
    <row r="939" spans="1:1" x14ac:dyDescent="0.25">
      <c r="A939" s="5">
        <v>83</v>
      </c>
    </row>
    <row r="940" spans="1:1" x14ac:dyDescent="0.25">
      <c r="A940" s="5">
        <v>82</v>
      </c>
    </row>
    <row r="941" spans="1:1" x14ac:dyDescent="0.25">
      <c r="A941" s="5">
        <v>81</v>
      </c>
    </row>
    <row r="942" spans="1:1" x14ac:dyDescent="0.25">
      <c r="A942" s="5">
        <v>80</v>
      </c>
    </row>
    <row r="943" spans="1:1" x14ac:dyDescent="0.25">
      <c r="A943" s="5">
        <v>79</v>
      </c>
    </row>
    <row r="944" spans="1:1" x14ac:dyDescent="0.25">
      <c r="A944" s="5">
        <v>78</v>
      </c>
    </row>
    <row r="945" spans="1:1" x14ac:dyDescent="0.25">
      <c r="A945" s="5">
        <v>77</v>
      </c>
    </row>
    <row r="946" spans="1:1" x14ac:dyDescent="0.25">
      <c r="A946" s="5">
        <v>76</v>
      </c>
    </row>
    <row r="947" spans="1:1" x14ac:dyDescent="0.25">
      <c r="A947" s="5">
        <v>75</v>
      </c>
    </row>
    <row r="948" spans="1:1" x14ac:dyDescent="0.25">
      <c r="A948" s="5">
        <v>74</v>
      </c>
    </row>
    <row r="949" spans="1:1" x14ac:dyDescent="0.25">
      <c r="A949" s="5">
        <v>73</v>
      </c>
    </row>
    <row r="950" spans="1:1" x14ac:dyDescent="0.25">
      <c r="A950" s="5">
        <v>72</v>
      </c>
    </row>
    <row r="951" spans="1:1" x14ac:dyDescent="0.25">
      <c r="A951" s="5">
        <v>71</v>
      </c>
    </row>
    <row r="952" spans="1:1" x14ac:dyDescent="0.25">
      <c r="A952" s="5">
        <v>70</v>
      </c>
    </row>
    <row r="953" spans="1:1" x14ac:dyDescent="0.25">
      <c r="A953" s="5">
        <v>69</v>
      </c>
    </row>
    <row r="954" spans="1:1" x14ac:dyDescent="0.25">
      <c r="A954" s="5">
        <v>68</v>
      </c>
    </row>
    <row r="955" spans="1:1" x14ac:dyDescent="0.25">
      <c r="A955" s="5">
        <v>67</v>
      </c>
    </row>
    <row r="956" spans="1:1" x14ac:dyDescent="0.25">
      <c r="A956" s="5">
        <v>66</v>
      </c>
    </row>
    <row r="957" spans="1:1" x14ac:dyDescent="0.25">
      <c r="A957" s="5">
        <v>65</v>
      </c>
    </row>
    <row r="958" spans="1:1" x14ac:dyDescent="0.25">
      <c r="A958" s="5">
        <v>64</v>
      </c>
    </row>
    <row r="959" spans="1:1" x14ac:dyDescent="0.25">
      <c r="A959" s="5">
        <v>63</v>
      </c>
    </row>
    <row r="960" spans="1:1" x14ac:dyDescent="0.25">
      <c r="A960" s="5">
        <v>62</v>
      </c>
    </row>
    <row r="961" spans="1:1" x14ac:dyDescent="0.25">
      <c r="A961" s="5">
        <v>61</v>
      </c>
    </row>
    <row r="962" spans="1:1" x14ac:dyDescent="0.25">
      <c r="A962" s="5">
        <v>60</v>
      </c>
    </row>
    <row r="963" spans="1:1" x14ac:dyDescent="0.25">
      <c r="A963" s="5">
        <v>59</v>
      </c>
    </row>
    <row r="964" spans="1:1" x14ac:dyDescent="0.25">
      <c r="A964" s="5">
        <v>58</v>
      </c>
    </row>
    <row r="965" spans="1:1" x14ac:dyDescent="0.25">
      <c r="A965" s="5">
        <v>57</v>
      </c>
    </row>
    <row r="966" spans="1:1" x14ac:dyDescent="0.25">
      <c r="A966" s="5">
        <v>56</v>
      </c>
    </row>
    <row r="967" spans="1:1" x14ac:dyDescent="0.25">
      <c r="A967" s="5">
        <v>55</v>
      </c>
    </row>
    <row r="968" spans="1:1" x14ac:dyDescent="0.25">
      <c r="A968" s="5">
        <v>54</v>
      </c>
    </row>
    <row r="969" spans="1:1" x14ac:dyDescent="0.25">
      <c r="A969" s="5">
        <v>53</v>
      </c>
    </row>
    <row r="970" spans="1:1" x14ac:dyDescent="0.25">
      <c r="A970" s="5">
        <v>52</v>
      </c>
    </row>
    <row r="971" spans="1:1" x14ac:dyDescent="0.25">
      <c r="A971" s="5">
        <v>51</v>
      </c>
    </row>
    <row r="972" spans="1:1" x14ac:dyDescent="0.25">
      <c r="A972" s="5">
        <v>50</v>
      </c>
    </row>
    <row r="973" spans="1:1" x14ac:dyDescent="0.25">
      <c r="A973" s="5">
        <v>49</v>
      </c>
    </row>
    <row r="974" spans="1:1" x14ac:dyDescent="0.25">
      <c r="A974" s="5">
        <v>48</v>
      </c>
    </row>
    <row r="975" spans="1:1" x14ac:dyDescent="0.25">
      <c r="A975" s="5">
        <v>47</v>
      </c>
    </row>
    <row r="976" spans="1:1" x14ac:dyDescent="0.25">
      <c r="A976" s="5">
        <v>46</v>
      </c>
    </row>
    <row r="977" spans="1:1" x14ac:dyDescent="0.25">
      <c r="A977" s="5">
        <v>45</v>
      </c>
    </row>
    <row r="978" spans="1:1" x14ac:dyDescent="0.25">
      <c r="A978" s="5">
        <v>44</v>
      </c>
    </row>
    <row r="979" spans="1:1" x14ac:dyDescent="0.25">
      <c r="A979" s="5">
        <v>43</v>
      </c>
    </row>
    <row r="980" spans="1:1" x14ac:dyDescent="0.25">
      <c r="A980" s="5">
        <v>42</v>
      </c>
    </row>
    <row r="981" spans="1:1" x14ac:dyDescent="0.25">
      <c r="A981" s="5">
        <v>41</v>
      </c>
    </row>
    <row r="982" spans="1:1" x14ac:dyDescent="0.25">
      <c r="A982" s="5">
        <v>40</v>
      </c>
    </row>
    <row r="983" spans="1:1" x14ac:dyDescent="0.25">
      <c r="A983" s="5">
        <v>39</v>
      </c>
    </row>
    <row r="984" spans="1:1" x14ac:dyDescent="0.25">
      <c r="A984" s="5">
        <v>38</v>
      </c>
    </row>
    <row r="985" spans="1:1" x14ac:dyDescent="0.25">
      <c r="A985" s="5">
        <v>37</v>
      </c>
    </row>
    <row r="986" spans="1:1" x14ac:dyDescent="0.25">
      <c r="A986" s="5">
        <v>36</v>
      </c>
    </row>
    <row r="987" spans="1:1" x14ac:dyDescent="0.25">
      <c r="A987" s="5">
        <v>35</v>
      </c>
    </row>
    <row r="988" spans="1:1" x14ac:dyDescent="0.25">
      <c r="A988" s="5">
        <v>34</v>
      </c>
    </row>
    <row r="989" spans="1:1" x14ac:dyDescent="0.25">
      <c r="A989" s="5">
        <v>33</v>
      </c>
    </row>
    <row r="990" spans="1:1" x14ac:dyDescent="0.25">
      <c r="A990" s="5">
        <v>32</v>
      </c>
    </row>
    <row r="991" spans="1:1" x14ac:dyDescent="0.25">
      <c r="A991" s="5">
        <v>31</v>
      </c>
    </row>
    <row r="992" spans="1:1" x14ac:dyDescent="0.25">
      <c r="A992" s="5">
        <v>30</v>
      </c>
    </row>
    <row r="993" spans="1:1" x14ac:dyDescent="0.25">
      <c r="A993" s="5">
        <v>29</v>
      </c>
    </row>
    <row r="994" spans="1:1" x14ac:dyDescent="0.25">
      <c r="A994" s="5">
        <v>28</v>
      </c>
    </row>
    <row r="995" spans="1:1" x14ac:dyDescent="0.25">
      <c r="A995" s="5">
        <v>27</v>
      </c>
    </row>
    <row r="996" spans="1:1" x14ac:dyDescent="0.25">
      <c r="A996" s="5">
        <v>26</v>
      </c>
    </row>
    <row r="997" spans="1:1" x14ac:dyDescent="0.25">
      <c r="A997" s="5">
        <v>25</v>
      </c>
    </row>
    <row r="998" spans="1:1" x14ac:dyDescent="0.25">
      <c r="A998" s="5">
        <v>24</v>
      </c>
    </row>
    <row r="999" spans="1:1" x14ac:dyDescent="0.25">
      <c r="A999" s="5">
        <v>23</v>
      </c>
    </row>
    <row r="1000" spans="1:1" x14ac:dyDescent="0.25">
      <c r="A1000" s="5">
        <v>22</v>
      </c>
    </row>
    <row r="1001" spans="1:1" x14ac:dyDescent="0.25">
      <c r="A1001" s="5">
        <v>21</v>
      </c>
    </row>
    <row r="1002" spans="1:1" x14ac:dyDescent="0.25">
      <c r="A1002" s="5">
        <v>20</v>
      </c>
    </row>
    <row r="1003" spans="1:1" x14ac:dyDescent="0.25">
      <c r="A1003" s="5">
        <v>19</v>
      </c>
    </row>
    <row r="1004" spans="1:1" x14ac:dyDescent="0.25">
      <c r="A1004" s="5">
        <v>18</v>
      </c>
    </row>
    <row r="1005" spans="1:1" x14ac:dyDescent="0.25">
      <c r="A1005" s="5">
        <v>17</v>
      </c>
    </row>
    <row r="1006" spans="1:1" x14ac:dyDescent="0.25">
      <c r="A1006" s="5">
        <v>16</v>
      </c>
    </row>
    <row r="1007" spans="1:1" x14ac:dyDescent="0.25">
      <c r="A1007" s="5">
        <v>15</v>
      </c>
    </row>
    <row r="1008" spans="1:1" x14ac:dyDescent="0.25">
      <c r="A1008" s="5">
        <v>14</v>
      </c>
    </row>
    <row r="1009" spans="1:1" x14ac:dyDescent="0.25">
      <c r="A1009" s="5">
        <v>13</v>
      </c>
    </row>
    <row r="1010" spans="1:1" x14ac:dyDescent="0.25">
      <c r="A1010" s="5">
        <v>12</v>
      </c>
    </row>
    <row r="1011" spans="1:1" x14ac:dyDescent="0.25">
      <c r="A1011" s="5">
        <v>11</v>
      </c>
    </row>
    <row r="1012" spans="1:1" x14ac:dyDescent="0.25">
      <c r="A1012" s="5">
        <v>10</v>
      </c>
    </row>
    <row r="1013" spans="1:1" x14ac:dyDescent="0.25">
      <c r="A1013" s="5">
        <v>9</v>
      </c>
    </row>
    <row r="1014" spans="1:1" x14ac:dyDescent="0.25">
      <c r="A1014" s="5">
        <v>8</v>
      </c>
    </row>
    <row r="1015" spans="1:1" x14ac:dyDescent="0.25">
      <c r="A1015" s="5">
        <v>7</v>
      </c>
    </row>
    <row r="1016" spans="1:1" x14ac:dyDescent="0.25">
      <c r="A1016" s="5">
        <v>6</v>
      </c>
    </row>
    <row r="1017" spans="1:1" x14ac:dyDescent="0.25">
      <c r="A1017" s="5">
        <v>5</v>
      </c>
    </row>
    <row r="1018" spans="1:1" x14ac:dyDescent="0.25">
      <c r="A1018" s="5">
        <v>4</v>
      </c>
    </row>
    <row r="1019" spans="1:1" x14ac:dyDescent="0.25">
      <c r="A1019" s="5">
        <v>3</v>
      </c>
    </row>
    <row r="1020" spans="1:1" x14ac:dyDescent="0.25">
      <c r="A1020" s="5">
        <v>2</v>
      </c>
    </row>
  </sheetData>
  <sheetProtection selectLockedCells="1"/>
  <mergeCells count="12">
    <mergeCell ref="BQ19:CA19"/>
    <mergeCell ref="BE19:BO19"/>
    <mergeCell ref="AR19:BB19"/>
    <mergeCell ref="AR13:BB13"/>
    <mergeCell ref="Q4:Q5"/>
    <mergeCell ref="AF19:AP19"/>
    <mergeCell ref="BG4:BI4"/>
    <mergeCell ref="C19:M19"/>
    <mergeCell ref="T19:AD19"/>
    <mergeCell ref="O2:Q2"/>
    <mergeCell ref="P4:P5"/>
    <mergeCell ref="O19:R19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7"/>
  <sheetViews>
    <sheetView workbookViewId="0">
      <selection activeCell="I24" sqref="I24"/>
    </sheetView>
  </sheetViews>
  <sheetFormatPr defaultColWidth="12.109375" defaultRowHeight="13.2" x14ac:dyDescent="0.25"/>
  <cols>
    <col min="1" max="1" width="19.5546875" style="59" customWidth="1"/>
    <col min="2" max="2" width="8.44140625" style="59" customWidth="1"/>
    <col min="3" max="3" width="13.109375" style="59" customWidth="1"/>
    <col min="4" max="4" width="1.88671875" style="59" customWidth="1"/>
    <col min="5" max="9" width="13.109375" style="59" customWidth="1"/>
    <col min="10" max="10" width="11.109375" style="59" customWidth="1"/>
    <col min="11" max="11" width="12.109375" style="59" customWidth="1"/>
    <col min="12" max="12" width="13.109375" style="59" customWidth="1"/>
    <col min="13" max="16384" width="12.109375" style="59"/>
  </cols>
  <sheetData>
    <row r="1" spans="1:18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x14ac:dyDescent="0.25">
      <c r="A2" s="58"/>
      <c r="B2" s="60" t="s">
        <v>54</v>
      </c>
      <c r="C2" s="58"/>
      <c r="D2" s="58"/>
      <c r="E2" s="88" t="s">
        <v>55</v>
      </c>
      <c r="F2" s="89"/>
      <c r="G2" s="89"/>
      <c r="H2" s="90"/>
      <c r="I2" s="91"/>
      <c r="J2" s="58"/>
      <c r="K2" s="58"/>
      <c r="L2" s="58"/>
      <c r="M2" s="58"/>
      <c r="N2" s="58"/>
      <c r="O2" s="58"/>
      <c r="P2" s="58">
        <f>WEIBULL(L2-$L$6,$L$7,$L$8,TRUE)</f>
        <v>0</v>
      </c>
      <c r="Q2" s="58"/>
      <c r="R2" s="58"/>
    </row>
    <row r="3" spans="1:18" x14ac:dyDescent="0.25">
      <c r="A3" s="58"/>
      <c r="B3" s="58"/>
      <c r="C3" s="58" t="s">
        <v>56</v>
      </c>
      <c r="D3" s="58"/>
      <c r="E3" s="61" t="s">
        <v>57</v>
      </c>
      <c r="F3" s="61" t="s">
        <v>58</v>
      </c>
      <c r="G3" s="61" t="s">
        <v>59</v>
      </c>
      <c r="H3" s="58"/>
      <c r="I3" s="58" t="s">
        <v>60</v>
      </c>
      <c r="J3" s="58"/>
      <c r="K3" s="58"/>
      <c r="L3" s="58"/>
      <c r="M3" s="58"/>
      <c r="N3" s="58"/>
      <c r="O3" s="58"/>
      <c r="P3" s="58"/>
      <c r="Q3" s="58"/>
      <c r="R3" s="58"/>
    </row>
    <row r="4" spans="1:18" x14ac:dyDescent="0.25">
      <c r="A4" s="58"/>
      <c r="B4" s="58">
        <v>0</v>
      </c>
      <c r="C4" s="62">
        <v>0</v>
      </c>
      <c r="D4" s="58"/>
      <c r="E4" s="63">
        <f>IF(C4&lt;$L$6,0,WEIBULL($C4-$L$6,$L$7,$L$8,FALSE))</f>
        <v>0</v>
      </c>
      <c r="F4" s="64">
        <f>IF(C4&lt;$L$6,0,WEIBULL($C4-$L$6,$L$7,$L$8,TRUE))</f>
        <v>0</v>
      </c>
      <c r="G4" s="65">
        <f>IF(C4&lt;$L$6,0,E4/(1-F4))</f>
        <v>0</v>
      </c>
      <c r="H4" s="66"/>
      <c r="I4" s="67" t="s">
        <v>61</v>
      </c>
      <c r="J4" s="58"/>
      <c r="K4" s="92" t="s">
        <v>62</v>
      </c>
      <c r="L4" s="93"/>
      <c r="M4" s="58"/>
      <c r="N4" s="58"/>
      <c r="O4" s="58">
        <f>IF(C4&gt;=$L$6,C4,$L$6)</f>
        <v>0</v>
      </c>
      <c r="P4" s="58" t="e">
        <f>(O4+O3)/2*(F4-F3)</f>
        <v>#VALUE!</v>
      </c>
      <c r="Q4" s="58"/>
      <c r="R4" s="58"/>
    </row>
    <row r="5" spans="1:18" x14ac:dyDescent="0.25">
      <c r="A5" s="58"/>
      <c r="B5" s="58">
        <v>1</v>
      </c>
      <c r="C5" s="68">
        <f>C4+$L$13</f>
        <v>35.5</v>
      </c>
      <c r="D5" s="58"/>
      <c r="E5" s="63">
        <f t="shared" ref="E5:E24" si="0">IF(C5&lt;$L$6,0,WEIBULL($C5-$L$6,$L$7,$L$8,FALSE))</f>
        <v>1.1202073726963557E-6</v>
      </c>
      <c r="F5" s="64">
        <f t="shared" ref="F5:F24" si="1">IF(C5&lt;$L$6,0,WEIBULL($C5-$L$6,$L$7,$L$8,TRUE))</f>
        <v>1.3255875103074145E-5</v>
      </c>
      <c r="G5" s="65">
        <f t="shared" ref="G5:G24" si="2">IF(C5&lt;$L$6,0,E5/(1-F5))</f>
        <v>1.120222222222221E-6</v>
      </c>
      <c r="H5" s="66"/>
      <c r="I5" s="67">
        <f>SUM($P$5:P5)/F5</f>
        <v>17.75</v>
      </c>
      <c r="J5" s="58"/>
      <c r="K5" s="69"/>
      <c r="L5" s="69"/>
      <c r="M5" s="58"/>
      <c r="N5" s="58"/>
      <c r="O5" s="58">
        <f>IF(C5&gt;=$L$6,C5,$L$6)</f>
        <v>35.5</v>
      </c>
      <c r="P5" s="58">
        <f t="shared" ref="P5:P24" si="3">(O5+O4)/2*(F5-F4)</f>
        <v>2.3529178307956606E-4</v>
      </c>
      <c r="Q5" s="58"/>
      <c r="R5" s="58"/>
    </row>
    <row r="6" spans="1:18" ht="15.6" x14ac:dyDescent="0.35">
      <c r="A6" s="58"/>
      <c r="B6" s="58">
        <v>2</v>
      </c>
      <c r="C6" s="68">
        <f t="shared" ref="C6:C24" si="4">C5+$L$13</f>
        <v>71</v>
      </c>
      <c r="D6" s="58"/>
      <c r="E6" s="63">
        <f t="shared" si="0"/>
        <v>4.480413726107073E-6</v>
      </c>
      <c r="F6" s="64">
        <f t="shared" si="1"/>
        <v>1.0604208084473882E-4</v>
      </c>
      <c r="G6" s="65">
        <f t="shared" si="2"/>
        <v>4.4808888888888849E-6</v>
      </c>
      <c r="H6" s="66"/>
      <c r="I6" s="67">
        <f>SUM($P$5:P6)/F6</f>
        <v>48.812294115596096</v>
      </c>
      <c r="J6" s="58"/>
      <c r="K6" s="70" t="s">
        <v>35</v>
      </c>
      <c r="L6" s="2">
        <v>0</v>
      </c>
      <c r="M6" s="58"/>
      <c r="N6" s="58"/>
      <c r="O6" s="58">
        <f>IF(C6&gt;=$L$6,C6,$L$6)</f>
        <v>71</v>
      </c>
      <c r="P6" s="58">
        <f t="shared" si="3"/>
        <v>4.9408654557436442E-3</v>
      </c>
      <c r="Q6" s="58"/>
      <c r="R6" s="58"/>
    </row>
    <row r="7" spans="1:18" x14ac:dyDescent="0.25">
      <c r="A7" s="58"/>
      <c r="B7" s="58">
        <v>3</v>
      </c>
      <c r="C7" s="68">
        <f t="shared" si="4"/>
        <v>106.5</v>
      </c>
      <c r="D7" s="58"/>
      <c r="E7" s="63">
        <f t="shared" si="0"/>
        <v>1.0078392186974493E-5</v>
      </c>
      <c r="F7" s="64">
        <f t="shared" si="1"/>
        <v>3.5784695749877253E-4</v>
      </c>
      <c r="G7" s="65">
        <f t="shared" si="2"/>
        <v>1.0081999999999996E-5</v>
      </c>
      <c r="H7" s="66"/>
      <c r="I7" s="67">
        <f>SUM($P$5:P7)/F7</f>
        <v>76.915115428816009</v>
      </c>
      <c r="J7" s="58"/>
      <c r="K7" s="71" t="s">
        <v>36</v>
      </c>
      <c r="L7" s="2">
        <v>3</v>
      </c>
      <c r="M7" s="58"/>
      <c r="N7" s="58"/>
      <c r="O7" s="58">
        <f t="shared" ref="O7:O24" si="5">IF(C7&gt;=$L$6,C7,$L$6)</f>
        <v>106.5</v>
      </c>
      <c r="P7" s="58">
        <f t="shared" si="3"/>
        <v>2.2347682803045492E-2</v>
      </c>
      <c r="Q7" s="58"/>
      <c r="R7" s="58"/>
    </row>
    <row r="8" spans="1:18" x14ac:dyDescent="0.25">
      <c r="A8" s="58"/>
      <c r="B8" s="58">
        <v>4</v>
      </c>
      <c r="C8" s="68">
        <f t="shared" si="4"/>
        <v>142</v>
      </c>
      <c r="D8" s="58"/>
      <c r="E8" s="63">
        <f t="shared" si="0"/>
        <v>1.7908355988712865E-5</v>
      </c>
      <c r="F8" s="64">
        <f t="shared" si="1"/>
        <v>8.4802185568394473E-4</v>
      </c>
      <c r="G8" s="65">
        <f t="shared" si="2"/>
        <v>1.792355555555554E-5</v>
      </c>
      <c r="H8" s="66"/>
      <c r="I8" s="67">
        <f>SUM($P$5:P8)/F8</f>
        <v>104.27569826022649</v>
      </c>
      <c r="J8" s="58"/>
      <c r="K8" s="71" t="s">
        <v>37</v>
      </c>
      <c r="L8" s="2">
        <v>1500</v>
      </c>
      <c r="M8" s="58"/>
      <c r="N8" s="58"/>
      <c r="O8" s="58">
        <f t="shared" si="5"/>
        <v>142</v>
      </c>
      <c r="P8" s="58">
        <f t="shared" si="3"/>
        <v>6.0904231099507648E-2</v>
      </c>
      <c r="Q8" s="58"/>
      <c r="R8" s="58"/>
    </row>
    <row r="9" spans="1:18" x14ac:dyDescent="0.25">
      <c r="A9" s="58"/>
      <c r="B9" s="58">
        <v>5</v>
      </c>
      <c r="C9" s="68">
        <f t="shared" si="4"/>
        <v>177.5</v>
      </c>
      <c r="D9" s="58"/>
      <c r="E9" s="63">
        <f t="shared" si="0"/>
        <v>2.7959188904926865E-5</v>
      </c>
      <c r="F9" s="64">
        <f t="shared" si="1"/>
        <v>1.6556233114780325E-3</v>
      </c>
      <c r="G9" s="65">
        <f t="shared" si="2"/>
        <v>2.8005555555555536E-5</v>
      </c>
      <c r="H9" s="66"/>
      <c r="I9" s="67">
        <f>SUM($P$5:P9)/F9</f>
        <v>131.33567412164757</v>
      </c>
      <c r="J9" s="58"/>
      <c r="K9" s="69"/>
      <c r="L9" s="69"/>
      <c r="M9" s="58"/>
      <c r="N9" s="58"/>
      <c r="O9" s="58">
        <f t="shared" si="5"/>
        <v>177.5</v>
      </c>
      <c r="P9" s="58">
        <f t="shared" si="3"/>
        <v>0.12901433256310554</v>
      </c>
      <c r="Q9" s="58"/>
      <c r="R9" s="58"/>
    </row>
    <row r="10" spans="1:18" x14ac:dyDescent="0.25">
      <c r="A10" s="58"/>
      <c r="B10" s="58">
        <v>6</v>
      </c>
      <c r="C10" s="68">
        <f t="shared" si="4"/>
        <v>213</v>
      </c>
      <c r="D10" s="58"/>
      <c r="E10" s="63">
        <f t="shared" si="0"/>
        <v>4.0212694476773385E-5</v>
      </c>
      <c r="F10" s="64">
        <f t="shared" si="1"/>
        <v>2.8591927005209407E-3</v>
      </c>
      <c r="G10" s="65">
        <f t="shared" si="2"/>
        <v>4.0327999999999991E-5</v>
      </c>
      <c r="H10" s="66"/>
      <c r="I10" s="67">
        <f>SUM($P$5:P10)/F10</f>
        <v>158.24023572551647</v>
      </c>
      <c r="J10" s="58"/>
      <c r="K10" s="92" t="s">
        <v>63</v>
      </c>
      <c r="L10" s="93"/>
      <c r="M10" s="58"/>
      <c r="N10" s="58"/>
      <c r="O10" s="58">
        <f t="shared" si="5"/>
        <v>213</v>
      </c>
      <c r="P10" s="58">
        <f t="shared" si="3"/>
        <v>0.23499692321062782</v>
      </c>
      <c r="Q10" s="58"/>
      <c r="R10" s="58"/>
    </row>
    <row r="11" spans="1:18" x14ac:dyDescent="0.25">
      <c r="A11" s="58"/>
      <c r="B11" s="58">
        <v>7</v>
      </c>
      <c r="C11" s="68">
        <f t="shared" si="4"/>
        <v>248.5</v>
      </c>
      <c r="D11" s="58"/>
      <c r="E11" s="63">
        <f t="shared" si="0"/>
        <v>5.4641877783731105E-5</v>
      </c>
      <c r="F11" s="64">
        <f t="shared" si="1"/>
        <v>4.5364742710179637E-3</v>
      </c>
      <c r="G11" s="65">
        <f t="shared" si="2"/>
        <v>5.4890888888888857E-5</v>
      </c>
      <c r="H11" s="66"/>
      <c r="I11" s="67">
        <f>SUM($P$5:P11)/F11</f>
        <v>185.04944570509471</v>
      </c>
      <c r="J11" s="58"/>
      <c r="K11" s="69"/>
      <c r="L11" s="69"/>
      <c r="M11" s="58"/>
      <c r="N11" s="58"/>
      <c r="O11" s="58">
        <f t="shared" si="5"/>
        <v>248.5</v>
      </c>
      <c r="P11" s="58">
        <f t="shared" si="3"/>
        <v>0.38703272239218806</v>
      </c>
      <c r="Q11" s="58"/>
      <c r="R11" s="58"/>
    </row>
    <row r="12" spans="1:18" x14ac:dyDescent="0.25">
      <c r="A12" s="58"/>
      <c r="B12" s="58">
        <v>8</v>
      </c>
      <c r="C12" s="68">
        <f t="shared" si="4"/>
        <v>284</v>
      </c>
      <c r="D12" s="58"/>
      <c r="E12" s="63">
        <f t="shared" si="0"/>
        <v>7.1209277268654991E-5</v>
      </c>
      <c r="F12" s="64">
        <f t="shared" si="1"/>
        <v>6.7640730108497324E-3</v>
      </c>
      <c r="G12" s="65">
        <f t="shared" si="2"/>
        <v>7.1694222222222186E-5</v>
      </c>
      <c r="H12" s="66"/>
      <c r="I12" s="67">
        <f>SUM($P$5:P12)/F12</f>
        <v>211.7910630901869</v>
      </c>
      <c r="J12" s="58"/>
      <c r="K12" s="58"/>
      <c r="L12" s="2">
        <v>710</v>
      </c>
      <c r="M12" s="58"/>
      <c r="N12" s="58"/>
      <c r="O12" s="58">
        <f t="shared" si="5"/>
        <v>284</v>
      </c>
      <c r="P12" s="58">
        <f t="shared" si="3"/>
        <v>0.59309816448020836</v>
      </c>
      <c r="Q12" s="58"/>
      <c r="R12" s="58"/>
    </row>
    <row r="13" spans="1:18" x14ac:dyDescent="0.25">
      <c r="A13" s="58"/>
      <c r="B13" s="58">
        <v>9</v>
      </c>
      <c r="C13" s="68">
        <f t="shared" si="4"/>
        <v>319.5</v>
      </c>
      <c r="D13" s="58"/>
      <c r="E13" s="63">
        <f t="shared" si="0"/>
        <v>8.9865367709699611E-5</v>
      </c>
      <c r="F13" s="64">
        <f t="shared" si="1"/>
        <v>9.6170544898527971E-3</v>
      </c>
      <c r="G13" s="65">
        <f t="shared" si="2"/>
        <v>9.0737999999999876E-5</v>
      </c>
      <c r="H13" s="66"/>
      <c r="I13" s="67">
        <f>SUM($P$5:P13)/F13</f>
        <v>238.4781512360741</v>
      </c>
      <c r="J13" s="58"/>
      <c r="K13" s="58"/>
      <c r="L13" s="68">
        <f>L12/20</f>
        <v>35.5</v>
      </c>
      <c r="M13" s="58"/>
      <c r="N13" s="58"/>
      <c r="O13" s="58">
        <f t="shared" si="5"/>
        <v>319.5</v>
      </c>
      <c r="P13" s="58">
        <f t="shared" si="3"/>
        <v>0.86088716128917475</v>
      </c>
      <c r="Q13" s="58"/>
      <c r="R13" s="58"/>
    </row>
    <row r="14" spans="1:18" x14ac:dyDescent="0.25">
      <c r="A14" s="58"/>
      <c r="B14" s="58">
        <v>10</v>
      </c>
      <c r="C14" s="68">
        <f t="shared" si="4"/>
        <v>355</v>
      </c>
      <c r="D14" s="58"/>
      <c r="E14" s="63">
        <f t="shared" si="0"/>
        <v>1.1054705875090094E-4</v>
      </c>
      <c r="F14" s="64">
        <f t="shared" si="1"/>
        <v>1.3168489626950058E-2</v>
      </c>
      <c r="G14" s="65">
        <f t="shared" si="2"/>
        <v>1.1202222222222217E-4</v>
      </c>
      <c r="H14" s="66"/>
      <c r="I14" s="67">
        <f>SUM($P$5:P14)/F14</f>
        <v>265.1161199168838</v>
      </c>
      <c r="J14" s="58"/>
      <c r="K14" s="58"/>
      <c r="L14" s="58"/>
      <c r="M14" s="58"/>
      <c r="N14" s="58"/>
      <c r="O14" s="58">
        <f t="shared" si="5"/>
        <v>355</v>
      </c>
      <c r="P14" s="58">
        <f t="shared" si="3"/>
        <v>1.1977214999860513</v>
      </c>
      <c r="Q14" s="58"/>
      <c r="R14" s="58"/>
    </row>
    <row r="15" spans="1:18" x14ac:dyDescent="0.25">
      <c r="A15" s="58"/>
      <c r="B15" s="58">
        <v>11</v>
      </c>
      <c r="C15" s="68">
        <f t="shared" si="4"/>
        <v>390.5</v>
      </c>
      <c r="D15" s="58"/>
      <c r="E15" s="63">
        <f t="shared" si="0"/>
        <v>1.3317631636336597E-4</v>
      </c>
      <c r="F15" s="64">
        <f t="shared" si="1"/>
        <v>1.7488948252187886E-2</v>
      </c>
      <c r="G15" s="65">
        <f t="shared" si="2"/>
        <v>1.355468888888888E-4</v>
      </c>
      <c r="H15" s="66"/>
      <c r="I15" s="67">
        <f>SUM($P$5:P15)/F15</f>
        <v>291.70592502507481</v>
      </c>
      <c r="J15" s="58"/>
      <c r="K15" s="58"/>
      <c r="L15" s="58"/>
      <c r="M15" s="58"/>
      <c r="N15" s="58"/>
      <c r="O15" s="58">
        <f t="shared" si="5"/>
        <v>390.5</v>
      </c>
      <c r="P15" s="58">
        <f t="shared" si="3"/>
        <v>1.6104509525574002</v>
      </c>
      <c r="Q15" s="58"/>
      <c r="R15" s="58"/>
    </row>
    <row r="16" spans="1:18" x14ac:dyDescent="0.25">
      <c r="A16" s="58"/>
      <c r="B16" s="58">
        <v>12</v>
      </c>
      <c r="C16" s="68">
        <f t="shared" si="4"/>
        <v>426</v>
      </c>
      <c r="D16" s="58"/>
      <c r="E16" s="63">
        <f t="shared" si="0"/>
        <v>1.57658937102188E-4</v>
      </c>
      <c r="F16" s="64">
        <f t="shared" si="1"/>
        <v>2.2645946351244766E-2</v>
      </c>
      <c r="G16" s="65">
        <f t="shared" si="2"/>
        <v>1.6131199999999999E-4</v>
      </c>
      <c r="H16" s="66"/>
      <c r="I16" s="67">
        <f>SUM($P$5:P16)/F16</f>
        <v>318.24566700715349</v>
      </c>
      <c r="J16" s="58"/>
      <c r="K16" s="58"/>
      <c r="L16" s="58"/>
      <c r="M16" s="58"/>
      <c r="N16" s="58"/>
      <c r="O16" s="58">
        <f t="shared" si="5"/>
        <v>426</v>
      </c>
      <c r="P16" s="58">
        <f t="shared" si="3"/>
        <v>2.1053444739399714</v>
      </c>
      <c r="Q16" s="58"/>
      <c r="R16" s="58"/>
    </row>
    <row r="17" spans="1:18" x14ac:dyDescent="0.25">
      <c r="A17" s="58"/>
      <c r="B17" s="58">
        <v>13</v>
      </c>
      <c r="C17" s="68">
        <f t="shared" si="4"/>
        <v>461.5</v>
      </c>
      <c r="D17" s="58"/>
      <c r="E17" s="63">
        <f t="shared" si="0"/>
        <v>1.8388350693389298E-4</v>
      </c>
      <c r="F17" s="64">
        <f t="shared" si="1"/>
        <v>2.8703352975989301E-2</v>
      </c>
      <c r="G17" s="65">
        <f t="shared" si="2"/>
        <v>1.8931755555555554E-4</v>
      </c>
      <c r="H17" s="66"/>
      <c r="I17" s="67">
        <f>SUM($P$5:P17)/F17</f>
        <v>344.73145000055342</v>
      </c>
      <c r="J17" s="58"/>
      <c r="K17" s="58"/>
      <c r="L17" s="58"/>
      <c r="M17" s="58"/>
      <c r="N17" s="58"/>
      <c r="O17" s="58">
        <f t="shared" si="5"/>
        <v>461.5</v>
      </c>
      <c r="P17" s="58">
        <f t="shared" si="3"/>
        <v>2.6879741897303875</v>
      </c>
      <c r="Q17" s="58"/>
      <c r="R17" s="58"/>
    </row>
    <row r="18" spans="1:18" x14ac:dyDescent="0.25">
      <c r="A18" s="58"/>
      <c r="B18" s="58">
        <v>14</v>
      </c>
      <c r="C18" s="68">
        <f t="shared" si="4"/>
        <v>497</v>
      </c>
      <c r="D18" s="58"/>
      <c r="E18" s="63">
        <f t="shared" si="0"/>
        <v>2.1172057761414427E-4</v>
      </c>
      <c r="F18" s="64">
        <f t="shared" si="1"/>
        <v>3.572076395632387E-2</v>
      </c>
      <c r="G18" s="65">
        <f t="shared" si="2"/>
        <v>2.1956355555555546E-4</v>
      </c>
      <c r="H18" s="66"/>
      <c r="I18" s="67">
        <f>SUM($P$5:P18)/F18</f>
        <v>371.15787108659191</v>
      </c>
      <c r="J18" s="58"/>
      <c r="K18" s="58"/>
      <c r="L18" s="58"/>
      <c r="M18" s="58"/>
      <c r="N18" s="58"/>
      <c r="O18" s="58">
        <f t="shared" si="5"/>
        <v>497</v>
      </c>
      <c r="P18" s="58">
        <f t="shared" si="3"/>
        <v>3.363094212325342</v>
      </c>
      <c r="Q18" s="58"/>
      <c r="R18" s="58"/>
    </row>
    <row r="19" spans="1:18" x14ac:dyDescent="0.25">
      <c r="A19" s="58"/>
      <c r="B19" s="58">
        <v>15</v>
      </c>
      <c r="C19" s="68">
        <f t="shared" si="4"/>
        <v>532.5</v>
      </c>
      <c r="D19" s="58"/>
      <c r="E19" s="63">
        <f t="shared" si="0"/>
        <v>2.4102209397383866E-4</v>
      </c>
      <c r="F19" s="64">
        <f t="shared" si="1"/>
        <v>4.3752850728670176E-2</v>
      </c>
      <c r="G19" s="65">
        <f t="shared" si="2"/>
        <v>2.5204999999999997E-4</v>
      </c>
      <c r="H19" s="66"/>
      <c r="I19" s="67">
        <f>SUM($P$5:P19)/F19</f>
        <v>397.51831206473076</v>
      </c>
      <c r="J19" s="58"/>
      <c r="K19" s="58"/>
      <c r="L19" s="58"/>
      <c r="M19" s="58"/>
      <c r="N19" s="58"/>
      <c r="O19" s="58">
        <f t="shared" si="5"/>
        <v>532.5</v>
      </c>
      <c r="P19" s="58">
        <f t="shared" si="3"/>
        <v>4.1345166660652612</v>
      </c>
      <c r="Q19" s="58"/>
      <c r="R19" s="58"/>
    </row>
    <row r="20" spans="1:18" x14ac:dyDescent="0.25">
      <c r="A20" s="58"/>
      <c r="B20" s="58">
        <v>16</v>
      </c>
      <c r="C20" s="68">
        <f t="shared" si="4"/>
        <v>568</v>
      </c>
      <c r="D20" s="58"/>
      <c r="E20" s="63">
        <f t="shared" si="0"/>
        <v>2.7162110490665654E-4</v>
      </c>
      <c r="F20" s="64">
        <f t="shared" si="1"/>
        <v>5.2848693773591901E-2</v>
      </c>
      <c r="G20" s="65">
        <f t="shared" si="2"/>
        <v>2.867768888888888E-4</v>
      </c>
      <c r="H20" s="66"/>
      <c r="I20" s="67">
        <f>SUM($P$5:P20)/F20</f>
        <v>423.80511997329933</v>
      </c>
      <c r="J20" s="58"/>
      <c r="K20" s="58"/>
      <c r="L20" s="58"/>
      <c r="M20" s="58"/>
      <c r="N20" s="58"/>
      <c r="O20" s="58">
        <f t="shared" si="5"/>
        <v>568</v>
      </c>
      <c r="P20" s="58">
        <f t="shared" si="3"/>
        <v>5.0049876354681793</v>
      </c>
      <c r="Q20" s="58"/>
      <c r="R20" s="58"/>
    </row>
    <row r="21" spans="1:18" x14ac:dyDescent="0.25">
      <c r="A21" s="58"/>
      <c r="B21" s="58">
        <v>17</v>
      </c>
      <c r="C21" s="68">
        <f t="shared" si="4"/>
        <v>603.5</v>
      </c>
      <c r="D21" s="58"/>
      <c r="E21" s="63">
        <f t="shared" si="0"/>
        <v>3.033317892361679E-4</v>
      </c>
      <c r="F21" s="64">
        <f t="shared" si="1"/>
        <v>6.3051111293787709E-2</v>
      </c>
      <c r="G21" s="65">
        <f t="shared" si="2"/>
        <v>3.2374422222222196E-4</v>
      </c>
      <c r="H21" s="66"/>
      <c r="I21" s="67">
        <f>SUM($P$5:P21)/F21</f>
        <v>450.009722039579</v>
      </c>
      <c r="J21" s="58"/>
      <c r="K21" s="58"/>
      <c r="L21" s="58"/>
      <c r="M21" s="58"/>
      <c r="N21" s="58"/>
      <c r="O21" s="58">
        <f t="shared" si="5"/>
        <v>603.5</v>
      </c>
      <c r="P21" s="58">
        <f t="shared" si="3"/>
        <v>5.9760660624546951</v>
      </c>
      <c r="Q21" s="58"/>
      <c r="R21" s="58"/>
    </row>
    <row r="22" spans="1:18" x14ac:dyDescent="0.25">
      <c r="A22" s="58"/>
      <c r="B22" s="58">
        <v>18</v>
      </c>
      <c r="C22" s="68">
        <f t="shared" si="4"/>
        <v>639</v>
      </c>
      <c r="D22" s="58"/>
      <c r="E22" s="63">
        <f t="shared" si="0"/>
        <v>3.3594982488623879E-4</v>
      </c>
      <c r="F22" s="64">
        <f t="shared" si="1"/>
        <v>7.4395994825103062E-2</v>
      </c>
      <c r="G22" s="65">
        <f t="shared" si="2"/>
        <v>3.6295199999999956E-4</v>
      </c>
      <c r="H22" s="66"/>
      <c r="I22" s="67">
        <f>SUM($P$5:P22)/F22</f>
        <v>476.12270048550374</v>
      </c>
      <c r="J22" s="58"/>
      <c r="K22" s="58"/>
      <c r="L22" s="58"/>
      <c r="M22" s="58"/>
      <c r="N22" s="58"/>
      <c r="O22" s="58">
        <f t="shared" si="5"/>
        <v>639</v>
      </c>
      <c r="P22" s="58">
        <f t="shared" si="3"/>
        <v>7.048008893829663</v>
      </c>
      <c r="Q22" s="58"/>
      <c r="R22" s="58"/>
    </row>
    <row r="23" spans="1:18" x14ac:dyDescent="0.25">
      <c r="A23" s="58"/>
      <c r="B23" s="58">
        <v>19</v>
      </c>
      <c r="C23" s="68">
        <f t="shared" si="4"/>
        <v>674.5</v>
      </c>
      <c r="D23" s="58"/>
      <c r="E23" s="63">
        <f t="shared" si="0"/>
        <v>3.6925312581884785E-4</v>
      </c>
      <c r="F23" s="64">
        <f t="shared" si="1"/>
        <v>8.6911664415604883E-2</v>
      </c>
      <c r="G23" s="65">
        <f t="shared" si="2"/>
        <v>4.0440022222222165E-4</v>
      </c>
      <c r="H23" s="66"/>
      <c r="I23" s="67">
        <f>SUM($P$5:P23)/F23</f>
        <v>502.13384196977773</v>
      </c>
      <c r="J23" s="58"/>
      <c r="K23" s="58"/>
      <c r="L23" s="58"/>
      <c r="M23" s="58"/>
      <c r="N23" s="58"/>
      <c r="O23" s="58">
        <f t="shared" si="5"/>
        <v>674.5</v>
      </c>
      <c r="P23" s="58">
        <f t="shared" si="3"/>
        <v>8.2196660035620717</v>
      </c>
      <c r="Q23" s="58"/>
      <c r="R23" s="58"/>
    </row>
    <row r="24" spans="1:18" x14ac:dyDescent="0.25">
      <c r="A24" s="58"/>
      <c r="B24" s="58">
        <v>20</v>
      </c>
      <c r="C24" s="68">
        <f t="shared" si="4"/>
        <v>710</v>
      </c>
      <c r="D24" s="58"/>
      <c r="E24" s="63">
        <f t="shared" si="0"/>
        <v>4.030029660029859E-4</v>
      </c>
      <c r="F24" s="64">
        <f t="shared" si="1"/>
        <v>0.10061825678762298</v>
      </c>
      <c r="G24" s="65">
        <f t="shared" si="2"/>
        <v>4.4808888888888879E-4</v>
      </c>
      <c r="H24" s="66"/>
      <c r="I24" s="67">
        <f>SUM($P$5:P24)/F24</f>
        <v>528.03217060962538</v>
      </c>
      <c r="J24" s="58"/>
      <c r="K24" s="58"/>
      <c r="L24" s="58"/>
      <c r="M24" s="58"/>
      <c r="N24" s="58"/>
      <c r="O24" s="58">
        <f t="shared" si="5"/>
        <v>710</v>
      </c>
      <c r="P24" s="58">
        <f t="shared" si="3"/>
        <v>9.4883885695295298</v>
      </c>
      <c r="Q24" s="58"/>
      <c r="R24" s="58"/>
    </row>
    <row r="25" spans="1:18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x14ac:dyDescent="0.25">
      <c r="A26" s="58"/>
      <c r="B26" s="58"/>
      <c r="C26" s="7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74" customFormat="1" ht="12.75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5">
      <c r="A29" s="58"/>
      <c r="B29" s="73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x14ac:dyDescent="0.25">
      <c r="A30" s="58"/>
      <c r="B30" s="73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x14ac:dyDescent="0.25">
      <c r="A31" s="58"/>
      <c r="B31" s="73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1:18" x14ac:dyDescent="0.25">
      <c r="A32" s="58"/>
      <c r="B32" s="73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1:1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</row>
    <row r="35" spans="1:18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</row>
    <row r="36" spans="1:18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8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</row>
    <row r="38" spans="1:18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</row>
    <row r="40" spans="1:18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1:18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</row>
    <row r="42" spans="1:18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1:18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</row>
    <row r="44" spans="1:18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1:18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</row>
    <row r="47" spans="1:18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</sheetData>
  <mergeCells count="3">
    <mergeCell ref="E2:I2"/>
    <mergeCell ref="K4:L4"/>
    <mergeCell ref="K10:L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Acolhimento</vt:lpstr>
      <vt:lpstr>Sistema série</vt:lpstr>
      <vt:lpstr>Auxiliar</vt:lpstr>
    </vt:vector>
  </TitlesOfParts>
  <Company>PRODUTEC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1996-12-07T14:50:08Z</dcterms:created>
  <dcterms:modified xsi:type="dcterms:W3CDTF">2018-09-02T14:59:53Z</dcterms:modified>
</cp:coreProperties>
</file>