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i Assis\Desktop\Casos simulação\"/>
    </mc:Choice>
  </mc:AlternateContent>
  <xr:revisionPtr revIDLastSave="0" documentId="13_ncr:1_{1E4389BB-CA84-469F-B3A2-99ABB4082D0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colhimento" sheetId="7" r:id="rId1"/>
    <sheet name="Dados e Simulador" sheetId="6" r:id="rId2"/>
    <sheet name="Resultados" sheetId="8" r:id="rId3"/>
  </sheets>
  <definedNames>
    <definedName name="__123Graph_AGERAL" hidden="1">#REF!</definedName>
    <definedName name="__123Graph_B" hidden="1">#REF!</definedName>
    <definedName name="__123Graph_BGERAL" hidden="1">#REF!</definedName>
    <definedName name="__123Graph_C" hidden="1">#REF!</definedName>
    <definedName name="__123Graph_D" hidden="1">#REF!</definedName>
    <definedName name="__123Graph_DGERAL" hidden="1">#REF!</definedName>
    <definedName name="__123Graph_E" hidden="1">#REF!</definedName>
    <definedName name="__123Graph_EGERAL" hidden="1">#REF!</definedName>
    <definedName name="__123Graph_FGERAL" hidden="1">#REF!</definedName>
    <definedName name="__123Graph_LBL_B" hidden="1">#REF!</definedName>
    <definedName name="__123Graph_LBL_D" hidden="1">#REF!</definedName>
    <definedName name="__123Graph_LBL_E" hidden="1">#REF!</definedName>
    <definedName name="__123Graph_X" hidden="1">#REF!</definedName>
    <definedName name="__123Graph_XGERAL" hidden="1">#REF!</definedName>
    <definedName name="_Dist_Bin" hidden="1">#REF!</definedName>
    <definedName name="_Dist_Values" hidden="1">#REF!</definedName>
    <definedName name="_Fill" hidden="1">#REF!</definedName>
  </definedNames>
  <calcPr calcId="181029"/>
  <customWorkbookViews>
    <customWorkbookView name="Rui Assis - Personal View" guid="{6C4D8E23-6540-11D2-92E6-ADE795B45A35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U12" i="6" l="1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131" i="6"/>
  <c r="U132" i="6"/>
  <c r="U133" i="6"/>
  <c r="U134" i="6"/>
  <c r="U135" i="6"/>
  <c r="U136" i="6"/>
  <c r="U137" i="6"/>
  <c r="U138" i="6"/>
  <c r="U139" i="6"/>
  <c r="U140" i="6"/>
  <c r="U141" i="6"/>
  <c r="U142" i="6"/>
  <c r="U143" i="6"/>
  <c r="U144" i="6"/>
  <c r="U145" i="6"/>
  <c r="U146" i="6"/>
  <c r="U147" i="6"/>
  <c r="U148" i="6"/>
  <c r="U149" i="6"/>
  <c r="U150" i="6"/>
  <c r="U151" i="6"/>
  <c r="U152" i="6"/>
  <c r="U153" i="6"/>
  <c r="U154" i="6"/>
  <c r="U155" i="6"/>
  <c r="U156" i="6"/>
  <c r="U157" i="6"/>
  <c r="U158" i="6"/>
  <c r="U159" i="6"/>
  <c r="U160" i="6"/>
  <c r="U161" i="6"/>
  <c r="U162" i="6"/>
  <c r="U163" i="6"/>
  <c r="U164" i="6"/>
  <c r="U165" i="6"/>
  <c r="U166" i="6"/>
  <c r="U167" i="6"/>
  <c r="U168" i="6"/>
  <c r="U169" i="6"/>
  <c r="U170" i="6"/>
  <c r="U171" i="6"/>
  <c r="U172" i="6"/>
  <c r="U173" i="6"/>
  <c r="U174" i="6"/>
  <c r="U175" i="6"/>
  <c r="U176" i="6"/>
  <c r="U177" i="6"/>
  <c r="U178" i="6"/>
  <c r="U179" i="6"/>
  <c r="U180" i="6"/>
  <c r="U181" i="6"/>
  <c r="U182" i="6"/>
  <c r="U183" i="6"/>
  <c r="U184" i="6"/>
  <c r="U185" i="6"/>
  <c r="U186" i="6"/>
  <c r="U187" i="6"/>
  <c r="U188" i="6"/>
  <c r="U189" i="6"/>
  <c r="U190" i="6"/>
  <c r="U191" i="6"/>
  <c r="U192" i="6"/>
  <c r="U193" i="6"/>
  <c r="U194" i="6"/>
  <c r="U195" i="6"/>
  <c r="U196" i="6"/>
  <c r="U197" i="6"/>
  <c r="U198" i="6"/>
  <c r="U199" i="6"/>
  <c r="U200" i="6"/>
  <c r="U201" i="6"/>
  <c r="U202" i="6"/>
  <c r="U203" i="6"/>
  <c r="U204" i="6"/>
  <c r="U205" i="6"/>
  <c r="U206" i="6"/>
  <c r="U207" i="6"/>
  <c r="U208" i="6"/>
  <c r="U209" i="6"/>
  <c r="U210" i="6"/>
  <c r="U211" i="6"/>
  <c r="U212" i="6"/>
  <c r="U213" i="6"/>
  <c r="U214" i="6"/>
  <c r="U215" i="6"/>
  <c r="U216" i="6"/>
  <c r="U217" i="6"/>
  <c r="U218" i="6"/>
  <c r="U219" i="6"/>
  <c r="U220" i="6"/>
  <c r="U221" i="6"/>
  <c r="U222" i="6"/>
  <c r="U223" i="6"/>
  <c r="U224" i="6"/>
  <c r="U225" i="6"/>
  <c r="U226" i="6"/>
  <c r="U227" i="6"/>
  <c r="U228" i="6"/>
  <c r="U229" i="6"/>
  <c r="U230" i="6"/>
  <c r="U231" i="6"/>
  <c r="U232" i="6"/>
  <c r="U233" i="6"/>
  <c r="U234" i="6"/>
  <c r="U235" i="6"/>
  <c r="U236" i="6"/>
  <c r="U237" i="6"/>
  <c r="U238" i="6"/>
  <c r="U239" i="6"/>
  <c r="U240" i="6"/>
  <c r="U241" i="6"/>
  <c r="U242" i="6"/>
  <c r="U243" i="6"/>
  <c r="U244" i="6"/>
  <c r="U245" i="6"/>
  <c r="U246" i="6"/>
  <c r="U247" i="6"/>
  <c r="U248" i="6"/>
  <c r="U249" i="6"/>
  <c r="U250" i="6"/>
  <c r="U251" i="6"/>
  <c r="U252" i="6"/>
  <c r="U253" i="6"/>
  <c r="U254" i="6"/>
  <c r="U255" i="6"/>
  <c r="U256" i="6"/>
  <c r="U257" i="6"/>
  <c r="U258" i="6"/>
  <c r="U259" i="6"/>
  <c r="U260" i="6"/>
  <c r="U261" i="6"/>
  <c r="U262" i="6"/>
  <c r="U263" i="6"/>
  <c r="U264" i="6"/>
  <c r="U265" i="6"/>
  <c r="U266" i="6"/>
  <c r="U267" i="6"/>
  <c r="U268" i="6"/>
  <c r="U269" i="6"/>
  <c r="U270" i="6"/>
  <c r="U271" i="6"/>
  <c r="U272" i="6"/>
  <c r="U273" i="6"/>
  <c r="U274" i="6"/>
  <c r="U275" i="6"/>
  <c r="U276" i="6"/>
  <c r="U277" i="6"/>
  <c r="U278" i="6"/>
  <c r="U279" i="6"/>
  <c r="U280" i="6"/>
  <c r="U281" i="6"/>
  <c r="U282" i="6"/>
  <c r="U283" i="6"/>
  <c r="U284" i="6"/>
  <c r="U285" i="6"/>
  <c r="U286" i="6"/>
  <c r="U287" i="6"/>
  <c r="U288" i="6"/>
  <c r="U289" i="6"/>
  <c r="U290" i="6"/>
  <c r="U291" i="6"/>
  <c r="U292" i="6"/>
  <c r="U293" i="6"/>
  <c r="U294" i="6"/>
  <c r="U295" i="6"/>
  <c r="U296" i="6"/>
  <c r="U297" i="6"/>
  <c r="U298" i="6"/>
  <c r="U299" i="6"/>
  <c r="U300" i="6"/>
  <c r="U301" i="6"/>
  <c r="U302" i="6"/>
  <c r="U303" i="6"/>
  <c r="U304" i="6"/>
  <c r="U305" i="6"/>
  <c r="U306" i="6"/>
  <c r="U307" i="6"/>
  <c r="U308" i="6"/>
  <c r="U309" i="6"/>
  <c r="U310" i="6"/>
  <c r="U311" i="6"/>
  <c r="U312" i="6"/>
  <c r="U313" i="6"/>
  <c r="U314" i="6"/>
  <c r="U315" i="6"/>
  <c r="U316" i="6"/>
  <c r="U317" i="6"/>
  <c r="U318" i="6"/>
  <c r="U319" i="6"/>
  <c r="U320" i="6"/>
  <c r="U321" i="6"/>
  <c r="U322" i="6"/>
  <c r="U323" i="6"/>
  <c r="U324" i="6"/>
  <c r="U325" i="6"/>
  <c r="U326" i="6"/>
  <c r="U327" i="6"/>
  <c r="U328" i="6"/>
  <c r="U329" i="6"/>
  <c r="U330" i="6"/>
  <c r="U331" i="6"/>
  <c r="U332" i="6"/>
  <c r="U333" i="6"/>
  <c r="U334" i="6"/>
  <c r="U335" i="6"/>
  <c r="U336" i="6"/>
  <c r="U337" i="6"/>
  <c r="U338" i="6"/>
  <c r="U339" i="6"/>
  <c r="U340" i="6"/>
  <c r="U341" i="6"/>
  <c r="U342" i="6"/>
  <c r="U343" i="6"/>
  <c r="U344" i="6"/>
  <c r="U345" i="6"/>
  <c r="U346" i="6"/>
  <c r="U347" i="6"/>
  <c r="U348" i="6"/>
  <c r="U349" i="6"/>
  <c r="U350" i="6"/>
  <c r="U351" i="6"/>
  <c r="U352" i="6"/>
  <c r="U353" i="6"/>
  <c r="U354" i="6"/>
  <c r="U355" i="6"/>
  <c r="U356" i="6"/>
  <c r="U357" i="6"/>
  <c r="U358" i="6"/>
  <c r="U359" i="6"/>
  <c r="U360" i="6"/>
  <c r="U361" i="6"/>
  <c r="U362" i="6"/>
  <c r="U363" i="6"/>
  <c r="U364" i="6"/>
  <c r="U365" i="6"/>
  <c r="U366" i="6"/>
  <c r="U367" i="6"/>
  <c r="U368" i="6"/>
  <c r="U369" i="6"/>
  <c r="U370" i="6"/>
  <c r="U371" i="6"/>
  <c r="U372" i="6"/>
  <c r="U373" i="6"/>
  <c r="U374" i="6"/>
  <c r="U375" i="6"/>
  <c r="U376" i="6"/>
  <c r="U377" i="6"/>
  <c r="U378" i="6"/>
  <c r="U379" i="6"/>
  <c r="U380" i="6"/>
  <c r="U381" i="6"/>
  <c r="U382" i="6"/>
  <c r="U383" i="6"/>
  <c r="U384" i="6"/>
  <c r="U385" i="6"/>
  <c r="U386" i="6"/>
  <c r="U387" i="6"/>
  <c r="U388" i="6"/>
  <c r="U389" i="6"/>
  <c r="U390" i="6"/>
  <c r="U391" i="6"/>
  <c r="U392" i="6"/>
  <c r="U393" i="6"/>
  <c r="U394" i="6"/>
  <c r="U395" i="6"/>
  <c r="U396" i="6"/>
  <c r="U397" i="6"/>
  <c r="U398" i="6"/>
  <c r="U399" i="6"/>
  <c r="U400" i="6"/>
  <c r="U401" i="6"/>
  <c r="U402" i="6"/>
  <c r="U403" i="6"/>
  <c r="U404" i="6"/>
  <c r="U405" i="6"/>
  <c r="U406" i="6"/>
  <c r="U407" i="6"/>
  <c r="U408" i="6"/>
  <c r="U409" i="6"/>
  <c r="U410" i="6"/>
  <c r="U411" i="6"/>
  <c r="U412" i="6"/>
  <c r="U413" i="6"/>
  <c r="U414" i="6"/>
  <c r="U415" i="6"/>
  <c r="U416" i="6"/>
  <c r="U417" i="6"/>
  <c r="U418" i="6"/>
  <c r="U419" i="6"/>
  <c r="U420" i="6"/>
  <c r="U421" i="6"/>
  <c r="U422" i="6"/>
  <c r="U423" i="6"/>
  <c r="U424" i="6"/>
  <c r="U425" i="6"/>
  <c r="U426" i="6"/>
  <c r="U427" i="6"/>
  <c r="U428" i="6"/>
  <c r="U429" i="6"/>
  <c r="U430" i="6"/>
  <c r="U431" i="6"/>
  <c r="U432" i="6"/>
  <c r="U433" i="6"/>
  <c r="U434" i="6"/>
  <c r="U435" i="6"/>
  <c r="U436" i="6"/>
  <c r="U437" i="6"/>
  <c r="U438" i="6"/>
  <c r="U439" i="6"/>
  <c r="U440" i="6"/>
  <c r="U441" i="6"/>
  <c r="U442" i="6"/>
  <c r="U443" i="6"/>
  <c r="U444" i="6"/>
  <c r="U445" i="6"/>
  <c r="U446" i="6"/>
  <c r="U447" i="6"/>
  <c r="U448" i="6"/>
  <c r="U449" i="6"/>
  <c r="U450" i="6"/>
  <c r="U451" i="6"/>
  <c r="U452" i="6"/>
  <c r="U453" i="6"/>
  <c r="U454" i="6"/>
  <c r="U455" i="6"/>
  <c r="U456" i="6"/>
  <c r="U457" i="6"/>
  <c r="U458" i="6"/>
  <c r="U459" i="6"/>
  <c r="U460" i="6"/>
  <c r="U461" i="6"/>
  <c r="U462" i="6"/>
  <c r="U463" i="6"/>
  <c r="U464" i="6"/>
  <c r="U465" i="6"/>
  <c r="U466" i="6"/>
  <c r="U467" i="6"/>
  <c r="U468" i="6"/>
  <c r="U469" i="6"/>
  <c r="U470" i="6"/>
  <c r="U471" i="6"/>
  <c r="U472" i="6"/>
  <c r="U473" i="6"/>
  <c r="U474" i="6"/>
  <c r="U475" i="6"/>
  <c r="U476" i="6"/>
  <c r="U477" i="6"/>
  <c r="U478" i="6"/>
  <c r="U479" i="6"/>
  <c r="U480" i="6"/>
  <c r="U481" i="6"/>
  <c r="U482" i="6"/>
  <c r="U483" i="6"/>
  <c r="U484" i="6"/>
  <c r="U485" i="6"/>
  <c r="U486" i="6"/>
  <c r="U487" i="6"/>
  <c r="U488" i="6"/>
  <c r="U489" i="6"/>
  <c r="U490" i="6"/>
  <c r="U491" i="6"/>
  <c r="U492" i="6"/>
  <c r="U493" i="6"/>
  <c r="U494" i="6"/>
  <c r="U495" i="6"/>
  <c r="U496" i="6"/>
  <c r="U497" i="6"/>
  <c r="U498" i="6"/>
  <c r="U499" i="6"/>
  <c r="U500" i="6"/>
  <c r="U501" i="6"/>
  <c r="U502" i="6"/>
  <c r="U503" i="6"/>
  <c r="U504" i="6"/>
  <c r="U505" i="6"/>
  <c r="U506" i="6"/>
  <c r="U507" i="6"/>
  <c r="U508" i="6"/>
  <c r="U509" i="6"/>
  <c r="U510" i="6"/>
  <c r="U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N502" i="6"/>
  <c r="N503" i="6"/>
  <c r="N504" i="6"/>
  <c r="N505" i="6"/>
  <c r="N506" i="6"/>
  <c r="N507" i="6"/>
  <c r="N508" i="6"/>
  <c r="N509" i="6"/>
  <c r="N510" i="6"/>
  <c r="N11" i="6"/>
  <c r="I11" i="6" l="1"/>
  <c r="I12" i="6" s="1"/>
  <c r="AF11" i="6"/>
  <c r="AB510" i="6"/>
  <c r="AB509" i="6"/>
  <c r="AB508" i="6"/>
  <c r="AB507" i="6"/>
  <c r="AB506" i="6"/>
  <c r="AB505" i="6"/>
  <c r="AB504" i="6"/>
  <c r="AB503" i="6"/>
  <c r="AB502" i="6"/>
  <c r="AB501" i="6"/>
  <c r="AB500" i="6"/>
  <c r="AB499" i="6"/>
  <c r="AB498" i="6"/>
  <c r="AB497" i="6"/>
  <c r="AB496" i="6"/>
  <c r="AB495" i="6"/>
  <c r="AB494" i="6"/>
  <c r="AB493" i="6"/>
  <c r="AB492" i="6"/>
  <c r="AB491" i="6"/>
  <c r="AB490" i="6"/>
  <c r="AB489" i="6"/>
  <c r="AB488" i="6"/>
  <c r="AB487" i="6"/>
  <c r="AB486" i="6"/>
  <c r="AB485" i="6"/>
  <c r="AB484" i="6"/>
  <c r="AB483" i="6"/>
  <c r="AB482" i="6"/>
  <c r="AB481" i="6"/>
  <c r="AB480" i="6"/>
  <c r="AB479" i="6"/>
  <c r="AB478" i="6"/>
  <c r="AB477" i="6"/>
  <c r="AB476" i="6"/>
  <c r="AB475" i="6"/>
  <c r="AB474" i="6"/>
  <c r="AB473" i="6"/>
  <c r="AB472" i="6"/>
  <c r="AB471" i="6"/>
  <c r="AB470" i="6"/>
  <c r="AB469" i="6"/>
  <c r="AB468" i="6"/>
  <c r="AB467" i="6"/>
  <c r="AB466" i="6"/>
  <c r="AB465" i="6"/>
  <c r="AB464" i="6"/>
  <c r="AB463" i="6"/>
  <c r="AB462" i="6"/>
  <c r="AB461" i="6"/>
  <c r="AB460" i="6"/>
  <c r="AB459" i="6"/>
  <c r="AB458" i="6"/>
  <c r="AB457" i="6"/>
  <c r="AB456" i="6"/>
  <c r="AB455" i="6"/>
  <c r="AB454" i="6"/>
  <c r="AB453" i="6"/>
  <c r="AB452" i="6"/>
  <c r="AB451" i="6"/>
  <c r="AB450" i="6"/>
  <c r="AB449" i="6"/>
  <c r="AB448" i="6"/>
  <c r="AB447" i="6"/>
  <c r="AB446" i="6"/>
  <c r="AB445" i="6"/>
  <c r="AB444" i="6"/>
  <c r="AB443" i="6"/>
  <c r="AB442" i="6"/>
  <c r="AB441" i="6"/>
  <c r="AB440" i="6"/>
  <c r="AB439" i="6"/>
  <c r="AB438" i="6"/>
  <c r="AB437" i="6"/>
  <c r="AB436" i="6"/>
  <c r="AB435" i="6"/>
  <c r="AB434" i="6"/>
  <c r="AB433" i="6"/>
  <c r="AB432" i="6"/>
  <c r="AB431" i="6"/>
  <c r="AB430" i="6"/>
  <c r="AB429" i="6"/>
  <c r="AB428" i="6"/>
  <c r="AB427" i="6"/>
  <c r="AB426" i="6"/>
  <c r="AB425" i="6"/>
  <c r="AB424" i="6"/>
  <c r="AB423" i="6"/>
  <c r="AB422" i="6"/>
  <c r="AB421" i="6"/>
  <c r="AB420" i="6"/>
  <c r="AB419" i="6"/>
  <c r="AB418" i="6"/>
  <c r="AB417" i="6"/>
  <c r="AB416" i="6"/>
  <c r="AB415" i="6"/>
  <c r="AB414" i="6"/>
  <c r="AB413" i="6"/>
  <c r="AB412" i="6"/>
  <c r="AB411" i="6"/>
  <c r="AB410" i="6"/>
  <c r="AB409" i="6"/>
  <c r="AB408" i="6"/>
  <c r="AB407" i="6"/>
  <c r="AB406" i="6"/>
  <c r="AB405" i="6"/>
  <c r="AB404" i="6"/>
  <c r="AB403" i="6"/>
  <c r="AB402" i="6"/>
  <c r="AB401" i="6"/>
  <c r="AB400" i="6"/>
  <c r="AB399" i="6"/>
  <c r="AB398" i="6"/>
  <c r="AB397" i="6"/>
  <c r="AB396" i="6"/>
  <c r="AB395" i="6"/>
  <c r="AB394" i="6"/>
  <c r="AB393" i="6"/>
  <c r="AB392" i="6"/>
  <c r="AB391" i="6"/>
  <c r="AB390" i="6"/>
  <c r="AB389" i="6"/>
  <c r="AB388" i="6"/>
  <c r="AB387" i="6"/>
  <c r="AB386" i="6"/>
  <c r="AB385" i="6"/>
  <c r="AB384" i="6"/>
  <c r="AB383" i="6"/>
  <c r="AB382" i="6"/>
  <c r="AB381" i="6"/>
  <c r="AB380" i="6"/>
  <c r="AB379" i="6"/>
  <c r="AB378" i="6"/>
  <c r="AB377" i="6"/>
  <c r="AB376" i="6"/>
  <c r="AB375" i="6"/>
  <c r="AB374" i="6"/>
  <c r="AB373" i="6"/>
  <c r="AB372" i="6"/>
  <c r="AB371" i="6"/>
  <c r="AB370" i="6"/>
  <c r="AB369" i="6"/>
  <c r="AB368" i="6"/>
  <c r="AB367" i="6"/>
  <c r="AB366" i="6"/>
  <c r="AB365" i="6"/>
  <c r="AB364" i="6"/>
  <c r="AB363" i="6"/>
  <c r="AB362" i="6"/>
  <c r="AB361" i="6"/>
  <c r="AB360" i="6"/>
  <c r="AB359" i="6"/>
  <c r="AB358" i="6"/>
  <c r="AB357" i="6"/>
  <c r="AB356" i="6"/>
  <c r="AB355" i="6"/>
  <c r="AB354" i="6"/>
  <c r="AB353" i="6"/>
  <c r="AB352" i="6"/>
  <c r="AB351" i="6"/>
  <c r="AB350" i="6"/>
  <c r="AB349" i="6"/>
  <c r="AB348" i="6"/>
  <c r="AB347" i="6"/>
  <c r="AB346" i="6"/>
  <c r="AB345" i="6"/>
  <c r="AB344" i="6"/>
  <c r="AB343" i="6"/>
  <c r="AB342" i="6"/>
  <c r="AB341" i="6"/>
  <c r="AB340" i="6"/>
  <c r="AB339" i="6"/>
  <c r="AB338" i="6"/>
  <c r="AB337" i="6"/>
  <c r="AB336" i="6"/>
  <c r="AB335" i="6"/>
  <c r="AB334" i="6"/>
  <c r="AB333" i="6"/>
  <c r="AB332" i="6"/>
  <c r="AB331" i="6"/>
  <c r="AB330" i="6"/>
  <c r="AB329" i="6"/>
  <c r="AB328" i="6"/>
  <c r="AB327" i="6"/>
  <c r="AB326" i="6"/>
  <c r="AB325" i="6"/>
  <c r="AB324" i="6"/>
  <c r="AB323" i="6"/>
  <c r="AB322" i="6"/>
  <c r="AB321" i="6"/>
  <c r="AB320" i="6"/>
  <c r="AB319" i="6"/>
  <c r="AB318" i="6"/>
  <c r="AB317" i="6"/>
  <c r="AB316" i="6"/>
  <c r="AB315" i="6"/>
  <c r="AB314" i="6"/>
  <c r="AB313" i="6"/>
  <c r="AB312" i="6"/>
  <c r="AB311" i="6"/>
  <c r="AB310" i="6"/>
  <c r="AB309" i="6"/>
  <c r="AB308" i="6"/>
  <c r="AB307" i="6"/>
  <c r="AB306" i="6"/>
  <c r="AB305" i="6"/>
  <c r="AB304" i="6"/>
  <c r="AB303" i="6"/>
  <c r="AB302" i="6"/>
  <c r="AB301" i="6"/>
  <c r="AB300" i="6"/>
  <c r="AB299" i="6"/>
  <c r="AB298" i="6"/>
  <c r="AB297" i="6"/>
  <c r="AB296" i="6"/>
  <c r="AB295" i="6"/>
  <c r="AB294" i="6"/>
  <c r="AB293" i="6"/>
  <c r="AB292" i="6"/>
  <c r="AB291" i="6"/>
  <c r="AB290" i="6"/>
  <c r="AB289" i="6"/>
  <c r="AB288" i="6"/>
  <c r="AB287" i="6"/>
  <c r="AB286" i="6"/>
  <c r="AB285" i="6"/>
  <c r="AB284" i="6"/>
  <c r="AB283" i="6"/>
  <c r="AB282" i="6"/>
  <c r="AB281" i="6"/>
  <c r="AB280" i="6"/>
  <c r="AB279" i="6"/>
  <c r="AB278" i="6"/>
  <c r="AB277" i="6"/>
  <c r="AB276" i="6"/>
  <c r="AB275" i="6"/>
  <c r="AB274" i="6"/>
  <c r="AB273" i="6"/>
  <c r="AB272" i="6"/>
  <c r="AB271" i="6"/>
  <c r="AB270" i="6"/>
  <c r="AB269" i="6"/>
  <c r="AB268" i="6"/>
  <c r="AB267" i="6"/>
  <c r="AB266" i="6"/>
  <c r="AB265" i="6"/>
  <c r="AB264" i="6"/>
  <c r="AB263" i="6"/>
  <c r="AB262" i="6"/>
  <c r="AB261" i="6"/>
  <c r="AB260" i="6"/>
  <c r="AB259" i="6"/>
  <c r="AB258" i="6"/>
  <c r="AB257" i="6"/>
  <c r="AB256" i="6"/>
  <c r="AB255" i="6"/>
  <c r="AB254" i="6"/>
  <c r="AB253" i="6"/>
  <c r="AB252" i="6"/>
  <c r="AB251" i="6"/>
  <c r="AB250" i="6"/>
  <c r="AB249" i="6"/>
  <c r="AB248" i="6"/>
  <c r="AB247" i="6"/>
  <c r="AB246" i="6"/>
  <c r="AB245" i="6"/>
  <c r="AB244" i="6"/>
  <c r="AB243" i="6"/>
  <c r="AB242" i="6"/>
  <c r="AB241" i="6"/>
  <c r="AB240" i="6"/>
  <c r="AB239" i="6"/>
  <c r="AB238" i="6"/>
  <c r="AB237" i="6"/>
  <c r="AB236" i="6"/>
  <c r="AB235" i="6"/>
  <c r="AB234" i="6"/>
  <c r="AB233" i="6"/>
  <c r="AB232" i="6"/>
  <c r="AB231" i="6"/>
  <c r="AB230" i="6"/>
  <c r="AB229" i="6"/>
  <c r="AB228" i="6"/>
  <c r="AB227" i="6"/>
  <c r="AB226" i="6"/>
  <c r="AB225" i="6"/>
  <c r="AB224" i="6"/>
  <c r="AB223" i="6"/>
  <c r="AB222" i="6"/>
  <c r="AB221" i="6"/>
  <c r="AB220" i="6"/>
  <c r="AB219" i="6"/>
  <c r="AB218" i="6"/>
  <c r="AB217" i="6"/>
  <c r="AB216" i="6"/>
  <c r="AB215" i="6"/>
  <c r="AB214" i="6"/>
  <c r="AB213" i="6"/>
  <c r="AB212" i="6"/>
  <c r="AB211" i="6"/>
  <c r="AB210" i="6"/>
  <c r="AB209" i="6"/>
  <c r="AB208" i="6"/>
  <c r="AB207" i="6"/>
  <c r="AB206" i="6"/>
  <c r="AB205" i="6"/>
  <c r="AB204" i="6"/>
  <c r="AB203" i="6"/>
  <c r="AB202" i="6"/>
  <c r="AB201" i="6"/>
  <c r="AB200" i="6"/>
  <c r="AB199" i="6"/>
  <c r="AB198" i="6"/>
  <c r="AB197" i="6"/>
  <c r="AB196" i="6"/>
  <c r="AB195" i="6"/>
  <c r="AB194" i="6"/>
  <c r="AB193" i="6"/>
  <c r="AB192" i="6"/>
  <c r="AB191" i="6"/>
  <c r="AB190" i="6"/>
  <c r="AB189" i="6"/>
  <c r="AB188" i="6"/>
  <c r="AB187" i="6"/>
  <c r="AB186" i="6"/>
  <c r="AB185" i="6"/>
  <c r="AB184" i="6"/>
  <c r="AB183" i="6"/>
  <c r="AB182" i="6"/>
  <c r="AB181" i="6"/>
  <c r="AB180" i="6"/>
  <c r="AB179" i="6"/>
  <c r="AB178" i="6"/>
  <c r="AB177" i="6"/>
  <c r="AB176" i="6"/>
  <c r="AB175" i="6"/>
  <c r="AB174" i="6"/>
  <c r="AB173" i="6"/>
  <c r="AB172" i="6"/>
  <c r="AB171" i="6"/>
  <c r="AB170" i="6"/>
  <c r="AB169" i="6"/>
  <c r="AB168" i="6"/>
  <c r="AB167" i="6"/>
  <c r="AB166" i="6"/>
  <c r="AB165" i="6"/>
  <c r="AB164" i="6"/>
  <c r="AB163" i="6"/>
  <c r="AB162" i="6"/>
  <c r="AB161" i="6"/>
  <c r="AB160" i="6"/>
  <c r="AB159" i="6"/>
  <c r="AB158" i="6"/>
  <c r="AB157" i="6"/>
  <c r="AB156" i="6"/>
  <c r="AB155" i="6"/>
  <c r="AB154" i="6"/>
  <c r="AB153" i="6"/>
  <c r="AB152" i="6"/>
  <c r="AB151" i="6"/>
  <c r="AB150" i="6"/>
  <c r="AB149" i="6"/>
  <c r="AB148" i="6"/>
  <c r="AB147" i="6"/>
  <c r="AB146" i="6"/>
  <c r="AB145" i="6"/>
  <c r="AB144" i="6"/>
  <c r="AB143" i="6"/>
  <c r="AB142" i="6"/>
  <c r="AB141" i="6"/>
  <c r="AB140" i="6"/>
  <c r="AB139" i="6"/>
  <c r="AB138" i="6"/>
  <c r="AB137" i="6"/>
  <c r="AB136" i="6"/>
  <c r="AB135" i="6"/>
  <c r="AB134" i="6"/>
  <c r="AB133" i="6"/>
  <c r="AB132" i="6"/>
  <c r="AB131" i="6"/>
  <c r="AB130" i="6"/>
  <c r="AB129" i="6"/>
  <c r="AB128" i="6"/>
  <c r="AB127" i="6"/>
  <c r="AB126" i="6"/>
  <c r="AB125" i="6"/>
  <c r="AB124" i="6"/>
  <c r="AB123" i="6"/>
  <c r="AB122" i="6"/>
  <c r="AB121" i="6"/>
  <c r="AB120" i="6"/>
  <c r="AB119" i="6"/>
  <c r="AB118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I13" i="6" l="1"/>
  <c r="AB6" i="6"/>
  <c r="AB5" i="6"/>
  <c r="I14" i="6" l="1"/>
  <c r="D14" i="6"/>
  <c r="I15" i="6" l="1"/>
  <c r="U6" i="6"/>
  <c r="U5" i="6"/>
  <c r="N6" i="6"/>
  <c r="N5" i="6"/>
  <c r="M11" i="6"/>
  <c r="I16" i="6" l="1"/>
  <c r="L11" i="6"/>
  <c r="K12" i="6"/>
  <c r="O11" i="6"/>
  <c r="T11" i="6" s="1"/>
  <c r="W11" i="6" s="1"/>
  <c r="P11" i="6"/>
  <c r="I17" i="6" l="1"/>
  <c r="M12" i="6"/>
  <c r="V11" i="6"/>
  <c r="AA11" i="6" s="1"/>
  <c r="S11" i="6"/>
  <c r="O12" i="6" l="1"/>
  <c r="K13" i="6"/>
  <c r="I18" i="6"/>
  <c r="AC11" i="6"/>
  <c r="AI11" i="6" s="1"/>
  <c r="Z11" i="6"/>
  <c r="AG11" i="6" s="1"/>
  <c r="AD11" i="6"/>
  <c r="P12" i="6"/>
  <c r="L12" i="6"/>
  <c r="T12" i="6"/>
  <c r="W12" i="6" s="1"/>
  <c r="M13" i="6" l="1"/>
  <c r="P13" i="6" s="1"/>
  <c r="R12" i="6"/>
  <c r="I19" i="6"/>
  <c r="V12" i="6"/>
  <c r="S12" i="6"/>
  <c r="AA12" i="6" l="1"/>
  <c r="Z12" i="6" s="1"/>
  <c r="AG12" i="6" s="1"/>
  <c r="Y12" i="6"/>
  <c r="AF12" i="6" s="1"/>
  <c r="O13" i="6"/>
  <c r="R13" i="6" s="1"/>
  <c r="L13" i="6"/>
  <c r="K14" i="6"/>
  <c r="I20" i="6"/>
  <c r="T13" i="6" l="1"/>
  <c r="W13" i="6" s="1"/>
  <c r="AD12" i="6"/>
  <c r="AC12" i="6"/>
  <c r="AI12" i="6" s="1"/>
  <c r="M14" i="6"/>
  <c r="I21" i="6"/>
  <c r="V13" i="6" l="1"/>
  <c r="Y13" i="6" s="1"/>
  <c r="AF13" i="6" s="1"/>
  <c r="S13" i="6"/>
  <c r="P14" i="6"/>
  <c r="O14" i="6"/>
  <c r="R14" i="6" s="1"/>
  <c r="L14" i="6"/>
  <c r="K15" i="6"/>
  <c r="I22" i="6"/>
  <c r="AA13" i="6" l="1"/>
  <c r="AD13" i="6" s="1"/>
  <c r="T14" i="6"/>
  <c r="W14" i="6" s="1"/>
  <c r="M15" i="6"/>
  <c r="I23" i="6"/>
  <c r="AC13" i="6" l="1"/>
  <c r="AI13" i="6" s="1"/>
  <c r="Z13" i="6"/>
  <c r="AG13" i="6" s="1"/>
  <c r="V14" i="6"/>
  <c r="Y14" i="6" s="1"/>
  <c r="AF14" i="6" s="1"/>
  <c r="S14" i="6"/>
  <c r="P15" i="6"/>
  <c r="O15" i="6"/>
  <c r="R15" i="6" s="1"/>
  <c r="L15" i="6"/>
  <c r="K16" i="6"/>
  <c r="I24" i="6"/>
  <c r="AA14" i="6" l="1"/>
  <c r="AD14" i="6" s="1"/>
  <c r="T15" i="6"/>
  <c r="W15" i="6" s="1"/>
  <c r="M16" i="6"/>
  <c r="P16" i="6" s="1"/>
  <c r="I25" i="6"/>
  <c r="AC14" i="6" l="1"/>
  <c r="AI14" i="6" s="1"/>
  <c r="Z14" i="6"/>
  <c r="AG14" i="6" s="1"/>
  <c r="V15" i="6"/>
  <c r="S15" i="6"/>
  <c r="L16" i="6"/>
  <c r="O16" i="6"/>
  <c r="R16" i="6" s="1"/>
  <c r="K17" i="6"/>
  <c r="I26" i="6"/>
  <c r="AA15" i="6" l="1"/>
  <c r="AD15" i="6" s="1"/>
  <c r="Y15" i="6"/>
  <c r="AF15" i="6" s="1"/>
  <c r="T16" i="6"/>
  <c r="V16" i="6" s="1"/>
  <c r="M17" i="6"/>
  <c r="P17" i="6" s="1"/>
  <c r="I27" i="6"/>
  <c r="Y16" i="6" l="1"/>
  <c r="AF16" i="6" s="1"/>
  <c r="AC15" i="6"/>
  <c r="AI15" i="6" s="1"/>
  <c r="Z15" i="6"/>
  <c r="AG15" i="6" s="1"/>
  <c r="S16" i="6"/>
  <c r="W16" i="6"/>
  <c r="L17" i="6"/>
  <c r="O17" i="6"/>
  <c r="R17" i="6" s="1"/>
  <c r="K18" i="6"/>
  <c r="I28" i="6"/>
  <c r="AA16" i="6" l="1"/>
  <c r="AD16" i="6" s="1"/>
  <c r="T17" i="6"/>
  <c r="V17" i="6" s="1"/>
  <c r="M18" i="6"/>
  <c r="P18" i="6" s="1"/>
  <c r="I29" i="6"/>
  <c r="Y17" i="6" l="1"/>
  <c r="AF17" i="6" s="1"/>
  <c r="AC16" i="6"/>
  <c r="AI16" i="6" s="1"/>
  <c r="Z16" i="6"/>
  <c r="AG16" i="6" s="1"/>
  <c r="W17" i="6"/>
  <c r="S17" i="6"/>
  <c r="O18" i="6"/>
  <c r="R18" i="6" s="1"/>
  <c r="L18" i="6"/>
  <c r="K19" i="6"/>
  <c r="I30" i="6"/>
  <c r="AA17" i="6" l="1"/>
  <c r="AD17" i="6" s="1"/>
  <c r="M19" i="6"/>
  <c r="P19" i="6" s="1"/>
  <c r="T18" i="6"/>
  <c r="W18" i="6" s="1"/>
  <c r="I31" i="6"/>
  <c r="AC17" i="6" l="1"/>
  <c r="AI17" i="6" s="1"/>
  <c r="Z17" i="6"/>
  <c r="AG17" i="6" s="1"/>
  <c r="V18" i="6"/>
  <c r="S18" i="6"/>
  <c r="O19" i="6"/>
  <c r="R19" i="6" s="1"/>
  <c r="L19" i="6"/>
  <c r="K20" i="6"/>
  <c r="I32" i="6"/>
  <c r="AA18" i="6" l="1"/>
  <c r="Z18" i="6" s="1"/>
  <c r="AG18" i="6" s="1"/>
  <c r="Y18" i="6"/>
  <c r="AF18" i="6" s="1"/>
  <c r="M20" i="6"/>
  <c r="P20" i="6" s="1"/>
  <c r="T19" i="6"/>
  <c r="W19" i="6" s="1"/>
  <c r="I33" i="6"/>
  <c r="AD18" i="6" l="1"/>
  <c r="AC18" i="6"/>
  <c r="AI18" i="6" s="1"/>
  <c r="V19" i="6"/>
  <c r="Y19" i="6" s="1"/>
  <c r="AF19" i="6" s="1"/>
  <c r="S19" i="6"/>
  <c r="O20" i="6"/>
  <c r="R20" i="6" s="1"/>
  <c r="L20" i="6"/>
  <c r="K21" i="6"/>
  <c r="I34" i="6"/>
  <c r="AA19" i="6" l="1"/>
  <c r="AC19" i="6" s="1"/>
  <c r="AI19" i="6" s="1"/>
  <c r="M21" i="6"/>
  <c r="P21" i="6" s="1"/>
  <c r="T20" i="6"/>
  <c r="W20" i="6" s="1"/>
  <c r="I35" i="6"/>
  <c r="Z19" i="6" l="1"/>
  <c r="AG19" i="6" s="1"/>
  <c r="AD19" i="6"/>
  <c r="S20" i="6"/>
  <c r="V20" i="6"/>
  <c r="Y20" i="6" s="1"/>
  <c r="O21" i="6"/>
  <c r="R21" i="6" s="1"/>
  <c r="L21" i="6"/>
  <c r="K22" i="6"/>
  <c r="I36" i="6"/>
  <c r="M22" i="6" l="1"/>
  <c r="P22" i="6" s="1"/>
  <c r="AA20" i="6"/>
  <c r="AF20" i="6"/>
  <c r="T21" i="6"/>
  <c r="W21" i="6" s="1"/>
  <c r="I37" i="6"/>
  <c r="AD20" i="6" l="1"/>
  <c r="AC20" i="6"/>
  <c r="Z20" i="6"/>
  <c r="AG20" i="6" s="1"/>
  <c r="V21" i="6"/>
  <c r="Y21" i="6" s="1"/>
  <c r="S21" i="6"/>
  <c r="L22" i="6"/>
  <c r="O22" i="6"/>
  <c r="R22" i="6" s="1"/>
  <c r="K23" i="6"/>
  <c r="I38" i="6"/>
  <c r="M23" i="6" l="1"/>
  <c r="P23" i="6" s="1"/>
  <c r="AI20" i="6"/>
  <c r="AA21" i="6"/>
  <c r="AF21" i="6"/>
  <c r="T22" i="6"/>
  <c r="W22" i="6" s="1"/>
  <c r="I39" i="6"/>
  <c r="S22" i="6" l="1"/>
  <c r="V22" i="6"/>
  <c r="Y22" i="6" s="1"/>
  <c r="AD21" i="6"/>
  <c r="AC21" i="6"/>
  <c r="Z21" i="6"/>
  <c r="AG21" i="6" s="1"/>
  <c r="L23" i="6"/>
  <c r="O23" i="6"/>
  <c r="R23" i="6" s="1"/>
  <c r="K24" i="6"/>
  <c r="I40" i="6"/>
  <c r="AI21" i="6" l="1"/>
  <c r="AA22" i="6"/>
  <c r="M24" i="6"/>
  <c r="AF22" i="6"/>
  <c r="T23" i="6"/>
  <c r="I41" i="6"/>
  <c r="W23" i="6" l="1"/>
  <c r="V23" i="6"/>
  <c r="Y23" i="6" s="1"/>
  <c r="S23" i="6"/>
  <c r="L24" i="6"/>
  <c r="O24" i="6"/>
  <c r="R24" i="6" s="1"/>
  <c r="K25" i="6"/>
  <c r="AC22" i="6"/>
  <c r="Z22" i="6"/>
  <c r="AG22" i="6" s="1"/>
  <c r="AD22" i="6"/>
  <c r="P24" i="6"/>
  <c r="I42" i="6"/>
  <c r="AF23" i="6" l="1"/>
  <c r="T24" i="6"/>
  <c r="AI22" i="6"/>
  <c r="AA23" i="6"/>
  <c r="M25" i="6"/>
  <c r="P25" i="6" s="1"/>
  <c r="I43" i="6"/>
  <c r="S24" i="6" l="1"/>
  <c r="W24" i="6"/>
  <c r="V24" i="6"/>
  <c r="Y24" i="6" s="1"/>
  <c r="AD23" i="6"/>
  <c r="Z23" i="6"/>
  <c r="AG23" i="6" s="1"/>
  <c r="AC23" i="6"/>
  <c r="O25" i="6"/>
  <c r="R25" i="6" s="1"/>
  <c r="L25" i="6"/>
  <c r="K26" i="6"/>
  <c r="I44" i="6"/>
  <c r="AI23" i="6" l="1"/>
  <c r="AA24" i="6"/>
  <c r="M26" i="6"/>
  <c r="P26" i="6" s="1"/>
  <c r="AF24" i="6"/>
  <c r="T25" i="6"/>
  <c r="W25" i="6" s="1"/>
  <c r="I45" i="6"/>
  <c r="AD24" i="6" l="1"/>
  <c r="Z24" i="6"/>
  <c r="AG24" i="6" s="1"/>
  <c r="AC24" i="6"/>
  <c r="V25" i="6"/>
  <c r="Y25" i="6" s="1"/>
  <c r="S25" i="6"/>
  <c r="O26" i="6"/>
  <c r="R26" i="6" s="1"/>
  <c r="L26" i="6"/>
  <c r="K27" i="6"/>
  <c r="I46" i="6"/>
  <c r="AI24" i="6" l="1"/>
  <c r="AA25" i="6"/>
  <c r="AD25" i="6" s="1"/>
  <c r="M27" i="6"/>
  <c r="P27" i="6" s="1"/>
  <c r="AF25" i="6"/>
  <c r="T26" i="6"/>
  <c r="I47" i="6"/>
  <c r="O27" i="6" l="1"/>
  <c r="R27" i="6" s="1"/>
  <c r="L27" i="6"/>
  <c r="K28" i="6"/>
  <c r="Z25" i="6"/>
  <c r="AG25" i="6" s="1"/>
  <c r="AC25" i="6"/>
  <c r="W26" i="6"/>
  <c r="V26" i="6"/>
  <c r="Y26" i="6" s="1"/>
  <c r="S26" i="6"/>
  <c r="I48" i="6"/>
  <c r="AI25" i="6" l="1"/>
  <c r="AA26" i="6"/>
  <c r="AF26" i="6"/>
  <c r="T27" i="6"/>
  <c r="M28" i="6"/>
  <c r="P28" i="6" s="1"/>
  <c r="I49" i="6"/>
  <c r="O28" i="6" l="1"/>
  <c r="R28" i="6" s="1"/>
  <c r="L28" i="6"/>
  <c r="K29" i="6"/>
  <c r="AC26" i="6"/>
  <c r="Z26" i="6"/>
  <c r="AG26" i="6" s="1"/>
  <c r="V27" i="6"/>
  <c r="Y27" i="6" s="1"/>
  <c r="W27" i="6"/>
  <c r="S27" i="6"/>
  <c r="AD26" i="6"/>
  <c r="I50" i="6"/>
  <c r="AF27" i="6" l="1"/>
  <c r="T28" i="6"/>
  <c r="W28" i="6" s="1"/>
  <c r="AI26" i="6"/>
  <c r="AA27" i="6"/>
  <c r="M29" i="6"/>
  <c r="P29" i="6" s="1"/>
  <c r="I51" i="6"/>
  <c r="AD27" i="6" l="1"/>
  <c r="AC27" i="6"/>
  <c r="Z27" i="6"/>
  <c r="AG27" i="6" s="1"/>
  <c r="O29" i="6"/>
  <c r="R29" i="6" s="1"/>
  <c r="L29" i="6"/>
  <c r="K30" i="6"/>
  <c r="S28" i="6"/>
  <c r="V28" i="6"/>
  <c r="Y28" i="6" s="1"/>
  <c r="I52" i="6"/>
  <c r="M30" i="6" l="1"/>
  <c r="P30" i="6" s="1"/>
  <c r="AI27" i="6"/>
  <c r="AA28" i="6"/>
  <c r="AF28" i="6"/>
  <c r="T29" i="6"/>
  <c r="I53" i="6"/>
  <c r="V29" i="6" l="1"/>
  <c r="Y29" i="6" s="1"/>
  <c r="S29" i="6"/>
  <c r="W29" i="6"/>
  <c r="AD28" i="6"/>
  <c r="AC28" i="6"/>
  <c r="Z28" i="6"/>
  <c r="AG28" i="6" s="1"/>
  <c r="O30" i="6"/>
  <c r="R30" i="6" s="1"/>
  <c r="L30" i="6"/>
  <c r="K31" i="6"/>
  <c r="I54" i="6"/>
  <c r="M31" i="6" l="1"/>
  <c r="P31" i="6" s="1"/>
  <c r="AI28" i="6"/>
  <c r="AA29" i="6"/>
  <c r="AF29" i="6"/>
  <c r="T30" i="6"/>
  <c r="I55" i="6"/>
  <c r="S30" i="6" l="1"/>
  <c r="V30" i="6"/>
  <c r="Y30" i="6" s="1"/>
  <c r="W30" i="6"/>
  <c r="AD29" i="6"/>
  <c r="Z29" i="6"/>
  <c r="AG29" i="6" s="1"/>
  <c r="AC29" i="6"/>
  <c r="L31" i="6"/>
  <c r="O31" i="6"/>
  <c r="R31" i="6" s="1"/>
  <c r="K32" i="6"/>
  <c r="I56" i="6"/>
  <c r="M32" i="6" l="1"/>
  <c r="P32" i="6" s="1"/>
  <c r="AI29" i="6"/>
  <c r="AA30" i="6"/>
  <c r="AF30" i="6"/>
  <c r="T31" i="6"/>
  <c r="I57" i="6"/>
  <c r="W31" i="6" l="1"/>
  <c r="V31" i="6"/>
  <c r="Y31" i="6" s="1"/>
  <c r="S31" i="6"/>
  <c r="AD30" i="6"/>
  <c r="AC30" i="6"/>
  <c r="Z30" i="6"/>
  <c r="AG30" i="6" s="1"/>
  <c r="O32" i="6"/>
  <c r="R32" i="6" s="1"/>
  <c r="L32" i="6"/>
  <c r="K33" i="6"/>
  <c r="I58" i="6"/>
  <c r="M33" i="6" l="1"/>
  <c r="P33" i="6" s="1"/>
  <c r="AF31" i="6"/>
  <c r="T32" i="6"/>
  <c r="AI30" i="6"/>
  <c r="AA31" i="6"/>
  <c r="I59" i="6"/>
  <c r="S32" i="6" l="1"/>
  <c r="W32" i="6"/>
  <c r="V32" i="6"/>
  <c r="Y32" i="6" s="1"/>
  <c r="AC31" i="6"/>
  <c r="Z31" i="6"/>
  <c r="AG31" i="6" s="1"/>
  <c r="AD31" i="6"/>
  <c r="L33" i="6"/>
  <c r="O33" i="6"/>
  <c r="R33" i="6" s="1"/>
  <c r="K34" i="6"/>
  <c r="I60" i="6"/>
  <c r="M34" i="6" l="1"/>
  <c r="P34" i="6" s="1"/>
  <c r="AI31" i="6"/>
  <c r="AA32" i="6"/>
  <c r="AF32" i="6"/>
  <c r="T33" i="6"/>
  <c r="I61" i="6"/>
  <c r="W33" i="6" l="1"/>
  <c r="V33" i="6"/>
  <c r="Y33" i="6" s="1"/>
  <c r="S33" i="6"/>
  <c r="Z32" i="6"/>
  <c r="AG32" i="6" s="1"/>
  <c r="AD32" i="6"/>
  <c r="AC32" i="6"/>
  <c r="O34" i="6"/>
  <c r="R34" i="6" s="1"/>
  <c r="L34" i="6"/>
  <c r="K35" i="6"/>
  <c r="I62" i="6"/>
  <c r="M35" i="6" l="1"/>
  <c r="P35" i="6" s="1"/>
  <c r="AI32" i="6"/>
  <c r="AA33" i="6"/>
  <c r="AF33" i="6"/>
  <c r="T34" i="6"/>
  <c r="I63" i="6"/>
  <c r="W34" i="6" l="1"/>
  <c r="V34" i="6"/>
  <c r="Y34" i="6" s="1"/>
  <c r="S34" i="6"/>
  <c r="AD33" i="6"/>
  <c r="Z33" i="6"/>
  <c r="AG33" i="6" s="1"/>
  <c r="AC33" i="6"/>
  <c r="L35" i="6"/>
  <c r="O35" i="6"/>
  <c r="R35" i="6" s="1"/>
  <c r="K36" i="6"/>
  <c r="I64" i="6"/>
  <c r="AI33" i="6" l="1"/>
  <c r="AA34" i="6"/>
  <c r="AF34" i="6"/>
  <c r="T35" i="6"/>
  <c r="M36" i="6"/>
  <c r="P36" i="6" s="1"/>
  <c r="I65" i="6"/>
  <c r="AD34" i="6" l="1"/>
  <c r="AC34" i="6"/>
  <c r="Z34" i="6"/>
  <c r="AG34" i="6" s="1"/>
  <c r="W35" i="6"/>
  <c r="V35" i="6"/>
  <c r="Y35" i="6" s="1"/>
  <c r="S35" i="6"/>
  <c r="O36" i="6"/>
  <c r="R36" i="6" s="1"/>
  <c r="L36" i="6"/>
  <c r="K37" i="6"/>
  <c r="I66" i="6"/>
  <c r="M37" i="6" l="1"/>
  <c r="P37" i="6" s="1"/>
  <c r="AI34" i="6"/>
  <c r="AA35" i="6"/>
  <c r="AF35" i="6"/>
  <c r="T36" i="6"/>
  <c r="I67" i="6"/>
  <c r="W36" i="6" l="1"/>
  <c r="S36" i="6"/>
  <c r="V36" i="6"/>
  <c r="Y36" i="6" s="1"/>
  <c r="AC35" i="6"/>
  <c r="AD35" i="6"/>
  <c r="Z35" i="6"/>
  <c r="AG35" i="6" s="1"/>
  <c r="O37" i="6"/>
  <c r="R37" i="6" s="1"/>
  <c r="L37" i="6"/>
  <c r="K38" i="6"/>
  <c r="I68" i="6"/>
  <c r="M38" i="6" l="1"/>
  <c r="P38" i="6" s="1"/>
  <c r="AF36" i="6"/>
  <c r="T37" i="6"/>
  <c r="AI35" i="6"/>
  <c r="AA36" i="6"/>
  <c r="I69" i="6"/>
  <c r="W37" i="6" l="1"/>
  <c r="V37" i="6"/>
  <c r="Y37" i="6" s="1"/>
  <c r="S37" i="6"/>
  <c r="Z36" i="6"/>
  <c r="AG36" i="6" s="1"/>
  <c r="AC36" i="6"/>
  <c r="AD36" i="6"/>
  <c r="L38" i="6"/>
  <c r="O38" i="6"/>
  <c r="R38" i="6" s="1"/>
  <c r="K39" i="6"/>
  <c r="I70" i="6"/>
  <c r="M39" i="6" l="1"/>
  <c r="P39" i="6" s="1"/>
  <c r="AF37" i="6"/>
  <c r="T38" i="6"/>
  <c r="AI36" i="6"/>
  <c r="AA37" i="6"/>
  <c r="I71" i="6"/>
  <c r="AD37" i="6" l="1"/>
  <c r="Z37" i="6"/>
  <c r="AG37" i="6" s="1"/>
  <c r="AC37" i="6"/>
  <c r="V38" i="6"/>
  <c r="Y38" i="6" s="1"/>
  <c r="AF38" i="6" s="1"/>
  <c r="W38" i="6"/>
  <c r="S38" i="6"/>
  <c r="L39" i="6"/>
  <c r="O39" i="6"/>
  <c r="R39" i="6" s="1"/>
  <c r="K40" i="6"/>
  <c r="I72" i="6"/>
  <c r="M40" i="6" l="1"/>
  <c r="P40" i="6" s="1"/>
  <c r="T39" i="6"/>
  <c r="AI37" i="6"/>
  <c r="AA38" i="6"/>
  <c r="I73" i="6"/>
  <c r="AD38" i="6" l="1"/>
  <c r="AC38" i="6"/>
  <c r="Z38" i="6"/>
  <c r="AG38" i="6" s="1"/>
  <c r="S39" i="6"/>
  <c r="V39" i="6"/>
  <c r="Y39" i="6" s="1"/>
  <c r="W39" i="6"/>
  <c r="L40" i="6"/>
  <c r="O40" i="6"/>
  <c r="R40" i="6" s="1"/>
  <c r="K41" i="6"/>
  <c r="I74" i="6"/>
  <c r="AF39" i="6" l="1"/>
  <c r="T40" i="6"/>
  <c r="AI38" i="6"/>
  <c r="AA39" i="6"/>
  <c r="M41" i="6"/>
  <c r="P41" i="6" s="1"/>
  <c r="I75" i="6"/>
  <c r="AD39" i="6" l="1"/>
  <c r="Z39" i="6"/>
  <c r="AG39" i="6" s="1"/>
  <c r="AC39" i="6"/>
  <c r="O41" i="6"/>
  <c r="R41" i="6" s="1"/>
  <c r="L41" i="6"/>
  <c r="K42" i="6"/>
  <c r="S40" i="6"/>
  <c r="V40" i="6"/>
  <c r="Y40" i="6" s="1"/>
  <c r="W40" i="6"/>
  <c r="I76" i="6"/>
  <c r="M42" i="6" l="1"/>
  <c r="P42" i="6" s="1"/>
  <c r="AI39" i="6"/>
  <c r="AA40" i="6"/>
  <c r="AF40" i="6"/>
  <c r="T41" i="6"/>
  <c r="I77" i="6"/>
  <c r="AC40" i="6" l="1"/>
  <c r="Z40" i="6"/>
  <c r="AG40" i="6" s="1"/>
  <c r="AD40" i="6"/>
  <c r="W41" i="6"/>
  <c r="S41" i="6"/>
  <c r="V41" i="6"/>
  <c r="Y41" i="6" s="1"/>
  <c r="L42" i="6"/>
  <c r="O42" i="6"/>
  <c r="R42" i="6" s="1"/>
  <c r="K43" i="6"/>
  <c r="I78" i="6"/>
  <c r="M43" i="6" l="1"/>
  <c r="P43" i="6" s="1"/>
  <c r="AF41" i="6"/>
  <c r="T42" i="6"/>
  <c r="AI40" i="6"/>
  <c r="AA41" i="6"/>
  <c r="I79" i="6"/>
  <c r="AD41" i="6" l="1"/>
  <c r="Z41" i="6"/>
  <c r="AG41" i="6" s="1"/>
  <c r="AC41" i="6"/>
  <c r="W42" i="6"/>
  <c r="V42" i="6"/>
  <c r="Y42" i="6" s="1"/>
  <c r="S42" i="6"/>
  <c r="L43" i="6"/>
  <c r="O43" i="6"/>
  <c r="R43" i="6" s="1"/>
  <c r="K44" i="6"/>
  <c r="I80" i="6"/>
  <c r="M44" i="6" l="1"/>
  <c r="P44" i="6" s="1"/>
  <c r="AI41" i="6"/>
  <c r="AA42" i="6"/>
  <c r="AF42" i="6"/>
  <c r="T43" i="6"/>
  <c r="I81" i="6"/>
  <c r="S43" i="6" l="1"/>
  <c r="W43" i="6"/>
  <c r="V43" i="6"/>
  <c r="Y43" i="6" s="1"/>
  <c r="AD42" i="6"/>
  <c r="Z42" i="6"/>
  <c r="AG42" i="6" s="1"/>
  <c r="AC42" i="6"/>
  <c r="O44" i="6"/>
  <c r="R44" i="6" s="1"/>
  <c r="L44" i="6"/>
  <c r="K45" i="6"/>
  <c r="I82" i="6"/>
  <c r="AI42" i="6" l="1"/>
  <c r="AA43" i="6"/>
  <c r="M45" i="6"/>
  <c r="P45" i="6" s="1"/>
  <c r="AF43" i="6"/>
  <c r="T44" i="6"/>
  <c r="I83" i="6"/>
  <c r="L45" i="6" l="1"/>
  <c r="O45" i="6"/>
  <c r="R45" i="6" s="1"/>
  <c r="K46" i="6"/>
  <c r="W44" i="6"/>
  <c r="S44" i="6"/>
  <c r="V44" i="6"/>
  <c r="Y44" i="6" s="1"/>
  <c r="AD43" i="6"/>
  <c r="Z43" i="6"/>
  <c r="AG43" i="6" s="1"/>
  <c r="AC43" i="6"/>
  <c r="I84" i="6"/>
  <c r="AF44" i="6" l="1"/>
  <c r="T45" i="6"/>
  <c r="AI43" i="6"/>
  <c r="AA44" i="6"/>
  <c r="M46" i="6"/>
  <c r="I85" i="6"/>
  <c r="L46" i="6" l="1"/>
  <c r="O46" i="6"/>
  <c r="R46" i="6" s="1"/>
  <c r="K47" i="6"/>
  <c r="Z44" i="6"/>
  <c r="AG44" i="6" s="1"/>
  <c r="AC44" i="6"/>
  <c r="AD44" i="6"/>
  <c r="P46" i="6"/>
  <c r="W45" i="6"/>
  <c r="V45" i="6"/>
  <c r="Y45" i="6" s="1"/>
  <c r="S45" i="6"/>
  <c r="I86" i="6"/>
  <c r="AF45" i="6" l="1"/>
  <c r="T46" i="6"/>
  <c r="AI44" i="6"/>
  <c r="AA45" i="6"/>
  <c r="M47" i="6"/>
  <c r="P47" i="6" s="1"/>
  <c r="I87" i="6"/>
  <c r="O47" i="6" l="1"/>
  <c r="R47" i="6" s="1"/>
  <c r="L47" i="6"/>
  <c r="K48" i="6"/>
  <c r="AD45" i="6"/>
  <c r="AC45" i="6"/>
  <c r="Z45" i="6"/>
  <c r="AG45" i="6" s="1"/>
  <c r="W46" i="6"/>
  <c r="S46" i="6"/>
  <c r="V46" i="6"/>
  <c r="Y46" i="6" s="1"/>
  <c r="I88" i="6"/>
  <c r="AF46" i="6" l="1"/>
  <c r="T47" i="6"/>
  <c r="AI45" i="6"/>
  <c r="AA46" i="6"/>
  <c r="M48" i="6"/>
  <c r="P48" i="6" s="1"/>
  <c r="I89" i="6"/>
  <c r="L48" i="6" l="1"/>
  <c r="O48" i="6"/>
  <c r="R48" i="6" s="1"/>
  <c r="K49" i="6"/>
  <c r="AD46" i="6"/>
  <c r="Z46" i="6"/>
  <c r="AG46" i="6" s="1"/>
  <c r="AC46" i="6"/>
  <c r="W47" i="6"/>
  <c r="V47" i="6"/>
  <c r="Y47" i="6" s="1"/>
  <c r="S47" i="6"/>
  <c r="I90" i="6"/>
  <c r="M49" i="6" l="1"/>
  <c r="P49" i="6" s="1"/>
  <c r="AI46" i="6"/>
  <c r="AA47" i="6"/>
  <c r="AF47" i="6"/>
  <c r="T48" i="6"/>
  <c r="I91" i="6"/>
  <c r="W48" i="6" l="1"/>
  <c r="V48" i="6"/>
  <c r="Y48" i="6" s="1"/>
  <c r="S48" i="6"/>
  <c r="AC47" i="6"/>
  <c r="Z47" i="6"/>
  <c r="AG47" i="6" s="1"/>
  <c r="AD47" i="6"/>
  <c r="L49" i="6"/>
  <c r="O49" i="6"/>
  <c r="R49" i="6" s="1"/>
  <c r="K50" i="6"/>
  <c r="I92" i="6"/>
  <c r="M50" i="6" l="1"/>
  <c r="P50" i="6" s="1"/>
  <c r="AI47" i="6"/>
  <c r="AA48" i="6"/>
  <c r="AF48" i="6"/>
  <c r="T49" i="6"/>
  <c r="I93" i="6"/>
  <c r="W49" i="6" l="1"/>
  <c r="V49" i="6"/>
  <c r="Y49" i="6" s="1"/>
  <c r="S49" i="6"/>
  <c r="Z48" i="6"/>
  <c r="AG48" i="6" s="1"/>
  <c r="AC48" i="6"/>
  <c r="AD48" i="6"/>
  <c r="O50" i="6"/>
  <c r="R50" i="6" s="1"/>
  <c r="L50" i="6"/>
  <c r="K51" i="6"/>
  <c r="I94" i="6"/>
  <c r="M51" i="6" l="1"/>
  <c r="P51" i="6" s="1"/>
  <c r="AF49" i="6"/>
  <c r="T50" i="6"/>
  <c r="AI48" i="6"/>
  <c r="AA49" i="6"/>
  <c r="I95" i="6"/>
  <c r="AD49" i="6" l="1"/>
  <c r="Z49" i="6"/>
  <c r="AG49" i="6" s="1"/>
  <c r="AC49" i="6"/>
  <c r="S50" i="6"/>
  <c r="V50" i="6"/>
  <c r="Y50" i="6" s="1"/>
  <c r="W50" i="6"/>
  <c r="O51" i="6"/>
  <c r="R51" i="6" s="1"/>
  <c r="L51" i="6"/>
  <c r="K52" i="6"/>
  <c r="I96" i="6"/>
  <c r="AI49" i="6" l="1"/>
  <c r="AA50" i="6"/>
  <c r="AF50" i="6"/>
  <c r="T51" i="6"/>
  <c r="M52" i="6"/>
  <c r="P52" i="6" s="1"/>
  <c r="I97" i="6"/>
  <c r="S51" i="6" l="1"/>
  <c r="W51" i="6"/>
  <c r="V51" i="6"/>
  <c r="Y51" i="6" s="1"/>
  <c r="AD50" i="6"/>
  <c r="Z50" i="6"/>
  <c r="AG50" i="6" s="1"/>
  <c r="AC50" i="6"/>
  <c r="L52" i="6"/>
  <c r="O52" i="6"/>
  <c r="R52" i="6" s="1"/>
  <c r="K53" i="6"/>
  <c r="I98" i="6"/>
  <c r="AF51" i="6" l="1"/>
  <c r="T52" i="6"/>
  <c r="AI50" i="6"/>
  <c r="AA51" i="6"/>
  <c r="AD51" i="6" s="1"/>
  <c r="M53" i="6"/>
  <c r="P53" i="6" s="1"/>
  <c r="I99" i="6"/>
  <c r="AC51" i="6" l="1"/>
  <c r="Z51" i="6"/>
  <c r="AG51" i="6" s="1"/>
  <c r="O53" i="6"/>
  <c r="R53" i="6" s="1"/>
  <c r="L53" i="6"/>
  <c r="K54" i="6"/>
  <c r="W52" i="6"/>
  <c r="V52" i="6"/>
  <c r="Y52" i="6" s="1"/>
  <c r="S52" i="6"/>
  <c r="I100" i="6"/>
  <c r="AF52" i="6" l="1"/>
  <c r="T53" i="6"/>
  <c r="M54" i="6"/>
  <c r="P54" i="6" s="1"/>
  <c r="AI51" i="6"/>
  <c r="AA52" i="6"/>
  <c r="I101" i="6"/>
  <c r="Z52" i="6" l="1"/>
  <c r="AG52" i="6" s="1"/>
  <c r="AC52" i="6"/>
  <c r="O54" i="6"/>
  <c r="R54" i="6" s="1"/>
  <c r="L54" i="6"/>
  <c r="K55" i="6"/>
  <c r="AD52" i="6"/>
  <c r="V53" i="6"/>
  <c r="Y53" i="6" s="1"/>
  <c r="S53" i="6"/>
  <c r="W53" i="6"/>
  <c r="I102" i="6"/>
  <c r="M55" i="6" l="1"/>
  <c r="P55" i="6" s="1"/>
  <c r="AI52" i="6"/>
  <c r="AA53" i="6"/>
  <c r="AF53" i="6"/>
  <c r="T54" i="6"/>
  <c r="I103" i="6"/>
  <c r="AD53" i="6" l="1"/>
  <c r="AC53" i="6"/>
  <c r="Z53" i="6"/>
  <c r="AG53" i="6" s="1"/>
  <c r="W54" i="6"/>
  <c r="S54" i="6"/>
  <c r="V54" i="6"/>
  <c r="Y54" i="6" s="1"/>
  <c r="O55" i="6"/>
  <c r="R55" i="6" s="1"/>
  <c r="L55" i="6"/>
  <c r="K56" i="6"/>
  <c r="I104" i="6"/>
  <c r="M56" i="6" l="1"/>
  <c r="P56" i="6" s="1"/>
  <c r="AF54" i="6"/>
  <c r="T55" i="6"/>
  <c r="AI53" i="6"/>
  <c r="AA54" i="6"/>
  <c r="I105" i="6"/>
  <c r="AD54" i="6" l="1"/>
  <c r="AC54" i="6"/>
  <c r="Z54" i="6"/>
  <c r="AG54" i="6" s="1"/>
  <c r="W55" i="6"/>
  <c r="S55" i="6"/>
  <c r="V55" i="6"/>
  <c r="Y55" i="6" s="1"/>
  <c r="O56" i="6"/>
  <c r="R56" i="6" s="1"/>
  <c r="L56" i="6"/>
  <c r="K57" i="6"/>
  <c r="I106" i="6"/>
  <c r="M57" i="6" l="1"/>
  <c r="P57" i="6" s="1"/>
  <c r="AF55" i="6"/>
  <c r="T56" i="6"/>
  <c r="AI54" i="6"/>
  <c r="AA55" i="6"/>
  <c r="I107" i="6"/>
  <c r="AD55" i="6" l="1"/>
  <c r="AC55" i="6"/>
  <c r="Z55" i="6"/>
  <c r="AG55" i="6" s="1"/>
  <c r="V56" i="6"/>
  <c r="Y56" i="6" s="1"/>
  <c r="W56" i="6"/>
  <c r="S56" i="6"/>
  <c r="O57" i="6"/>
  <c r="R57" i="6" s="1"/>
  <c r="L57" i="6"/>
  <c r="K58" i="6"/>
  <c r="I108" i="6"/>
  <c r="AI55" i="6" l="1"/>
  <c r="AA56" i="6"/>
  <c r="M58" i="6"/>
  <c r="P58" i="6" s="1"/>
  <c r="AF56" i="6"/>
  <c r="T57" i="6"/>
  <c r="I109" i="6"/>
  <c r="L58" i="6" l="1"/>
  <c r="O58" i="6"/>
  <c r="R58" i="6" s="1"/>
  <c r="K59" i="6"/>
  <c r="W57" i="6"/>
  <c r="V57" i="6"/>
  <c r="Y57" i="6" s="1"/>
  <c r="S57" i="6"/>
  <c r="AD56" i="6"/>
  <c r="AC56" i="6"/>
  <c r="Z56" i="6"/>
  <c r="AG56" i="6" s="1"/>
  <c r="I110" i="6"/>
  <c r="AF57" i="6" l="1"/>
  <c r="T58" i="6"/>
  <c r="M59" i="6"/>
  <c r="P59" i="6" s="1"/>
  <c r="AI56" i="6"/>
  <c r="AA57" i="6"/>
  <c r="I111" i="6"/>
  <c r="AD57" i="6" l="1"/>
  <c r="Z57" i="6"/>
  <c r="AG57" i="6" s="1"/>
  <c r="AC57" i="6"/>
  <c r="O59" i="6"/>
  <c r="R59" i="6" s="1"/>
  <c r="L59" i="6"/>
  <c r="K60" i="6"/>
  <c r="S58" i="6"/>
  <c r="W58" i="6"/>
  <c r="V58" i="6"/>
  <c r="Y58" i="6" s="1"/>
  <c r="I112" i="6"/>
  <c r="M60" i="6" l="1"/>
  <c r="P60" i="6" s="1"/>
  <c r="AF58" i="6"/>
  <c r="T59" i="6"/>
  <c r="AI57" i="6"/>
  <c r="AA58" i="6"/>
  <c r="I113" i="6"/>
  <c r="AD58" i="6" l="1"/>
  <c r="Z58" i="6"/>
  <c r="AG58" i="6" s="1"/>
  <c r="AC58" i="6"/>
  <c r="W59" i="6"/>
  <c r="V59" i="6"/>
  <c r="Y59" i="6" s="1"/>
  <c r="S59" i="6"/>
  <c r="O60" i="6"/>
  <c r="R60" i="6" s="1"/>
  <c r="L60" i="6"/>
  <c r="K61" i="6"/>
  <c r="I114" i="6"/>
  <c r="M61" i="6" l="1"/>
  <c r="P61" i="6" s="1"/>
  <c r="AI58" i="6"/>
  <c r="AA59" i="6"/>
  <c r="AF59" i="6"/>
  <c r="T60" i="6"/>
  <c r="I115" i="6"/>
  <c r="W60" i="6" l="1"/>
  <c r="V60" i="6"/>
  <c r="Y60" i="6" s="1"/>
  <c r="S60" i="6"/>
  <c r="AC59" i="6"/>
  <c r="Z59" i="6"/>
  <c r="AG59" i="6" s="1"/>
  <c r="AD59" i="6"/>
  <c r="O61" i="6"/>
  <c r="R61" i="6" s="1"/>
  <c r="L61" i="6"/>
  <c r="K62" i="6"/>
  <c r="I116" i="6"/>
  <c r="AI59" i="6" l="1"/>
  <c r="AA60" i="6"/>
  <c r="M62" i="6"/>
  <c r="AF60" i="6"/>
  <c r="T61" i="6"/>
  <c r="I117" i="6"/>
  <c r="W61" i="6" l="1"/>
  <c r="S61" i="6"/>
  <c r="V61" i="6"/>
  <c r="Y61" i="6" s="1"/>
  <c r="L62" i="6"/>
  <c r="O62" i="6"/>
  <c r="R62" i="6" s="1"/>
  <c r="K63" i="6"/>
  <c r="Z60" i="6"/>
  <c r="AG60" i="6" s="1"/>
  <c r="AD60" i="6"/>
  <c r="AC60" i="6"/>
  <c r="P62" i="6"/>
  <c r="I118" i="6"/>
  <c r="AF61" i="6" l="1"/>
  <c r="T62" i="6"/>
  <c r="AI60" i="6"/>
  <c r="AA61" i="6"/>
  <c r="M63" i="6"/>
  <c r="I119" i="6"/>
  <c r="L63" i="6" l="1"/>
  <c r="O63" i="6"/>
  <c r="R63" i="6" s="1"/>
  <c r="K64" i="6"/>
  <c r="AD61" i="6"/>
  <c r="Z61" i="6"/>
  <c r="AG61" i="6" s="1"/>
  <c r="AC61" i="6"/>
  <c r="P63" i="6"/>
  <c r="W62" i="6"/>
  <c r="V62" i="6"/>
  <c r="Y62" i="6" s="1"/>
  <c r="S62" i="6"/>
  <c r="I120" i="6"/>
  <c r="AI61" i="6" l="1"/>
  <c r="AA62" i="6"/>
  <c r="AF62" i="6"/>
  <c r="T63" i="6"/>
  <c r="M64" i="6"/>
  <c r="P64" i="6" s="1"/>
  <c r="I121" i="6"/>
  <c r="AD62" i="6" l="1"/>
  <c r="Z62" i="6"/>
  <c r="AG62" i="6" s="1"/>
  <c r="AC62" i="6"/>
  <c r="W63" i="6"/>
  <c r="V63" i="6"/>
  <c r="Y63" i="6" s="1"/>
  <c r="S63" i="6"/>
  <c r="L64" i="6"/>
  <c r="O64" i="6"/>
  <c r="R64" i="6" s="1"/>
  <c r="K65" i="6"/>
  <c r="I122" i="6"/>
  <c r="AI62" i="6" l="1"/>
  <c r="AA63" i="6"/>
  <c r="AF63" i="6"/>
  <c r="T64" i="6"/>
  <c r="M65" i="6"/>
  <c r="P65" i="6" s="1"/>
  <c r="I123" i="6"/>
  <c r="W64" i="6" l="1"/>
  <c r="V64" i="6"/>
  <c r="Y64" i="6" s="1"/>
  <c r="S64" i="6"/>
  <c r="AD63" i="6"/>
  <c r="Z63" i="6"/>
  <c r="AG63" i="6" s="1"/>
  <c r="AC63" i="6"/>
  <c r="O65" i="6"/>
  <c r="R65" i="6" s="1"/>
  <c r="L65" i="6"/>
  <c r="K66" i="6"/>
  <c r="I124" i="6"/>
  <c r="M66" i="6" l="1"/>
  <c r="P66" i="6" s="1"/>
  <c r="AI63" i="6"/>
  <c r="AA64" i="6"/>
  <c r="AF64" i="6"/>
  <c r="T65" i="6"/>
  <c r="I125" i="6"/>
  <c r="W65" i="6" l="1"/>
  <c r="S65" i="6"/>
  <c r="V65" i="6"/>
  <c r="Y65" i="6" s="1"/>
  <c r="Z64" i="6"/>
  <c r="AG64" i="6" s="1"/>
  <c r="AC64" i="6"/>
  <c r="AD64" i="6"/>
  <c r="O66" i="6"/>
  <c r="R66" i="6" s="1"/>
  <c r="L66" i="6"/>
  <c r="K67" i="6"/>
  <c r="I126" i="6"/>
  <c r="M67" i="6" l="1"/>
  <c r="P67" i="6" s="1"/>
  <c r="AF65" i="6"/>
  <c r="T66" i="6"/>
  <c r="AI64" i="6"/>
  <c r="AA65" i="6"/>
  <c r="I127" i="6"/>
  <c r="AD65" i="6" l="1"/>
  <c r="Z65" i="6"/>
  <c r="AG65" i="6" s="1"/>
  <c r="AC65" i="6"/>
  <c r="W66" i="6"/>
  <c r="V66" i="6"/>
  <c r="Y66" i="6" s="1"/>
  <c r="S66" i="6"/>
  <c r="L67" i="6"/>
  <c r="O67" i="6"/>
  <c r="R67" i="6" s="1"/>
  <c r="K68" i="6"/>
  <c r="I128" i="6"/>
  <c r="M68" i="6" l="1"/>
  <c r="P68" i="6" s="1"/>
  <c r="AI65" i="6"/>
  <c r="AA66" i="6"/>
  <c r="AF66" i="6"/>
  <c r="T67" i="6"/>
  <c r="I129" i="6"/>
  <c r="W67" i="6" l="1"/>
  <c r="S67" i="6"/>
  <c r="V67" i="6"/>
  <c r="Y67" i="6" s="1"/>
  <c r="AD66" i="6"/>
  <c r="Z66" i="6"/>
  <c r="AG66" i="6" s="1"/>
  <c r="AC66" i="6"/>
  <c r="O68" i="6"/>
  <c r="R68" i="6" s="1"/>
  <c r="L68" i="6"/>
  <c r="K69" i="6"/>
  <c r="I130" i="6"/>
  <c r="M69" i="6" l="1"/>
  <c r="P69" i="6" s="1"/>
  <c r="AF67" i="6"/>
  <c r="T68" i="6"/>
  <c r="AI66" i="6"/>
  <c r="AA67" i="6"/>
  <c r="I131" i="6"/>
  <c r="AD67" i="6" l="1"/>
  <c r="AC67" i="6"/>
  <c r="Z67" i="6"/>
  <c r="AG67" i="6" s="1"/>
  <c r="V68" i="6"/>
  <c r="Y68" i="6" s="1"/>
  <c r="S68" i="6"/>
  <c r="W68" i="6"/>
  <c r="O69" i="6"/>
  <c r="R69" i="6" s="1"/>
  <c r="L69" i="6"/>
  <c r="K70" i="6"/>
  <c r="I132" i="6"/>
  <c r="AI67" i="6" l="1"/>
  <c r="AA68" i="6"/>
  <c r="M70" i="6"/>
  <c r="P70" i="6" s="1"/>
  <c r="AF68" i="6"/>
  <c r="T69" i="6"/>
  <c r="I133" i="6"/>
  <c r="W69" i="6" l="1"/>
  <c r="S69" i="6"/>
  <c r="V69" i="6"/>
  <c r="Y69" i="6" s="1"/>
  <c r="L70" i="6"/>
  <c r="O70" i="6"/>
  <c r="R70" i="6" s="1"/>
  <c r="K71" i="6"/>
  <c r="Z68" i="6"/>
  <c r="AG68" i="6" s="1"/>
  <c r="AC68" i="6"/>
  <c r="AD68" i="6"/>
  <c r="I134" i="6"/>
  <c r="AF69" i="6" l="1"/>
  <c r="T70" i="6"/>
  <c r="AI68" i="6"/>
  <c r="AA69" i="6"/>
  <c r="M71" i="6"/>
  <c r="I135" i="6"/>
  <c r="L71" i="6" l="1"/>
  <c r="O71" i="6"/>
  <c r="R71" i="6" s="1"/>
  <c r="K72" i="6"/>
  <c r="AD69" i="6"/>
  <c r="Z69" i="6"/>
  <c r="AG69" i="6" s="1"/>
  <c r="AC69" i="6"/>
  <c r="P71" i="6"/>
  <c r="V70" i="6"/>
  <c r="Y70" i="6" s="1"/>
  <c r="S70" i="6"/>
  <c r="W70" i="6"/>
  <c r="I136" i="6"/>
  <c r="AI69" i="6" l="1"/>
  <c r="AA70" i="6"/>
  <c r="AF70" i="6"/>
  <c r="T71" i="6"/>
  <c r="M72" i="6"/>
  <c r="P72" i="6" s="1"/>
  <c r="I137" i="6"/>
  <c r="W71" i="6" l="1"/>
  <c r="V71" i="6"/>
  <c r="Y71" i="6" s="1"/>
  <c r="S71" i="6"/>
  <c r="AD70" i="6"/>
  <c r="AC70" i="6"/>
  <c r="Z70" i="6"/>
  <c r="AG70" i="6" s="1"/>
  <c r="L72" i="6"/>
  <c r="O72" i="6"/>
  <c r="R72" i="6" s="1"/>
  <c r="K73" i="6"/>
  <c r="I138" i="6"/>
  <c r="AF71" i="6" l="1"/>
  <c r="T72" i="6"/>
  <c r="AI70" i="6"/>
  <c r="AA71" i="6"/>
  <c r="M73" i="6"/>
  <c r="I139" i="6"/>
  <c r="O73" i="6" l="1"/>
  <c r="R73" i="6" s="1"/>
  <c r="L73" i="6"/>
  <c r="K74" i="6"/>
  <c r="AD71" i="6"/>
  <c r="AC71" i="6"/>
  <c r="Z71" i="6"/>
  <c r="AG71" i="6" s="1"/>
  <c r="P73" i="6"/>
  <c r="V72" i="6"/>
  <c r="Y72" i="6" s="1"/>
  <c r="W72" i="6"/>
  <c r="S72" i="6"/>
  <c r="I140" i="6"/>
  <c r="AF72" i="6" l="1"/>
  <c r="T73" i="6"/>
  <c r="AI71" i="6"/>
  <c r="AA72" i="6"/>
  <c r="M74" i="6"/>
  <c r="I141" i="6"/>
  <c r="AD72" i="6" l="1"/>
  <c r="Z72" i="6"/>
  <c r="AG72" i="6" s="1"/>
  <c r="AC72" i="6"/>
  <c r="L74" i="6"/>
  <c r="O74" i="6"/>
  <c r="R74" i="6" s="1"/>
  <c r="K75" i="6"/>
  <c r="P74" i="6"/>
  <c r="W73" i="6"/>
  <c r="S73" i="6"/>
  <c r="V73" i="6"/>
  <c r="Y73" i="6" s="1"/>
  <c r="I142" i="6"/>
  <c r="AF73" i="6" l="1"/>
  <c r="T74" i="6"/>
  <c r="AI72" i="6"/>
  <c r="AA73" i="6"/>
  <c r="M75" i="6"/>
  <c r="I143" i="6"/>
  <c r="O75" i="6" l="1"/>
  <c r="R75" i="6" s="1"/>
  <c r="L75" i="6"/>
  <c r="K76" i="6"/>
  <c r="AD73" i="6"/>
  <c r="AC73" i="6"/>
  <c r="Z73" i="6"/>
  <c r="AG73" i="6" s="1"/>
  <c r="P75" i="6"/>
  <c r="W74" i="6"/>
  <c r="S74" i="6"/>
  <c r="V74" i="6"/>
  <c r="Y74" i="6" s="1"/>
  <c r="I144" i="6"/>
  <c r="AF74" i="6" l="1"/>
  <c r="T75" i="6"/>
  <c r="W75" i="6" s="1"/>
  <c r="AI73" i="6"/>
  <c r="AA74" i="6"/>
  <c r="M76" i="6"/>
  <c r="P76" i="6" s="1"/>
  <c r="I145" i="6"/>
  <c r="AD74" i="6" l="1"/>
  <c r="Z74" i="6"/>
  <c r="AG74" i="6" s="1"/>
  <c r="AC74" i="6"/>
  <c r="L76" i="6"/>
  <c r="O76" i="6"/>
  <c r="R76" i="6" s="1"/>
  <c r="K77" i="6"/>
  <c r="S75" i="6"/>
  <c r="V75" i="6"/>
  <c r="Y75" i="6" s="1"/>
  <c r="I146" i="6"/>
  <c r="AI74" i="6" l="1"/>
  <c r="AA75" i="6"/>
  <c r="AF75" i="6"/>
  <c r="T76" i="6"/>
  <c r="M77" i="6"/>
  <c r="P77" i="6" s="1"/>
  <c r="I147" i="6"/>
  <c r="O77" i="6" l="1"/>
  <c r="R77" i="6" s="1"/>
  <c r="L77" i="6"/>
  <c r="K78" i="6"/>
  <c r="AC75" i="6"/>
  <c r="Z75" i="6"/>
  <c r="AG75" i="6" s="1"/>
  <c r="AD75" i="6"/>
  <c r="V76" i="6"/>
  <c r="Y76" i="6" s="1"/>
  <c r="S76" i="6"/>
  <c r="W76" i="6"/>
  <c r="I148" i="6"/>
  <c r="AF76" i="6" l="1"/>
  <c r="T77" i="6"/>
  <c r="AI75" i="6"/>
  <c r="AA76" i="6"/>
  <c r="M78" i="6"/>
  <c r="P78" i="6" s="1"/>
  <c r="I149" i="6"/>
  <c r="AD76" i="6" l="1"/>
  <c r="AC76" i="6"/>
  <c r="Z76" i="6"/>
  <c r="AG76" i="6" s="1"/>
  <c r="O78" i="6"/>
  <c r="R78" i="6" s="1"/>
  <c r="L78" i="6"/>
  <c r="K79" i="6"/>
  <c r="W77" i="6"/>
  <c r="V77" i="6"/>
  <c r="Y77" i="6" s="1"/>
  <c r="S77" i="6"/>
  <c r="I150" i="6"/>
  <c r="AI76" i="6" l="1"/>
  <c r="AA77" i="6"/>
  <c r="M79" i="6"/>
  <c r="P79" i="6" s="1"/>
  <c r="AF77" i="6"/>
  <c r="T78" i="6"/>
  <c r="I151" i="6"/>
  <c r="S78" i="6" l="1"/>
  <c r="W78" i="6"/>
  <c r="V78" i="6"/>
  <c r="Y78" i="6" s="1"/>
  <c r="O79" i="6"/>
  <c r="R79" i="6" s="1"/>
  <c r="L79" i="6"/>
  <c r="K80" i="6"/>
  <c r="AD77" i="6"/>
  <c r="Z77" i="6"/>
  <c r="AG77" i="6" s="1"/>
  <c r="AC77" i="6"/>
  <c r="I152" i="6"/>
  <c r="AF78" i="6" l="1"/>
  <c r="T79" i="6"/>
  <c r="AI77" i="6"/>
  <c r="AA78" i="6"/>
  <c r="M80" i="6"/>
  <c r="P80" i="6" s="1"/>
  <c r="I153" i="6"/>
  <c r="O80" i="6" l="1"/>
  <c r="R80" i="6" s="1"/>
  <c r="L80" i="6"/>
  <c r="K81" i="6"/>
  <c r="AD78" i="6"/>
  <c r="AC78" i="6"/>
  <c r="Z78" i="6"/>
  <c r="AG78" i="6" s="1"/>
  <c r="W79" i="6"/>
  <c r="V79" i="6"/>
  <c r="Y79" i="6" s="1"/>
  <c r="S79" i="6"/>
  <c r="I154" i="6"/>
  <c r="AI78" i="6" l="1"/>
  <c r="AA79" i="6"/>
  <c r="AF79" i="6"/>
  <c r="T80" i="6"/>
  <c r="M81" i="6"/>
  <c r="P81" i="6" s="1"/>
  <c r="I155" i="6"/>
  <c r="AC79" i="6" l="1"/>
  <c r="Z79" i="6"/>
  <c r="AG79" i="6" s="1"/>
  <c r="AD79" i="6"/>
  <c r="W80" i="6"/>
  <c r="V80" i="6"/>
  <c r="Y80" i="6" s="1"/>
  <c r="S80" i="6"/>
  <c r="L81" i="6"/>
  <c r="O81" i="6"/>
  <c r="R81" i="6" s="1"/>
  <c r="K82" i="6"/>
  <c r="I156" i="6"/>
  <c r="AF80" i="6" l="1"/>
  <c r="T81" i="6"/>
  <c r="M82" i="6"/>
  <c r="P82" i="6" s="1"/>
  <c r="AI79" i="6"/>
  <c r="AA80" i="6"/>
  <c r="I157" i="6"/>
  <c r="L82" i="6" l="1"/>
  <c r="O82" i="6"/>
  <c r="R82" i="6" s="1"/>
  <c r="K83" i="6"/>
  <c r="AD80" i="6"/>
  <c r="AC80" i="6"/>
  <c r="Z80" i="6"/>
  <c r="AG80" i="6" s="1"/>
  <c r="W81" i="6"/>
  <c r="S81" i="6"/>
  <c r="V81" i="6"/>
  <c r="Y81" i="6" s="1"/>
  <c r="I158" i="6"/>
  <c r="AF81" i="6" l="1"/>
  <c r="T82" i="6"/>
  <c r="AI80" i="6"/>
  <c r="AA81" i="6"/>
  <c r="M83" i="6"/>
  <c r="I159" i="6"/>
  <c r="L83" i="6" l="1"/>
  <c r="O83" i="6"/>
  <c r="R83" i="6" s="1"/>
  <c r="K84" i="6"/>
  <c r="AD81" i="6"/>
  <c r="AC81" i="6"/>
  <c r="Z81" i="6"/>
  <c r="AG81" i="6" s="1"/>
  <c r="P83" i="6"/>
  <c r="S82" i="6"/>
  <c r="W82" i="6"/>
  <c r="V82" i="6"/>
  <c r="Y82" i="6" s="1"/>
  <c r="I160" i="6"/>
  <c r="AF82" i="6" l="1"/>
  <c r="T83" i="6"/>
  <c r="AI81" i="6"/>
  <c r="AA82" i="6"/>
  <c r="M84" i="6"/>
  <c r="P84" i="6" s="1"/>
  <c r="I161" i="6"/>
  <c r="O84" i="6" l="1"/>
  <c r="R84" i="6" s="1"/>
  <c r="L84" i="6"/>
  <c r="K85" i="6"/>
  <c r="AD82" i="6"/>
  <c r="AC82" i="6"/>
  <c r="Z82" i="6"/>
  <c r="AG82" i="6" s="1"/>
  <c r="W83" i="6"/>
  <c r="S83" i="6"/>
  <c r="V83" i="6"/>
  <c r="Y83" i="6" s="1"/>
  <c r="I162" i="6"/>
  <c r="AF83" i="6" l="1"/>
  <c r="T84" i="6"/>
  <c r="AI82" i="6"/>
  <c r="AA83" i="6"/>
  <c r="M85" i="6"/>
  <c r="P85" i="6" s="1"/>
  <c r="I163" i="6"/>
  <c r="O85" i="6" l="1"/>
  <c r="R85" i="6" s="1"/>
  <c r="L85" i="6"/>
  <c r="K86" i="6"/>
  <c r="AC83" i="6"/>
  <c r="Z83" i="6"/>
  <c r="AG83" i="6" s="1"/>
  <c r="AD83" i="6"/>
  <c r="W84" i="6"/>
  <c r="S84" i="6"/>
  <c r="V84" i="6"/>
  <c r="Y84" i="6" s="1"/>
  <c r="I164" i="6"/>
  <c r="AF84" i="6" l="1"/>
  <c r="T85" i="6"/>
  <c r="AI83" i="6"/>
  <c r="AA84" i="6"/>
  <c r="M86" i="6"/>
  <c r="I165" i="6"/>
  <c r="L86" i="6" l="1"/>
  <c r="O86" i="6"/>
  <c r="R86" i="6" s="1"/>
  <c r="K87" i="6"/>
  <c r="Z84" i="6"/>
  <c r="AG84" i="6" s="1"/>
  <c r="AC84" i="6"/>
  <c r="AD84" i="6"/>
  <c r="P86" i="6"/>
  <c r="W85" i="6"/>
  <c r="V85" i="6"/>
  <c r="Y85" i="6" s="1"/>
  <c r="S85" i="6"/>
  <c r="I166" i="6"/>
  <c r="AF85" i="6" l="1"/>
  <c r="T86" i="6"/>
  <c r="AI84" i="6"/>
  <c r="AA85" i="6"/>
  <c r="M87" i="6"/>
  <c r="I167" i="6"/>
  <c r="O87" i="6" l="1"/>
  <c r="R87" i="6" s="1"/>
  <c r="L87" i="6"/>
  <c r="K88" i="6"/>
  <c r="AD85" i="6"/>
  <c r="AC85" i="6"/>
  <c r="Z85" i="6"/>
  <c r="AG85" i="6" s="1"/>
  <c r="P87" i="6"/>
  <c r="W86" i="6"/>
  <c r="S86" i="6"/>
  <c r="V86" i="6"/>
  <c r="Y86" i="6" s="1"/>
  <c r="I168" i="6"/>
  <c r="AF86" i="6" l="1"/>
  <c r="T87" i="6"/>
  <c r="AI85" i="6"/>
  <c r="AA86" i="6"/>
  <c r="M88" i="6"/>
  <c r="P88" i="6" s="1"/>
  <c r="I169" i="6"/>
  <c r="AD86" i="6" l="1"/>
  <c r="AC86" i="6"/>
  <c r="Z86" i="6"/>
  <c r="AG86" i="6" s="1"/>
  <c r="L88" i="6"/>
  <c r="O88" i="6"/>
  <c r="R88" i="6" s="1"/>
  <c r="K89" i="6"/>
  <c r="W87" i="6"/>
  <c r="S87" i="6"/>
  <c r="V87" i="6"/>
  <c r="Y87" i="6" s="1"/>
  <c r="I170" i="6"/>
  <c r="AI86" i="6" l="1"/>
  <c r="AA87" i="6"/>
  <c r="AF87" i="6"/>
  <c r="T88" i="6"/>
  <c r="M89" i="6"/>
  <c r="P89" i="6" s="1"/>
  <c r="I171" i="6"/>
  <c r="O89" i="6" l="1"/>
  <c r="R89" i="6" s="1"/>
  <c r="L89" i="6"/>
  <c r="K90" i="6"/>
  <c r="AC87" i="6"/>
  <c r="Z87" i="6"/>
  <c r="AG87" i="6" s="1"/>
  <c r="AD87" i="6"/>
  <c r="V88" i="6"/>
  <c r="Y88" i="6" s="1"/>
  <c r="S88" i="6"/>
  <c r="W88" i="6"/>
  <c r="I172" i="6"/>
  <c r="AF88" i="6" l="1"/>
  <c r="T89" i="6"/>
  <c r="AI87" i="6"/>
  <c r="AA88" i="6"/>
  <c r="M90" i="6"/>
  <c r="P90" i="6" s="1"/>
  <c r="I173" i="6"/>
  <c r="AD88" i="6" l="1"/>
  <c r="AC88" i="6"/>
  <c r="Z88" i="6"/>
  <c r="AG88" i="6" s="1"/>
  <c r="O90" i="6"/>
  <c r="R90" i="6" s="1"/>
  <c r="L90" i="6"/>
  <c r="K91" i="6"/>
  <c r="W89" i="6"/>
  <c r="S89" i="6"/>
  <c r="V89" i="6"/>
  <c r="Y89" i="6" s="1"/>
  <c r="I174" i="6"/>
  <c r="AI88" i="6" l="1"/>
  <c r="AA89" i="6"/>
  <c r="M91" i="6"/>
  <c r="P91" i="6" s="1"/>
  <c r="AF89" i="6"/>
  <c r="T90" i="6"/>
  <c r="I175" i="6"/>
  <c r="S90" i="6" l="1"/>
  <c r="V90" i="6"/>
  <c r="Y90" i="6" s="1"/>
  <c r="W90" i="6"/>
  <c r="L91" i="6"/>
  <c r="O91" i="6"/>
  <c r="R91" i="6" s="1"/>
  <c r="K92" i="6"/>
  <c r="AD89" i="6"/>
  <c r="Z89" i="6"/>
  <c r="AG89" i="6" s="1"/>
  <c r="AC89" i="6"/>
  <c r="I176" i="6"/>
  <c r="AF90" i="6" l="1"/>
  <c r="T91" i="6"/>
  <c r="AI89" i="6"/>
  <c r="AA90" i="6"/>
  <c r="M92" i="6"/>
  <c r="I177" i="6"/>
  <c r="O92" i="6" l="1"/>
  <c r="R92" i="6" s="1"/>
  <c r="L92" i="6"/>
  <c r="K93" i="6"/>
  <c r="AD90" i="6"/>
  <c r="AC90" i="6"/>
  <c r="Z90" i="6"/>
  <c r="AG90" i="6" s="1"/>
  <c r="P92" i="6"/>
  <c r="W91" i="6"/>
  <c r="V91" i="6"/>
  <c r="Y91" i="6" s="1"/>
  <c r="S91" i="6"/>
  <c r="I178" i="6"/>
  <c r="AI90" i="6" l="1"/>
  <c r="AA91" i="6"/>
  <c r="AF91" i="6"/>
  <c r="T92" i="6"/>
  <c r="M93" i="6"/>
  <c r="P93" i="6" s="1"/>
  <c r="I179" i="6"/>
  <c r="AD91" i="6" l="1"/>
  <c r="Z91" i="6"/>
  <c r="AG91" i="6" s="1"/>
  <c r="AC91" i="6"/>
  <c r="S92" i="6"/>
  <c r="V92" i="6"/>
  <c r="Y92" i="6" s="1"/>
  <c r="W92" i="6"/>
  <c r="O93" i="6"/>
  <c r="R93" i="6" s="1"/>
  <c r="L93" i="6"/>
  <c r="K94" i="6"/>
  <c r="I180" i="6"/>
  <c r="AI91" i="6" l="1"/>
  <c r="AA92" i="6"/>
  <c r="M94" i="6"/>
  <c r="P94" i="6" s="1"/>
  <c r="AF92" i="6"/>
  <c r="T93" i="6"/>
  <c r="I181" i="6"/>
  <c r="L94" i="6" l="1"/>
  <c r="O94" i="6"/>
  <c r="R94" i="6" s="1"/>
  <c r="K95" i="6"/>
  <c r="W93" i="6"/>
  <c r="V93" i="6"/>
  <c r="Y93" i="6" s="1"/>
  <c r="S93" i="6"/>
  <c r="AD92" i="6"/>
  <c r="AC92" i="6"/>
  <c r="Z92" i="6"/>
  <c r="AG92" i="6" s="1"/>
  <c r="I182" i="6"/>
  <c r="AF93" i="6" l="1"/>
  <c r="T94" i="6"/>
  <c r="M95" i="6"/>
  <c r="P95" i="6" s="1"/>
  <c r="AI92" i="6"/>
  <c r="AA93" i="6"/>
  <c r="I183" i="6"/>
  <c r="AD93" i="6" l="1"/>
  <c r="AC93" i="6"/>
  <c r="Z93" i="6"/>
  <c r="AG93" i="6" s="1"/>
  <c r="O95" i="6"/>
  <c r="R95" i="6" s="1"/>
  <c r="L95" i="6"/>
  <c r="K96" i="6"/>
  <c r="V94" i="6"/>
  <c r="Y94" i="6" s="1"/>
  <c r="W94" i="6"/>
  <c r="S94" i="6"/>
  <c r="I184" i="6"/>
  <c r="M96" i="6" l="1"/>
  <c r="P96" i="6" s="1"/>
  <c r="AI93" i="6"/>
  <c r="AA94" i="6"/>
  <c r="AF94" i="6"/>
  <c r="T95" i="6"/>
  <c r="I185" i="6"/>
  <c r="AD94" i="6" l="1"/>
  <c r="AC94" i="6"/>
  <c r="Z94" i="6"/>
  <c r="AG94" i="6" s="1"/>
  <c r="S95" i="6"/>
  <c r="V95" i="6"/>
  <c r="Y95" i="6" s="1"/>
  <c r="W95" i="6"/>
  <c r="L96" i="6"/>
  <c r="O96" i="6"/>
  <c r="R96" i="6" s="1"/>
  <c r="K97" i="6"/>
  <c r="I186" i="6"/>
  <c r="AI94" i="6" l="1"/>
  <c r="AA95" i="6"/>
  <c r="AF95" i="6"/>
  <c r="T96" i="6"/>
  <c r="M97" i="6"/>
  <c r="P97" i="6" s="1"/>
  <c r="I187" i="6"/>
  <c r="W96" i="6" l="1"/>
  <c r="S96" i="6"/>
  <c r="V96" i="6"/>
  <c r="Y96" i="6" s="1"/>
  <c r="L97" i="6"/>
  <c r="O97" i="6"/>
  <c r="R97" i="6" s="1"/>
  <c r="K98" i="6"/>
  <c r="AC95" i="6"/>
  <c r="Z95" i="6"/>
  <c r="AG95" i="6" s="1"/>
  <c r="AD95" i="6"/>
  <c r="I188" i="6"/>
  <c r="AI95" i="6" l="1"/>
  <c r="AA96" i="6"/>
  <c r="AF96" i="6"/>
  <c r="T97" i="6"/>
  <c r="M98" i="6"/>
  <c r="P98" i="6" s="1"/>
  <c r="I189" i="6"/>
  <c r="Z96" i="6" l="1"/>
  <c r="AG96" i="6" s="1"/>
  <c r="AD96" i="6"/>
  <c r="AC96" i="6"/>
  <c r="W97" i="6"/>
  <c r="S97" i="6"/>
  <c r="V97" i="6"/>
  <c r="Y97" i="6" s="1"/>
  <c r="O98" i="6"/>
  <c r="R98" i="6" s="1"/>
  <c r="L98" i="6"/>
  <c r="K99" i="6"/>
  <c r="I190" i="6"/>
  <c r="M99" i="6" l="1"/>
  <c r="P99" i="6" s="1"/>
  <c r="AI96" i="6"/>
  <c r="AA97" i="6"/>
  <c r="AF97" i="6"/>
  <c r="T98" i="6"/>
  <c r="I191" i="6"/>
  <c r="S98" i="6" l="1"/>
  <c r="W98" i="6"/>
  <c r="V98" i="6"/>
  <c r="Y98" i="6" s="1"/>
  <c r="AD97" i="6"/>
  <c r="AC97" i="6"/>
  <c r="Z97" i="6"/>
  <c r="AG97" i="6" s="1"/>
  <c r="L99" i="6"/>
  <c r="O99" i="6"/>
  <c r="R99" i="6" s="1"/>
  <c r="K100" i="6"/>
  <c r="I192" i="6"/>
  <c r="M100" i="6" l="1"/>
  <c r="P100" i="6" s="1"/>
  <c r="AF98" i="6"/>
  <c r="T99" i="6"/>
  <c r="AI97" i="6"/>
  <c r="AA98" i="6"/>
  <c r="I193" i="6"/>
  <c r="AD98" i="6" l="1"/>
  <c r="AC98" i="6"/>
  <c r="Z98" i="6"/>
  <c r="AG98" i="6" s="1"/>
  <c r="W99" i="6"/>
  <c r="V99" i="6"/>
  <c r="Y99" i="6" s="1"/>
  <c r="S99" i="6"/>
  <c r="O100" i="6"/>
  <c r="R100" i="6" s="1"/>
  <c r="L100" i="6"/>
  <c r="K101" i="6"/>
  <c r="I194" i="6"/>
  <c r="M101" i="6" l="1"/>
  <c r="P101" i="6" s="1"/>
  <c r="AI98" i="6"/>
  <c r="AA99" i="6"/>
  <c r="AF99" i="6"/>
  <c r="T100" i="6"/>
  <c r="I195" i="6"/>
  <c r="Z99" i="6" l="1"/>
  <c r="AG99" i="6" s="1"/>
  <c r="AC99" i="6"/>
  <c r="AD99" i="6"/>
  <c r="W100" i="6"/>
  <c r="S100" i="6"/>
  <c r="V100" i="6"/>
  <c r="Y100" i="6" s="1"/>
  <c r="O101" i="6"/>
  <c r="R101" i="6" s="1"/>
  <c r="L101" i="6"/>
  <c r="K102" i="6"/>
  <c r="I196" i="6"/>
  <c r="M102" i="6" l="1"/>
  <c r="P102" i="6" s="1"/>
  <c r="AF100" i="6"/>
  <c r="T101" i="6"/>
  <c r="AI99" i="6"/>
  <c r="AA100" i="6"/>
  <c r="I197" i="6"/>
  <c r="AC100" i="6" l="1"/>
  <c r="AD100" i="6"/>
  <c r="Z100" i="6"/>
  <c r="AG100" i="6" s="1"/>
  <c r="S101" i="6"/>
  <c r="W101" i="6"/>
  <c r="V101" i="6"/>
  <c r="Y101" i="6" s="1"/>
  <c r="L102" i="6"/>
  <c r="O102" i="6"/>
  <c r="R102" i="6" s="1"/>
  <c r="K103" i="6"/>
  <c r="I198" i="6"/>
  <c r="M103" i="6" l="1"/>
  <c r="AI100" i="6"/>
  <c r="AA101" i="6"/>
  <c r="AF101" i="6"/>
  <c r="T102" i="6"/>
  <c r="I199" i="6"/>
  <c r="L103" i="6" l="1"/>
  <c r="O103" i="6"/>
  <c r="R103" i="6" s="1"/>
  <c r="K104" i="6"/>
  <c r="AD101" i="6"/>
  <c r="AC101" i="6"/>
  <c r="Z101" i="6"/>
  <c r="AG101" i="6" s="1"/>
  <c r="W102" i="6"/>
  <c r="S102" i="6"/>
  <c r="V102" i="6"/>
  <c r="Y102" i="6" s="1"/>
  <c r="P103" i="6"/>
  <c r="I200" i="6"/>
  <c r="AF102" i="6" l="1"/>
  <c r="T103" i="6"/>
  <c r="AI101" i="6"/>
  <c r="AA102" i="6"/>
  <c r="M104" i="6"/>
  <c r="P104" i="6" s="1"/>
  <c r="I201" i="6"/>
  <c r="L104" i="6" l="1"/>
  <c r="O104" i="6"/>
  <c r="R104" i="6" s="1"/>
  <c r="K105" i="6"/>
  <c r="AD102" i="6"/>
  <c r="Z102" i="6"/>
  <c r="AG102" i="6" s="1"/>
  <c r="AC102" i="6"/>
  <c r="W103" i="6"/>
  <c r="V103" i="6"/>
  <c r="Y103" i="6" s="1"/>
  <c r="S103" i="6"/>
  <c r="I202" i="6"/>
  <c r="AI102" i="6" l="1"/>
  <c r="AA103" i="6"/>
  <c r="M105" i="6"/>
  <c r="P105" i="6" s="1"/>
  <c r="AF103" i="6"/>
  <c r="T104" i="6"/>
  <c r="I203" i="6"/>
  <c r="W104" i="6" l="1"/>
  <c r="V104" i="6"/>
  <c r="Y104" i="6" s="1"/>
  <c r="S104" i="6"/>
  <c r="L105" i="6"/>
  <c r="O105" i="6"/>
  <c r="R105" i="6" s="1"/>
  <c r="K106" i="6"/>
  <c r="AD103" i="6"/>
  <c r="AC103" i="6"/>
  <c r="Z103" i="6"/>
  <c r="AG103" i="6" s="1"/>
  <c r="I204" i="6"/>
  <c r="AF104" i="6" l="1"/>
  <c r="T105" i="6"/>
  <c r="AI103" i="6"/>
  <c r="AA104" i="6"/>
  <c r="M106" i="6"/>
  <c r="P106" i="6" s="1"/>
  <c r="I205" i="6"/>
  <c r="AD104" i="6" l="1"/>
  <c r="Z104" i="6"/>
  <c r="AG104" i="6" s="1"/>
  <c r="AC104" i="6"/>
  <c r="W105" i="6"/>
  <c r="V105" i="6"/>
  <c r="Y105" i="6" s="1"/>
  <c r="S105" i="6"/>
  <c r="L106" i="6"/>
  <c r="O106" i="6"/>
  <c r="R106" i="6" s="1"/>
  <c r="K107" i="6"/>
  <c r="I206" i="6"/>
  <c r="M107" i="6" l="1"/>
  <c r="P107" i="6" s="1"/>
  <c r="AI104" i="6"/>
  <c r="AA105" i="6"/>
  <c r="AF105" i="6"/>
  <c r="T106" i="6"/>
  <c r="I207" i="6"/>
  <c r="S106" i="6" l="1"/>
  <c r="W106" i="6"/>
  <c r="V106" i="6"/>
  <c r="Y106" i="6" s="1"/>
  <c r="Z105" i="6"/>
  <c r="AG105" i="6" s="1"/>
  <c r="AD105" i="6"/>
  <c r="AC105" i="6"/>
  <c r="O107" i="6"/>
  <c r="R107" i="6" s="1"/>
  <c r="L107" i="6"/>
  <c r="K108" i="6"/>
  <c r="I208" i="6"/>
  <c r="M108" i="6" l="1"/>
  <c r="P108" i="6" s="1"/>
  <c r="AF106" i="6"/>
  <c r="T107" i="6"/>
  <c r="AI105" i="6"/>
  <c r="AA106" i="6"/>
  <c r="AD106" i="6" s="1"/>
  <c r="I209" i="6"/>
  <c r="W107" i="6" l="1"/>
  <c r="S107" i="6"/>
  <c r="V107" i="6"/>
  <c r="Y107" i="6" s="1"/>
  <c r="Z106" i="6"/>
  <c r="AG106" i="6" s="1"/>
  <c r="AC106" i="6"/>
  <c r="L108" i="6"/>
  <c r="O108" i="6"/>
  <c r="R108" i="6" s="1"/>
  <c r="K109" i="6"/>
  <c r="I210" i="6"/>
  <c r="M109" i="6" l="1"/>
  <c r="P109" i="6" s="1"/>
  <c r="AF107" i="6"/>
  <c r="T108" i="6"/>
  <c r="AI106" i="6"/>
  <c r="AA107" i="6"/>
  <c r="I211" i="6"/>
  <c r="AD107" i="6" l="1"/>
  <c r="AC107" i="6"/>
  <c r="Z107" i="6"/>
  <c r="AG107" i="6" s="1"/>
  <c r="W108" i="6"/>
  <c r="V108" i="6"/>
  <c r="Y108" i="6" s="1"/>
  <c r="S108" i="6"/>
  <c r="O109" i="6"/>
  <c r="R109" i="6" s="1"/>
  <c r="L109" i="6"/>
  <c r="K110" i="6"/>
  <c r="I212" i="6"/>
  <c r="AF108" i="6" l="1"/>
  <c r="T109" i="6"/>
  <c r="M110" i="6"/>
  <c r="P110" i="6" s="1"/>
  <c r="AI107" i="6"/>
  <c r="AA108" i="6"/>
  <c r="I213" i="6"/>
  <c r="AC108" i="6" l="1"/>
  <c r="Z108" i="6"/>
  <c r="AG108" i="6" s="1"/>
  <c r="O110" i="6"/>
  <c r="R110" i="6" s="1"/>
  <c r="L110" i="6"/>
  <c r="K111" i="6"/>
  <c r="AD108" i="6"/>
  <c r="W109" i="6"/>
  <c r="V109" i="6"/>
  <c r="Y109" i="6" s="1"/>
  <c r="S109" i="6"/>
  <c r="I214" i="6"/>
  <c r="AF109" i="6" l="1"/>
  <c r="T110" i="6"/>
  <c r="M111" i="6"/>
  <c r="P111" i="6" s="1"/>
  <c r="AI108" i="6"/>
  <c r="AA109" i="6"/>
  <c r="I215" i="6"/>
  <c r="O111" i="6" l="1"/>
  <c r="R111" i="6" s="1"/>
  <c r="L111" i="6"/>
  <c r="K112" i="6"/>
  <c r="AD109" i="6"/>
  <c r="Z109" i="6"/>
  <c r="AG109" i="6" s="1"/>
  <c r="AC109" i="6"/>
  <c r="W110" i="6"/>
  <c r="S110" i="6"/>
  <c r="V110" i="6"/>
  <c r="Y110" i="6" s="1"/>
  <c r="I216" i="6"/>
  <c r="AI109" i="6" l="1"/>
  <c r="AA110" i="6"/>
  <c r="AF110" i="6"/>
  <c r="T111" i="6"/>
  <c r="M112" i="6"/>
  <c r="P112" i="6" s="1"/>
  <c r="I217" i="6"/>
  <c r="W111" i="6" l="1"/>
  <c r="S111" i="6"/>
  <c r="V111" i="6"/>
  <c r="Y111" i="6" s="1"/>
  <c r="AD110" i="6"/>
  <c r="Z110" i="6"/>
  <c r="AG110" i="6" s="1"/>
  <c r="AC110" i="6"/>
  <c r="L112" i="6"/>
  <c r="O112" i="6"/>
  <c r="R112" i="6" s="1"/>
  <c r="K113" i="6"/>
  <c r="I218" i="6"/>
  <c r="M113" i="6" l="1"/>
  <c r="P113" i="6" s="1"/>
  <c r="AF111" i="6"/>
  <c r="T112" i="6"/>
  <c r="AI110" i="6"/>
  <c r="AA111" i="6"/>
  <c r="I219" i="6"/>
  <c r="AD111" i="6" l="1"/>
  <c r="AC111" i="6"/>
  <c r="Z111" i="6"/>
  <c r="AG111" i="6" s="1"/>
  <c r="W112" i="6"/>
  <c r="V112" i="6"/>
  <c r="Y112" i="6" s="1"/>
  <c r="S112" i="6"/>
  <c r="L113" i="6"/>
  <c r="O113" i="6"/>
  <c r="R113" i="6" s="1"/>
  <c r="K114" i="6"/>
  <c r="I220" i="6"/>
  <c r="M114" i="6" l="1"/>
  <c r="P114" i="6" s="1"/>
  <c r="AI111" i="6"/>
  <c r="AA112" i="6"/>
  <c r="AF112" i="6"/>
  <c r="T113" i="6"/>
  <c r="I221" i="6"/>
  <c r="W113" i="6" l="1"/>
  <c r="V113" i="6"/>
  <c r="Y113" i="6" s="1"/>
  <c r="S113" i="6"/>
  <c r="O114" i="6"/>
  <c r="R114" i="6" s="1"/>
  <c r="L114" i="6"/>
  <c r="K115" i="6"/>
  <c r="AD112" i="6"/>
  <c r="AC112" i="6"/>
  <c r="Z112" i="6"/>
  <c r="AG112" i="6" s="1"/>
  <c r="I222" i="6"/>
  <c r="M115" i="6" l="1"/>
  <c r="P115" i="6" s="1"/>
  <c r="AF113" i="6"/>
  <c r="T114" i="6"/>
  <c r="AI112" i="6"/>
  <c r="AA113" i="6"/>
  <c r="I223" i="6"/>
  <c r="AC113" i="6" l="1"/>
  <c r="Z113" i="6"/>
  <c r="AG113" i="6" s="1"/>
  <c r="AD113" i="6"/>
  <c r="W114" i="6"/>
  <c r="V114" i="6"/>
  <c r="Y114" i="6" s="1"/>
  <c r="S114" i="6"/>
  <c r="L115" i="6"/>
  <c r="O115" i="6"/>
  <c r="R115" i="6" s="1"/>
  <c r="K116" i="6"/>
  <c r="I224" i="6"/>
  <c r="AF114" i="6" l="1"/>
  <c r="T115" i="6"/>
  <c r="M116" i="6"/>
  <c r="P116" i="6" s="1"/>
  <c r="AI113" i="6"/>
  <c r="AA114" i="6"/>
  <c r="I225" i="6"/>
  <c r="O116" i="6" l="1"/>
  <c r="R116" i="6" s="1"/>
  <c r="L116" i="6"/>
  <c r="K117" i="6"/>
  <c r="AD114" i="6"/>
  <c r="Z114" i="6"/>
  <c r="AG114" i="6" s="1"/>
  <c r="AC114" i="6"/>
  <c r="S115" i="6"/>
  <c r="W115" i="6"/>
  <c r="V115" i="6"/>
  <c r="Y115" i="6" s="1"/>
  <c r="I226" i="6"/>
  <c r="AF115" i="6" l="1"/>
  <c r="T116" i="6"/>
  <c r="AI114" i="6"/>
  <c r="AA115" i="6"/>
  <c r="M117" i="6"/>
  <c r="P117" i="6" s="1"/>
  <c r="I227" i="6"/>
  <c r="L117" i="6" l="1"/>
  <c r="O117" i="6"/>
  <c r="R117" i="6" s="1"/>
  <c r="K118" i="6"/>
  <c r="AD115" i="6"/>
  <c r="Z115" i="6"/>
  <c r="AG115" i="6" s="1"/>
  <c r="AC115" i="6"/>
  <c r="W116" i="6"/>
  <c r="V116" i="6"/>
  <c r="Y116" i="6" s="1"/>
  <c r="S116" i="6"/>
  <c r="I228" i="6"/>
  <c r="AI115" i="6" l="1"/>
  <c r="AA116" i="6"/>
  <c r="M118" i="6"/>
  <c r="AF116" i="6"/>
  <c r="T117" i="6"/>
  <c r="I229" i="6"/>
  <c r="V117" i="6" l="1"/>
  <c r="Y117" i="6" s="1"/>
  <c r="S117" i="6"/>
  <c r="W117" i="6"/>
  <c r="O118" i="6"/>
  <c r="R118" i="6" s="1"/>
  <c r="L118" i="6"/>
  <c r="K119" i="6"/>
  <c r="AC116" i="6"/>
  <c r="Z116" i="6"/>
  <c r="AG116" i="6" s="1"/>
  <c r="AD116" i="6"/>
  <c r="P118" i="6"/>
  <c r="I230" i="6"/>
  <c r="AF117" i="6" l="1"/>
  <c r="T118" i="6"/>
  <c r="AI116" i="6"/>
  <c r="AA117" i="6"/>
  <c r="M119" i="6"/>
  <c r="I231" i="6"/>
  <c r="O119" i="6" l="1"/>
  <c r="R119" i="6" s="1"/>
  <c r="L119" i="6"/>
  <c r="K120" i="6"/>
  <c r="AD117" i="6"/>
  <c r="Z117" i="6"/>
  <c r="AG117" i="6" s="1"/>
  <c r="AC117" i="6"/>
  <c r="P119" i="6"/>
  <c r="W118" i="6"/>
  <c r="S118" i="6"/>
  <c r="V118" i="6"/>
  <c r="Y118" i="6" s="1"/>
  <c r="I232" i="6"/>
  <c r="AF118" i="6" l="1"/>
  <c r="T119" i="6"/>
  <c r="AI117" i="6"/>
  <c r="AA118" i="6"/>
  <c r="M120" i="6"/>
  <c r="P120" i="6" s="1"/>
  <c r="I233" i="6"/>
  <c r="O120" i="6" l="1"/>
  <c r="R120" i="6" s="1"/>
  <c r="L120" i="6"/>
  <c r="K121" i="6"/>
  <c r="AD118" i="6"/>
  <c r="Z118" i="6"/>
  <c r="AG118" i="6" s="1"/>
  <c r="AC118" i="6"/>
  <c r="S119" i="6"/>
  <c r="W119" i="6"/>
  <c r="V119" i="6"/>
  <c r="Y119" i="6" s="1"/>
  <c r="I234" i="6"/>
  <c r="AF119" i="6" l="1"/>
  <c r="T120" i="6"/>
  <c r="AI118" i="6"/>
  <c r="AA119" i="6"/>
  <c r="M121" i="6"/>
  <c r="P121" i="6" s="1"/>
  <c r="I235" i="6"/>
  <c r="L121" i="6" l="1"/>
  <c r="O121" i="6"/>
  <c r="R121" i="6" s="1"/>
  <c r="K122" i="6"/>
  <c r="AD119" i="6"/>
  <c r="Z119" i="6"/>
  <c r="AG119" i="6" s="1"/>
  <c r="AC119" i="6"/>
  <c r="S120" i="6"/>
  <c r="V120" i="6"/>
  <c r="Y120" i="6" s="1"/>
  <c r="W120" i="6"/>
  <c r="I236" i="6"/>
  <c r="AI119" i="6" l="1"/>
  <c r="AA120" i="6"/>
  <c r="M122" i="6"/>
  <c r="P122" i="6" s="1"/>
  <c r="AF120" i="6"/>
  <c r="T121" i="6"/>
  <c r="I237" i="6"/>
  <c r="W121" i="6" l="1"/>
  <c r="V121" i="6"/>
  <c r="Y121" i="6" s="1"/>
  <c r="S121" i="6"/>
  <c r="O122" i="6"/>
  <c r="R122" i="6" s="1"/>
  <c r="L122" i="6"/>
  <c r="K123" i="6"/>
  <c r="AD120" i="6"/>
  <c r="AC120" i="6"/>
  <c r="Z120" i="6"/>
  <c r="AG120" i="6" s="1"/>
  <c r="I238" i="6"/>
  <c r="M123" i="6" l="1"/>
  <c r="P123" i="6" s="1"/>
  <c r="AF121" i="6"/>
  <c r="T122" i="6"/>
  <c r="AI120" i="6"/>
  <c r="AA121" i="6"/>
  <c r="I239" i="6"/>
  <c r="Z121" i="6" l="1"/>
  <c r="AG121" i="6" s="1"/>
  <c r="AC121" i="6"/>
  <c r="AD121" i="6"/>
  <c r="W122" i="6"/>
  <c r="S122" i="6"/>
  <c r="V122" i="6"/>
  <c r="Y122" i="6" s="1"/>
  <c r="O123" i="6"/>
  <c r="R123" i="6" s="1"/>
  <c r="L123" i="6"/>
  <c r="K124" i="6"/>
  <c r="I240" i="6"/>
  <c r="M124" i="6" l="1"/>
  <c r="P124" i="6" s="1"/>
  <c r="AF122" i="6"/>
  <c r="T123" i="6"/>
  <c r="AI121" i="6"/>
  <c r="AA122" i="6"/>
  <c r="I241" i="6"/>
  <c r="AD122" i="6" l="1"/>
  <c r="AC122" i="6"/>
  <c r="Z122" i="6"/>
  <c r="AG122" i="6" s="1"/>
  <c r="W123" i="6"/>
  <c r="V123" i="6"/>
  <c r="Y123" i="6" s="1"/>
  <c r="S123" i="6"/>
  <c r="L124" i="6"/>
  <c r="O124" i="6"/>
  <c r="R124" i="6" s="1"/>
  <c r="K125" i="6"/>
  <c r="I242" i="6"/>
  <c r="M125" i="6" l="1"/>
  <c r="P125" i="6" s="1"/>
  <c r="AI122" i="6"/>
  <c r="AA123" i="6"/>
  <c r="AF123" i="6"/>
  <c r="T124" i="6"/>
  <c r="I243" i="6"/>
  <c r="W124" i="6" l="1"/>
  <c r="S124" i="6"/>
  <c r="V124" i="6"/>
  <c r="Y124" i="6" s="1"/>
  <c r="AD123" i="6"/>
  <c r="AC123" i="6"/>
  <c r="Z123" i="6"/>
  <c r="AG123" i="6" s="1"/>
  <c r="L125" i="6"/>
  <c r="O125" i="6"/>
  <c r="R125" i="6" s="1"/>
  <c r="K126" i="6"/>
  <c r="I244" i="6"/>
  <c r="M126" i="6" l="1"/>
  <c r="P126" i="6" s="1"/>
  <c r="AF124" i="6"/>
  <c r="T125" i="6"/>
  <c r="AI123" i="6"/>
  <c r="AA124" i="6"/>
  <c r="I245" i="6"/>
  <c r="Z124" i="6" l="1"/>
  <c r="AG124" i="6" s="1"/>
  <c r="AD124" i="6"/>
  <c r="AC124" i="6"/>
  <c r="W125" i="6"/>
  <c r="V125" i="6"/>
  <c r="Y125" i="6" s="1"/>
  <c r="S125" i="6"/>
  <c r="O126" i="6"/>
  <c r="R126" i="6" s="1"/>
  <c r="L126" i="6"/>
  <c r="K127" i="6"/>
  <c r="I246" i="6"/>
  <c r="M127" i="6" l="1"/>
  <c r="P127" i="6" s="1"/>
  <c r="AI124" i="6"/>
  <c r="AA125" i="6"/>
  <c r="AF125" i="6"/>
  <c r="T126" i="6"/>
  <c r="W126" i="6" s="1"/>
  <c r="I247" i="6"/>
  <c r="S126" i="6" l="1"/>
  <c r="V126" i="6"/>
  <c r="Y126" i="6" s="1"/>
  <c r="AC125" i="6"/>
  <c r="AD125" i="6"/>
  <c r="Z125" i="6"/>
  <c r="AG125" i="6" s="1"/>
  <c r="L127" i="6"/>
  <c r="O127" i="6"/>
  <c r="R127" i="6" s="1"/>
  <c r="K128" i="6"/>
  <c r="I248" i="6"/>
  <c r="M128" i="6" l="1"/>
  <c r="P128" i="6" s="1"/>
  <c r="AI125" i="6"/>
  <c r="AA126" i="6"/>
  <c r="AF126" i="6"/>
  <c r="T127" i="6"/>
  <c r="I249" i="6"/>
  <c r="AD126" i="6" l="1"/>
  <c r="Z126" i="6"/>
  <c r="AG126" i="6" s="1"/>
  <c r="AC126" i="6"/>
  <c r="S127" i="6"/>
  <c r="V127" i="6"/>
  <c r="Y127" i="6" s="1"/>
  <c r="W127" i="6"/>
  <c r="L128" i="6"/>
  <c r="O128" i="6"/>
  <c r="R128" i="6" s="1"/>
  <c r="K129" i="6"/>
  <c r="I250" i="6"/>
  <c r="AI126" i="6" l="1"/>
  <c r="AA127" i="6"/>
  <c r="AF127" i="6"/>
  <c r="T128" i="6"/>
  <c r="M129" i="6"/>
  <c r="P129" i="6" s="1"/>
  <c r="I251" i="6"/>
  <c r="S128" i="6" l="1"/>
  <c r="W128" i="6"/>
  <c r="V128" i="6"/>
  <c r="Y128" i="6" s="1"/>
  <c r="AD127" i="6"/>
  <c r="AC127" i="6"/>
  <c r="Z127" i="6"/>
  <c r="AG127" i="6" s="1"/>
  <c r="L129" i="6"/>
  <c r="O129" i="6"/>
  <c r="R129" i="6" s="1"/>
  <c r="K130" i="6"/>
  <c r="I252" i="6"/>
  <c r="M130" i="6" l="1"/>
  <c r="P130" i="6" s="1"/>
  <c r="AF128" i="6"/>
  <c r="T129" i="6"/>
  <c r="AI127" i="6"/>
  <c r="AA128" i="6"/>
  <c r="I253" i="6"/>
  <c r="W129" i="6" l="1"/>
  <c r="V129" i="6"/>
  <c r="Y129" i="6" s="1"/>
  <c r="S129" i="6"/>
  <c r="AC128" i="6"/>
  <c r="Z128" i="6"/>
  <c r="AG128" i="6" s="1"/>
  <c r="AD128" i="6"/>
  <c r="O130" i="6"/>
  <c r="R130" i="6" s="1"/>
  <c r="L130" i="6"/>
  <c r="K131" i="6"/>
  <c r="I254" i="6"/>
  <c r="AI128" i="6" l="1"/>
  <c r="AA129" i="6"/>
  <c r="M131" i="6"/>
  <c r="P131" i="6" s="1"/>
  <c r="AF129" i="6"/>
  <c r="T130" i="6"/>
  <c r="I255" i="6"/>
  <c r="W130" i="6" l="1"/>
  <c r="S130" i="6"/>
  <c r="V130" i="6"/>
  <c r="Y130" i="6" s="1"/>
  <c r="O131" i="6"/>
  <c r="R131" i="6" s="1"/>
  <c r="L131" i="6"/>
  <c r="K132" i="6"/>
  <c r="AC129" i="6"/>
  <c r="AD129" i="6"/>
  <c r="Z129" i="6"/>
  <c r="AG129" i="6" s="1"/>
  <c r="I256" i="6"/>
  <c r="AI129" i="6" l="1"/>
  <c r="AA130" i="6"/>
  <c r="M132" i="6"/>
  <c r="P132" i="6" s="1"/>
  <c r="AF130" i="6"/>
  <c r="T131" i="6"/>
  <c r="I257" i="6"/>
  <c r="V131" i="6" l="1"/>
  <c r="Y131" i="6" s="1"/>
  <c r="S131" i="6"/>
  <c r="W131" i="6"/>
  <c r="O132" i="6"/>
  <c r="R132" i="6" s="1"/>
  <c r="L132" i="6"/>
  <c r="K133" i="6"/>
  <c r="AD130" i="6"/>
  <c r="Z130" i="6"/>
  <c r="AG130" i="6" s="1"/>
  <c r="AC130" i="6"/>
  <c r="I258" i="6"/>
  <c r="AI130" i="6" l="1"/>
  <c r="AA131" i="6"/>
  <c r="AF131" i="6"/>
  <c r="T132" i="6"/>
  <c r="M133" i="6"/>
  <c r="P133" i="6" s="1"/>
  <c r="I259" i="6"/>
  <c r="W132" i="6" l="1"/>
  <c r="V132" i="6"/>
  <c r="Y132" i="6" s="1"/>
  <c r="S132" i="6"/>
  <c r="AD131" i="6"/>
  <c r="Z131" i="6"/>
  <c r="AG131" i="6" s="1"/>
  <c r="AC131" i="6"/>
  <c r="L133" i="6"/>
  <c r="O133" i="6"/>
  <c r="R133" i="6" s="1"/>
  <c r="K134" i="6"/>
  <c r="I260" i="6"/>
  <c r="M134" i="6" l="1"/>
  <c r="P134" i="6" s="1"/>
  <c r="AI131" i="6"/>
  <c r="AA132" i="6"/>
  <c r="AF132" i="6"/>
  <c r="T133" i="6"/>
  <c r="I261" i="6"/>
  <c r="W133" i="6" l="1"/>
  <c r="V133" i="6"/>
  <c r="Y133" i="6" s="1"/>
  <c r="S133" i="6"/>
  <c r="Z132" i="6"/>
  <c r="AG132" i="6" s="1"/>
  <c r="AC132" i="6"/>
  <c r="AD132" i="6"/>
  <c r="O134" i="6"/>
  <c r="R134" i="6" s="1"/>
  <c r="L134" i="6"/>
  <c r="K135" i="6"/>
  <c r="I262" i="6"/>
  <c r="M135" i="6" l="1"/>
  <c r="P135" i="6" s="1"/>
  <c r="AF133" i="6"/>
  <c r="T134" i="6"/>
  <c r="AI132" i="6"/>
  <c r="AA133" i="6"/>
  <c r="I263" i="6"/>
  <c r="W134" i="6" l="1"/>
  <c r="S134" i="6"/>
  <c r="V134" i="6"/>
  <c r="Y134" i="6" s="1"/>
  <c r="Z133" i="6"/>
  <c r="AG133" i="6" s="1"/>
  <c r="AD133" i="6"/>
  <c r="AC133" i="6"/>
  <c r="O135" i="6"/>
  <c r="R135" i="6" s="1"/>
  <c r="L135" i="6"/>
  <c r="K136" i="6"/>
  <c r="I264" i="6"/>
  <c r="M136" i="6" l="1"/>
  <c r="P136" i="6" s="1"/>
  <c r="AF134" i="6"/>
  <c r="T135" i="6"/>
  <c r="AI133" i="6"/>
  <c r="AA134" i="6"/>
  <c r="I265" i="6"/>
  <c r="AD134" i="6" l="1"/>
  <c r="AC134" i="6"/>
  <c r="Z134" i="6"/>
  <c r="AG134" i="6" s="1"/>
  <c r="W135" i="6"/>
  <c r="S135" i="6"/>
  <c r="V135" i="6"/>
  <c r="Y135" i="6" s="1"/>
  <c r="L136" i="6"/>
  <c r="O136" i="6"/>
  <c r="R136" i="6" s="1"/>
  <c r="K137" i="6"/>
  <c r="I266" i="6"/>
  <c r="M137" i="6" l="1"/>
  <c r="P137" i="6" s="1"/>
  <c r="AF135" i="6"/>
  <c r="T136" i="6"/>
  <c r="AI134" i="6"/>
  <c r="AA135" i="6"/>
  <c r="I267" i="6"/>
  <c r="AD135" i="6" l="1"/>
  <c r="Z135" i="6"/>
  <c r="AG135" i="6" s="1"/>
  <c r="AC135" i="6"/>
  <c r="W136" i="6"/>
  <c r="S136" i="6"/>
  <c r="V136" i="6"/>
  <c r="Y136" i="6" s="1"/>
  <c r="L137" i="6"/>
  <c r="O137" i="6"/>
  <c r="R137" i="6" s="1"/>
  <c r="K138" i="6"/>
  <c r="I268" i="6"/>
  <c r="M138" i="6" l="1"/>
  <c r="P138" i="6" s="1"/>
  <c r="AI135" i="6"/>
  <c r="AA136" i="6"/>
  <c r="AD136" i="6" s="1"/>
  <c r="AF136" i="6"/>
  <c r="T137" i="6"/>
  <c r="I269" i="6"/>
  <c r="V137" i="6" l="1"/>
  <c r="Y137" i="6" s="1"/>
  <c r="W137" i="6"/>
  <c r="S137" i="6"/>
  <c r="AC136" i="6"/>
  <c r="Z136" i="6"/>
  <c r="AG136" i="6" s="1"/>
  <c r="L138" i="6"/>
  <c r="O138" i="6"/>
  <c r="R138" i="6" s="1"/>
  <c r="K139" i="6"/>
  <c r="I270" i="6"/>
  <c r="AF137" i="6" l="1"/>
  <c r="T138" i="6"/>
  <c r="M139" i="6"/>
  <c r="P139" i="6" s="1"/>
  <c r="AI136" i="6"/>
  <c r="AA137" i="6"/>
  <c r="I271" i="6"/>
  <c r="L139" i="6" l="1"/>
  <c r="O139" i="6"/>
  <c r="R139" i="6" s="1"/>
  <c r="K140" i="6"/>
  <c r="AD137" i="6"/>
  <c r="Z137" i="6"/>
  <c r="AG137" i="6" s="1"/>
  <c r="AC137" i="6"/>
  <c r="W138" i="6"/>
  <c r="V138" i="6"/>
  <c r="Y138" i="6" s="1"/>
  <c r="S138" i="6"/>
  <c r="I272" i="6"/>
  <c r="AI137" i="6" l="1"/>
  <c r="AA138" i="6"/>
  <c r="M140" i="6"/>
  <c r="P140" i="6" s="1"/>
  <c r="AF138" i="6"/>
  <c r="T139" i="6"/>
  <c r="I273" i="6"/>
  <c r="W139" i="6" l="1"/>
  <c r="S139" i="6"/>
  <c r="V139" i="6"/>
  <c r="Y139" i="6" s="1"/>
  <c r="O140" i="6"/>
  <c r="R140" i="6" s="1"/>
  <c r="L140" i="6"/>
  <c r="K141" i="6"/>
  <c r="AD138" i="6"/>
  <c r="Z138" i="6"/>
  <c r="AG138" i="6" s="1"/>
  <c r="AC138" i="6"/>
  <c r="I274" i="6"/>
  <c r="AF139" i="6" l="1"/>
  <c r="T140" i="6"/>
  <c r="M141" i="6"/>
  <c r="P141" i="6" s="1"/>
  <c r="AI138" i="6"/>
  <c r="AA139" i="6"/>
  <c r="I275" i="6"/>
  <c r="AD139" i="6" l="1"/>
  <c r="AC139" i="6"/>
  <c r="Z139" i="6"/>
  <c r="AG139" i="6" s="1"/>
  <c r="L141" i="6"/>
  <c r="O141" i="6"/>
  <c r="R141" i="6" s="1"/>
  <c r="K142" i="6"/>
  <c r="W140" i="6"/>
  <c r="V140" i="6"/>
  <c r="Y140" i="6" s="1"/>
  <c r="S140" i="6"/>
  <c r="I276" i="6"/>
  <c r="AI139" i="6" l="1"/>
  <c r="AA140" i="6"/>
  <c r="AF140" i="6"/>
  <c r="T141" i="6"/>
  <c r="M142" i="6"/>
  <c r="P142" i="6" s="1"/>
  <c r="I277" i="6"/>
  <c r="V141" i="6" l="1"/>
  <c r="Y141" i="6" s="1"/>
  <c r="S141" i="6"/>
  <c r="W141" i="6"/>
  <c r="Z140" i="6"/>
  <c r="AG140" i="6" s="1"/>
  <c r="AC140" i="6"/>
  <c r="AD140" i="6"/>
  <c r="O142" i="6"/>
  <c r="R142" i="6" s="1"/>
  <c r="L142" i="6"/>
  <c r="K143" i="6"/>
  <c r="I278" i="6"/>
  <c r="M143" i="6" l="1"/>
  <c r="P143" i="6" s="1"/>
  <c r="AI140" i="6"/>
  <c r="AA141" i="6"/>
  <c r="AF141" i="6"/>
  <c r="T142" i="6"/>
  <c r="I279" i="6"/>
  <c r="AD141" i="6" l="1"/>
  <c r="Z141" i="6"/>
  <c r="AG141" i="6" s="1"/>
  <c r="AC141" i="6"/>
  <c r="V142" i="6"/>
  <c r="Y142" i="6" s="1"/>
  <c r="S142" i="6"/>
  <c r="W142" i="6"/>
  <c r="O143" i="6"/>
  <c r="R143" i="6" s="1"/>
  <c r="L143" i="6"/>
  <c r="K144" i="6"/>
  <c r="I280" i="6"/>
  <c r="AF142" i="6" l="1"/>
  <c r="T143" i="6"/>
  <c r="M144" i="6"/>
  <c r="P144" i="6" s="1"/>
  <c r="AI141" i="6"/>
  <c r="AA142" i="6"/>
  <c r="I281" i="6"/>
  <c r="L144" i="6" l="1"/>
  <c r="O144" i="6"/>
  <c r="R144" i="6" s="1"/>
  <c r="K145" i="6"/>
  <c r="AD142" i="6"/>
  <c r="AC142" i="6"/>
  <c r="Z142" i="6"/>
  <c r="AG142" i="6" s="1"/>
  <c r="W143" i="6"/>
  <c r="V143" i="6"/>
  <c r="Y143" i="6" s="1"/>
  <c r="S143" i="6"/>
  <c r="I282" i="6"/>
  <c r="AI142" i="6" l="1"/>
  <c r="AA143" i="6"/>
  <c r="M145" i="6"/>
  <c r="P145" i="6" s="1"/>
  <c r="AF143" i="6"/>
  <c r="T144" i="6"/>
  <c r="I283" i="6"/>
  <c r="S144" i="6" l="1"/>
  <c r="V144" i="6"/>
  <c r="Y144" i="6" s="1"/>
  <c r="W144" i="6"/>
  <c r="L145" i="6"/>
  <c r="O145" i="6"/>
  <c r="R145" i="6" s="1"/>
  <c r="K146" i="6"/>
  <c r="AD143" i="6"/>
  <c r="AC143" i="6"/>
  <c r="Z143" i="6"/>
  <c r="AG143" i="6" s="1"/>
  <c r="I284" i="6"/>
  <c r="AF144" i="6" l="1"/>
  <c r="T145" i="6"/>
  <c r="AI143" i="6"/>
  <c r="AA144" i="6"/>
  <c r="M146" i="6"/>
  <c r="P146" i="6" s="1"/>
  <c r="I285" i="6"/>
  <c r="O146" i="6" l="1"/>
  <c r="R146" i="6" s="1"/>
  <c r="L146" i="6"/>
  <c r="K147" i="6"/>
  <c r="Z144" i="6"/>
  <c r="AG144" i="6" s="1"/>
  <c r="AC144" i="6"/>
  <c r="AD144" i="6"/>
  <c r="W145" i="6"/>
  <c r="S145" i="6"/>
  <c r="V145" i="6"/>
  <c r="Y145" i="6" s="1"/>
  <c r="I286" i="6"/>
  <c r="AF145" i="6" l="1"/>
  <c r="T146" i="6"/>
  <c r="AI144" i="6"/>
  <c r="AA145" i="6"/>
  <c r="M147" i="6"/>
  <c r="P147" i="6" s="1"/>
  <c r="I287" i="6"/>
  <c r="L147" i="6" l="1"/>
  <c r="O147" i="6"/>
  <c r="R147" i="6" s="1"/>
  <c r="K148" i="6"/>
  <c r="AD145" i="6"/>
  <c r="Z145" i="6"/>
  <c r="AG145" i="6" s="1"/>
  <c r="AC145" i="6"/>
  <c r="W146" i="6"/>
  <c r="S146" i="6"/>
  <c r="V146" i="6"/>
  <c r="Y146" i="6" s="1"/>
  <c r="I288" i="6"/>
  <c r="AI145" i="6" l="1"/>
  <c r="AA146" i="6"/>
  <c r="AF146" i="6"/>
  <c r="T147" i="6"/>
  <c r="M148" i="6"/>
  <c r="P148" i="6" s="1"/>
  <c r="I289" i="6"/>
  <c r="W147" i="6" l="1"/>
  <c r="V147" i="6"/>
  <c r="Y147" i="6" s="1"/>
  <c r="S147" i="6"/>
  <c r="AD146" i="6"/>
  <c r="Z146" i="6"/>
  <c r="AG146" i="6" s="1"/>
  <c r="AC146" i="6"/>
  <c r="O148" i="6"/>
  <c r="R148" i="6" s="1"/>
  <c r="L148" i="6"/>
  <c r="K149" i="6"/>
  <c r="I290" i="6"/>
  <c r="M149" i="6" l="1"/>
  <c r="P149" i="6" s="1"/>
  <c r="AI146" i="6"/>
  <c r="AA147" i="6"/>
  <c r="AF147" i="6"/>
  <c r="T148" i="6"/>
  <c r="I291" i="6"/>
  <c r="W148" i="6" l="1"/>
  <c r="S148" i="6"/>
  <c r="V148" i="6"/>
  <c r="Y148" i="6" s="1"/>
  <c r="AD147" i="6"/>
  <c r="Z147" i="6"/>
  <c r="AG147" i="6" s="1"/>
  <c r="AC147" i="6"/>
  <c r="L149" i="6"/>
  <c r="O149" i="6"/>
  <c r="R149" i="6" s="1"/>
  <c r="K150" i="6"/>
  <c r="I292" i="6"/>
  <c r="M150" i="6" l="1"/>
  <c r="P150" i="6" s="1"/>
  <c r="AF148" i="6"/>
  <c r="T149" i="6"/>
  <c r="AI147" i="6"/>
  <c r="AA148" i="6"/>
  <c r="I293" i="6"/>
  <c r="AC148" i="6" l="1"/>
  <c r="AD148" i="6"/>
  <c r="Z148" i="6"/>
  <c r="AG148" i="6" s="1"/>
  <c r="W149" i="6"/>
  <c r="V149" i="6"/>
  <c r="Y149" i="6" s="1"/>
  <c r="S149" i="6"/>
  <c r="O150" i="6"/>
  <c r="R150" i="6" s="1"/>
  <c r="L150" i="6"/>
  <c r="K151" i="6"/>
  <c r="I294" i="6"/>
  <c r="M151" i="6" l="1"/>
  <c r="P151" i="6" s="1"/>
  <c r="AF149" i="6"/>
  <c r="T150" i="6"/>
  <c r="AI148" i="6"/>
  <c r="AA149" i="6"/>
  <c r="I295" i="6"/>
  <c r="AD149" i="6" l="1"/>
  <c r="AC149" i="6"/>
  <c r="Z149" i="6"/>
  <c r="AG149" i="6" s="1"/>
  <c r="S150" i="6"/>
  <c r="W150" i="6"/>
  <c r="V150" i="6"/>
  <c r="Y150" i="6" s="1"/>
  <c r="L151" i="6"/>
  <c r="O151" i="6"/>
  <c r="R151" i="6" s="1"/>
  <c r="K152" i="6"/>
  <c r="I296" i="6"/>
  <c r="AF150" i="6" l="1"/>
  <c r="T151" i="6"/>
  <c r="AI149" i="6"/>
  <c r="AA150" i="6"/>
  <c r="M152" i="6"/>
  <c r="P152" i="6" s="1"/>
  <c r="I297" i="6"/>
  <c r="L152" i="6" l="1"/>
  <c r="O152" i="6"/>
  <c r="R152" i="6" s="1"/>
  <c r="K153" i="6"/>
  <c r="AD150" i="6"/>
  <c r="AC150" i="6"/>
  <c r="Z150" i="6"/>
  <c r="AG150" i="6" s="1"/>
  <c r="W151" i="6"/>
  <c r="V151" i="6"/>
  <c r="Y151" i="6" s="1"/>
  <c r="S151" i="6"/>
  <c r="I298" i="6"/>
  <c r="AF151" i="6" l="1"/>
  <c r="T152" i="6"/>
  <c r="AI150" i="6"/>
  <c r="AA151" i="6"/>
  <c r="M153" i="6"/>
  <c r="P153" i="6" s="1"/>
  <c r="I299" i="6"/>
  <c r="L153" i="6" l="1"/>
  <c r="O153" i="6"/>
  <c r="R153" i="6" s="1"/>
  <c r="K154" i="6"/>
  <c r="AD151" i="6"/>
  <c r="AC151" i="6"/>
  <c r="Z151" i="6"/>
  <c r="AG151" i="6" s="1"/>
  <c r="S152" i="6"/>
  <c r="V152" i="6"/>
  <c r="Y152" i="6" s="1"/>
  <c r="W152" i="6"/>
  <c r="I300" i="6"/>
  <c r="AF152" i="6" l="1"/>
  <c r="T153" i="6"/>
  <c r="AI151" i="6"/>
  <c r="AA152" i="6"/>
  <c r="M154" i="6"/>
  <c r="P154" i="6" s="1"/>
  <c r="I301" i="6"/>
  <c r="O154" i="6" l="1"/>
  <c r="R154" i="6" s="1"/>
  <c r="L154" i="6"/>
  <c r="K155" i="6"/>
  <c r="AD152" i="6"/>
  <c r="Z152" i="6"/>
  <c r="AG152" i="6" s="1"/>
  <c r="AC152" i="6"/>
  <c r="W153" i="6"/>
  <c r="S153" i="6"/>
  <c r="V153" i="6"/>
  <c r="Y153" i="6" s="1"/>
  <c r="I302" i="6"/>
  <c r="AF153" i="6" l="1"/>
  <c r="T154" i="6"/>
  <c r="AI152" i="6"/>
  <c r="AA153" i="6"/>
  <c r="M155" i="6"/>
  <c r="P155" i="6" s="1"/>
  <c r="I303" i="6"/>
  <c r="L155" i="6" l="1"/>
  <c r="O155" i="6"/>
  <c r="R155" i="6" s="1"/>
  <c r="K156" i="6"/>
  <c r="AD153" i="6"/>
  <c r="AC153" i="6"/>
  <c r="Z153" i="6"/>
  <c r="AG153" i="6" s="1"/>
  <c r="W154" i="6"/>
  <c r="S154" i="6"/>
  <c r="V154" i="6"/>
  <c r="Y154" i="6" s="1"/>
  <c r="I304" i="6"/>
  <c r="AF154" i="6" l="1"/>
  <c r="T155" i="6"/>
  <c r="AI153" i="6"/>
  <c r="AA154" i="6"/>
  <c r="M156" i="6"/>
  <c r="I305" i="6"/>
  <c r="O156" i="6" l="1"/>
  <c r="R156" i="6" s="1"/>
  <c r="L156" i="6"/>
  <c r="K157" i="6"/>
  <c r="AD154" i="6"/>
  <c r="Z154" i="6"/>
  <c r="AG154" i="6" s="1"/>
  <c r="AC154" i="6"/>
  <c r="P156" i="6"/>
  <c r="W155" i="6"/>
  <c r="V155" i="6"/>
  <c r="Y155" i="6" s="1"/>
  <c r="S155" i="6"/>
  <c r="I306" i="6"/>
  <c r="AI154" i="6" l="1"/>
  <c r="AA155" i="6"/>
  <c r="AF155" i="6"/>
  <c r="T156" i="6"/>
  <c r="M157" i="6"/>
  <c r="P157" i="6" s="1"/>
  <c r="I307" i="6"/>
  <c r="S156" i="6" l="1"/>
  <c r="W156" i="6"/>
  <c r="V156" i="6"/>
  <c r="Y156" i="6" s="1"/>
  <c r="AD155" i="6"/>
  <c r="AC155" i="6"/>
  <c r="Z155" i="6"/>
  <c r="AG155" i="6" s="1"/>
  <c r="O157" i="6"/>
  <c r="R157" i="6" s="1"/>
  <c r="L157" i="6"/>
  <c r="K158" i="6"/>
  <c r="I308" i="6"/>
  <c r="M158" i="6" l="1"/>
  <c r="P158" i="6" s="1"/>
  <c r="AF156" i="6"/>
  <c r="T157" i="6"/>
  <c r="AI155" i="6"/>
  <c r="AA156" i="6"/>
  <c r="I309" i="6"/>
  <c r="W157" i="6" l="1"/>
  <c r="V157" i="6"/>
  <c r="Y157" i="6" s="1"/>
  <c r="S157" i="6"/>
  <c r="Z156" i="6"/>
  <c r="AG156" i="6" s="1"/>
  <c r="AC156" i="6"/>
  <c r="AD156" i="6"/>
  <c r="O158" i="6"/>
  <c r="R158" i="6" s="1"/>
  <c r="L158" i="6"/>
  <c r="K159" i="6"/>
  <c r="I310" i="6"/>
  <c r="M159" i="6" l="1"/>
  <c r="P159" i="6" s="1"/>
  <c r="AF157" i="6"/>
  <c r="T158" i="6"/>
  <c r="AI156" i="6"/>
  <c r="AA157" i="6"/>
  <c r="I311" i="6"/>
  <c r="AD157" i="6" l="1"/>
  <c r="AC157" i="6"/>
  <c r="Z157" i="6"/>
  <c r="AG157" i="6" s="1"/>
  <c r="W158" i="6"/>
  <c r="S158" i="6"/>
  <c r="V158" i="6"/>
  <c r="Y158" i="6" s="1"/>
  <c r="O159" i="6"/>
  <c r="R159" i="6" s="1"/>
  <c r="L159" i="6"/>
  <c r="K160" i="6"/>
  <c r="I312" i="6"/>
  <c r="M160" i="6" l="1"/>
  <c r="P160" i="6" s="1"/>
  <c r="AF158" i="6"/>
  <c r="T159" i="6"/>
  <c r="AI157" i="6"/>
  <c r="AA158" i="6"/>
  <c r="I313" i="6"/>
  <c r="AD158" i="6" l="1"/>
  <c r="Z158" i="6"/>
  <c r="AG158" i="6" s="1"/>
  <c r="AC158" i="6"/>
  <c r="W159" i="6"/>
  <c r="S159" i="6"/>
  <c r="V159" i="6"/>
  <c r="Y159" i="6" s="1"/>
  <c r="O160" i="6"/>
  <c r="R160" i="6" s="1"/>
  <c r="L160" i="6"/>
  <c r="K161" i="6"/>
  <c r="I314" i="6"/>
  <c r="M161" i="6" l="1"/>
  <c r="P161" i="6" s="1"/>
  <c r="AI158" i="6"/>
  <c r="AA159" i="6"/>
  <c r="AF159" i="6"/>
  <c r="T160" i="6"/>
  <c r="I315" i="6"/>
  <c r="W160" i="6" l="1"/>
  <c r="S160" i="6"/>
  <c r="V160" i="6"/>
  <c r="Y160" i="6" s="1"/>
  <c r="AD159" i="6"/>
  <c r="Z159" i="6"/>
  <c r="AG159" i="6" s="1"/>
  <c r="AC159" i="6"/>
  <c r="O161" i="6"/>
  <c r="R161" i="6" s="1"/>
  <c r="L161" i="6"/>
  <c r="K162" i="6"/>
  <c r="I316" i="6"/>
  <c r="M162" i="6" l="1"/>
  <c r="P162" i="6" s="1"/>
  <c r="AF160" i="6"/>
  <c r="T161" i="6"/>
  <c r="AI159" i="6"/>
  <c r="AA160" i="6"/>
  <c r="I317" i="6"/>
  <c r="W161" i="6" l="1"/>
  <c r="S161" i="6"/>
  <c r="V161" i="6"/>
  <c r="Y161" i="6" s="1"/>
  <c r="AC160" i="6"/>
  <c r="AD160" i="6"/>
  <c r="Z160" i="6"/>
  <c r="AG160" i="6" s="1"/>
  <c r="O162" i="6"/>
  <c r="R162" i="6" s="1"/>
  <c r="L162" i="6"/>
  <c r="K163" i="6"/>
  <c r="I318" i="6"/>
  <c r="AI160" i="6" l="1"/>
  <c r="AA161" i="6"/>
  <c r="M163" i="6"/>
  <c r="P163" i="6" s="1"/>
  <c r="AF161" i="6"/>
  <c r="T162" i="6"/>
  <c r="I319" i="6"/>
  <c r="W162" i="6" l="1"/>
  <c r="S162" i="6"/>
  <c r="V162" i="6"/>
  <c r="Y162" i="6" s="1"/>
  <c r="L163" i="6"/>
  <c r="O163" i="6"/>
  <c r="R163" i="6" s="1"/>
  <c r="K164" i="6"/>
  <c r="AD161" i="6"/>
  <c r="AC161" i="6"/>
  <c r="Z161" i="6"/>
  <c r="AG161" i="6" s="1"/>
  <c r="I320" i="6"/>
  <c r="AF162" i="6" l="1"/>
  <c r="T163" i="6"/>
  <c r="AI161" i="6"/>
  <c r="AA162" i="6"/>
  <c r="M164" i="6"/>
  <c r="P164" i="6" s="1"/>
  <c r="I321" i="6"/>
  <c r="AD162" i="6" l="1"/>
  <c r="Z162" i="6"/>
  <c r="AG162" i="6" s="1"/>
  <c r="AC162" i="6"/>
  <c r="O164" i="6"/>
  <c r="R164" i="6" s="1"/>
  <c r="L164" i="6"/>
  <c r="K165" i="6"/>
  <c r="W163" i="6"/>
  <c r="S163" i="6"/>
  <c r="V163" i="6"/>
  <c r="Y163" i="6" s="1"/>
  <c r="I322" i="6"/>
  <c r="M165" i="6" l="1"/>
  <c r="P165" i="6" s="1"/>
  <c r="AI162" i="6"/>
  <c r="AA163" i="6"/>
  <c r="AF163" i="6"/>
  <c r="T164" i="6"/>
  <c r="I323" i="6"/>
  <c r="S164" i="6" l="1"/>
  <c r="V164" i="6"/>
  <c r="Y164" i="6" s="1"/>
  <c r="W164" i="6"/>
  <c r="AD163" i="6"/>
  <c r="AC163" i="6"/>
  <c r="Z163" i="6"/>
  <c r="AG163" i="6" s="1"/>
  <c r="L165" i="6"/>
  <c r="O165" i="6"/>
  <c r="R165" i="6" s="1"/>
  <c r="K166" i="6"/>
  <c r="I324" i="6"/>
  <c r="M166" i="6" l="1"/>
  <c r="P166" i="6" s="1"/>
  <c r="AF164" i="6"/>
  <c r="T165" i="6"/>
  <c r="AI163" i="6"/>
  <c r="AA164" i="6"/>
  <c r="I325" i="6"/>
  <c r="W165" i="6" l="1"/>
  <c r="V165" i="6"/>
  <c r="Y165" i="6" s="1"/>
  <c r="S165" i="6"/>
  <c r="Z164" i="6"/>
  <c r="AG164" i="6" s="1"/>
  <c r="AD164" i="6"/>
  <c r="AC164" i="6"/>
  <c r="O166" i="6"/>
  <c r="R166" i="6" s="1"/>
  <c r="L166" i="6"/>
  <c r="K167" i="6"/>
  <c r="I326" i="6"/>
  <c r="M167" i="6" l="1"/>
  <c r="P167" i="6" s="1"/>
  <c r="AI164" i="6"/>
  <c r="AA165" i="6"/>
  <c r="AF165" i="6"/>
  <c r="T166" i="6"/>
  <c r="I327" i="6"/>
  <c r="S166" i="6" l="1"/>
  <c r="W166" i="6"/>
  <c r="V166" i="6"/>
  <c r="Y166" i="6" s="1"/>
  <c r="AD165" i="6"/>
  <c r="AC165" i="6"/>
  <c r="Z165" i="6"/>
  <c r="AG165" i="6" s="1"/>
  <c r="L167" i="6"/>
  <c r="O167" i="6"/>
  <c r="R167" i="6" s="1"/>
  <c r="K168" i="6"/>
  <c r="I328" i="6"/>
  <c r="M168" i="6" l="1"/>
  <c r="P168" i="6" s="1"/>
  <c r="AF166" i="6"/>
  <c r="T167" i="6"/>
  <c r="AI165" i="6"/>
  <c r="AA166" i="6"/>
  <c r="I329" i="6"/>
  <c r="W167" i="6" l="1"/>
  <c r="V167" i="6"/>
  <c r="Y167" i="6" s="1"/>
  <c r="S167" i="6"/>
  <c r="AD166" i="6"/>
  <c r="Z166" i="6"/>
  <c r="AG166" i="6" s="1"/>
  <c r="AC166" i="6"/>
  <c r="O168" i="6"/>
  <c r="R168" i="6" s="1"/>
  <c r="L168" i="6"/>
  <c r="K169" i="6"/>
  <c r="I330" i="6"/>
  <c r="M169" i="6" l="1"/>
  <c r="P169" i="6" s="1"/>
  <c r="AI166" i="6"/>
  <c r="AA167" i="6"/>
  <c r="AF167" i="6"/>
  <c r="T168" i="6"/>
  <c r="I331" i="6"/>
  <c r="W168" i="6" l="1"/>
  <c r="S168" i="6"/>
  <c r="V168" i="6"/>
  <c r="Y168" i="6" s="1"/>
  <c r="AD167" i="6"/>
  <c r="Z167" i="6"/>
  <c r="AG167" i="6" s="1"/>
  <c r="AC167" i="6"/>
  <c r="O169" i="6"/>
  <c r="R169" i="6" s="1"/>
  <c r="L169" i="6"/>
  <c r="K170" i="6"/>
  <c r="I332" i="6"/>
  <c r="M170" i="6" l="1"/>
  <c r="P170" i="6" s="1"/>
  <c r="AF168" i="6"/>
  <c r="T169" i="6"/>
  <c r="AI167" i="6"/>
  <c r="AA168" i="6"/>
  <c r="I333" i="6"/>
  <c r="W169" i="6" l="1"/>
  <c r="S169" i="6"/>
  <c r="V169" i="6"/>
  <c r="Y169" i="6" s="1"/>
  <c r="Z168" i="6"/>
  <c r="AG168" i="6" s="1"/>
  <c r="AC168" i="6"/>
  <c r="AD168" i="6"/>
  <c r="O170" i="6"/>
  <c r="R170" i="6" s="1"/>
  <c r="L170" i="6"/>
  <c r="K171" i="6"/>
  <c r="I334" i="6"/>
  <c r="M171" i="6" l="1"/>
  <c r="P171" i="6" s="1"/>
  <c r="AF169" i="6"/>
  <c r="T170" i="6"/>
  <c r="AI168" i="6"/>
  <c r="AA169" i="6"/>
  <c r="I335" i="6"/>
  <c r="AD169" i="6" l="1"/>
  <c r="AC169" i="6"/>
  <c r="Z169" i="6"/>
  <c r="AG169" i="6" s="1"/>
  <c r="S170" i="6"/>
  <c r="W170" i="6"/>
  <c r="V170" i="6"/>
  <c r="Y170" i="6" s="1"/>
  <c r="L171" i="6"/>
  <c r="O171" i="6"/>
  <c r="R171" i="6" s="1"/>
  <c r="K172" i="6"/>
  <c r="I336" i="6"/>
  <c r="AF170" i="6" l="1"/>
  <c r="T171" i="6"/>
  <c r="AI169" i="6"/>
  <c r="AA170" i="6"/>
  <c r="M172" i="6"/>
  <c r="P172" i="6" s="1"/>
  <c r="I337" i="6"/>
  <c r="O172" i="6" l="1"/>
  <c r="R172" i="6" s="1"/>
  <c r="L172" i="6"/>
  <c r="K173" i="6"/>
  <c r="AD170" i="6"/>
  <c r="Z170" i="6"/>
  <c r="AG170" i="6" s="1"/>
  <c r="AC170" i="6"/>
  <c r="W171" i="6"/>
  <c r="V171" i="6"/>
  <c r="Y171" i="6" s="1"/>
  <c r="S171" i="6"/>
  <c r="I338" i="6"/>
  <c r="AI170" i="6" l="1"/>
  <c r="AA171" i="6"/>
  <c r="AF171" i="6"/>
  <c r="T172" i="6"/>
  <c r="M173" i="6"/>
  <c r="P173" i="6" s="1"/>
  <c r="I339" i="6"/>
  <c r="W172" i="6" l="1"/>
  <c r="V172" i="6"/>
  <c r="Y172" i="6" s="1"/>
  <c r="S172" i="6"/>
  <c r="AD171" i="6"/>
  <c r="AC171" i="6"/>
  <c r="Z171" i="6"/>
  <c r="AG171" i="6" s="1"/>
  <c r="O173" i="6"/>
  <c r="R173" i="6" s="1"/>
  <c r="L173" i="6"/>
  <c r="K174" i="6"/>
  <c r="I340" i="6"/>
  <c r="M174" i="6" l="1"/>
  <c r="P174" i="6" s="1"/>
  <c r="AF172" i="6"/>
  <c r="T173" i="6"/>
  <c r="AI171" i="6"/>
  <c r="AA172" i="6"/>
  <c r="I341" i="6"/>
  <c r="AC172" i="6" l="1"/>
  <c r="AD172" i="6"/>
  <c r="Z172" i="6"/>
  <c r="AG172" i="6" s="1"/>
  <c r="W173" i="6"/>
  <c r="V173" i="6"/>
  <c r="Y173" i="6" s="1"/>
  <c r="S173" i="6"/>
  <c r="O174" i="6"/>
  <c r="R174" i="6" s="1"/>
  <c r="L174" i="6"/>
  <c r="K175" i="6"/>
  <c r="I342" i="6"/>
  <c r="M175" i="6" l="1"/>
  <c r="P175" i="6" s="1"/>
  <c r="AF173" i="6"/>
  <c r="T174" i="6"/>
  <c r="AI172" i="6"/>
  <c r="AA173" i="6"/>
  <c r="I343" i="6"/>
  <c r="AD173" i="6" l="1"/>
  <c r="AC173" i="6"/>
  <c r="Z173" i="6"/>
  <c r="AG173" i="6" s="1"/>
  <c r="W174" i="6"/>
  <c r="S174" i="6"/>
  <c r="V174" i="6"/>
  <c r="Y174" i="6" s="1"/>
  <c r="L175" i="6"/>
  <c r="O175" i="6"/>
  <c r="R175" i="6" s="1"/>
  <c r="K176" i="6"/>
  <c r="I344" i="6"/>
  <c r="AF174" i="6" l="1"/>
  <c r="T175" i="6"/>
  <c r="AI173" i="6"/>
  <c r="AA174" i="6"/>
  <c r="M176" i="6"/>
  <c r="P176" i="6" s="1"/>
  <c r="I345" i="6"/>
  <c r="O176" i="6" l="1"/>
  <c r="R176" i="6" s="1"/>
  <c r="L176" i="6"/>
  <c r="K177" i="6"/>
  <c r="AD174" i="6"/>
  <c r="AC174" i="6"/>
  <c r="Z174" i="6"/>
  <c r="AG174" i="6" s="1"/>
  <c r="W175" i="6"/>
  <c r="V175" i="6"/>
  <c r="Y175" i="6" s="1"/>
  <c r="S175" i="6"/>
  <c r="I346" i="6"/>
  <c r="AI174" i="6" l="1"/>
  <c r="AA175" i="6"/>
  <c r="AF175" i="6"/>
  <c r="T176" i="6"/>
  <c r="M177" i="6"/>
  <c r="P177" i="6" s="1"/>
  <c r="I347" i="6"/>
  <c r="S176" i="6" l="1"/>
  <c r="W176" i="6"/>
  <c r="V176" i="6"/>
  <c r="Y176" i="6" s="1"/>
  <c r="AD175" i="6"/>
  <c r="AC175" i="6"/>
  <c r="Z175" i="6"/>
  <c r="AG175" i="6" s="1"/>
  <c r="L177" i="6"/>
  <c r="O177" i="6"/>
  <c r="R177" i="6" s="1"/>
  <c r="K178" i="6"/>
  <c r="I348" i="6"/>
  <c r="M178" i="6" l="1"/>
  <c r="P178" i="6" s="1"/>
  <c r="AF176" i="6"/>
  <c r="T177" i="6"/>
  <c r="AI175" i="6"/>
  <c r="AA176" i="6"/>
  <c r="I349" i="6"/>
  <c r="V177" i="6" l="1"/>
  <c r="Y177" i="6" s="1"/>
  <c r="S177" i="6"/>
  <c r="W177" i="6"/>
  <c r="AC176" i="6"/>
  <c r="AD176" i="6"/>
  <c r="Z176" i="6"/>
  <c r="AG176" i="6" s="1"/>
  <c r="O178" i="6"/>
  <c r="R178" i="6" s="1"/>
  <c r="L178" i="6"/>
  <c r="K179" i="6"/>
  <c r="I350" i="6"/>
  <c r="AI176" i="6" l="1"/>
  <c r="AA177" i="6"/>
  <c r="M179" i="6"/>
  <c r="P179" i="6" s="1"/>
  <c r="AF177" i="6"/>
  <c r="T178" i="6"/>
  <c r="I351" i="6"/>
  <c r="L179" i="6" l="1"/>
  <c r="O179" i="6"/>
  <c r="R179" i="6" s="1"/>
  <c r="K180" i="6"/>
  <c r="S178" i="6"/>
  <c r="W178" i="6"/>
  <c r="V178" i="6"/>
  <c r="Y178" i="6" s="1"/>
  <c r="AD177" i="6"/>
  <c r="Z177" i="6"/>
  <c r="AG177" i="6" s="1"/>
  <c r="AC177" i="6"/>
  <c r="I352" i="6"/>
  <c r="AF178" i="6" l="1"/>
  <c r="T179" i="6"/>
  <c r="AI177" i="6"/>
  <c r="AA178" i="6"/>
  <c r="M180" i="6"/>
  <c r="I353" i="6"/>
  <c r="L180" i="6" l="1"/>
  <c r="O180" i="6"/>
  <c r="R180" i="6" s="1"/>
  <c r="K181" i="6"/>
  <c r="AD178" i="6"/>
  <c r="Z178" i="6"/>
  <c r="AG178" i="6" s="1"/>
  <c r="AC178" i="6"/>
  <c r="P180" i="6"/>
  <c r="W179" i="6"/>
  <c r="V179" i="6"/>
  <c r="Y179" i="6" s="1"/>
  <c r="S179" i="6"/>
  <c r="I354" i="6"/>
  <c r="AI178" i="6" l="1"/>
  <c r="AA179" i="6"/>
  <c r="AF179" i="6"/>
  <c r="T180" i="6"/>
  <c r="M181" i="6"/>
  <c r="P181" i="6" s="1"/>
  <c r="I355" i="6"/>
  <c r="W180" i="6" l="1"/>
  <c r="V180" i="6"/>
  <c r="Y180" i="6" s="1"/>
  <c r="S180" i="6"/>
  <c r="AD179" i="6"/>
  <c r="AC179" i="6"/>
  <c r="Z179" i="6"/>
  <c r="AG179" i="6" s="1"/>
  <c r="L181" i="6"/>
  <c r="O181" i="6"/>
  <c r="R181" i="6" s="1"/>
  <c r="K182" i="6"/>
  <c r="I356" i="6"/>
  <c r="M182" i="6" l="1"/>
  <c r="P182" i="6" s="1"/>
  <c r="AF180" i="6"/>
  <c r="T181" i="6"/>
  <c r="AI179" i="6"/>
  <c r="AA180" i="6"/>
  <c r="I357" i="6"/>
  <c r="AC180" i="6" l="1"/>
  <c r="AD180" i="6"/>
  <c r="Z180" i="6"/>
  <c r="AG180" i="6" s="1"/>
  <c r="S181" i="6"/>
  <c r="W181" i="6"/>
  <c r="V181" i="6"/>
  <c r="Y181" i="6" s="1"/>
  <c r="O182" i="6"/>
  <c r="R182" i="6" s="1"/>
  <c r="L182" i="6"/>
  <c r="K183" i="6"/>
  <c r="I358" i="6"/>
  <c r="M183" i="6" l="1"/>
  <c r="P183" i="6" s="1"/>
  <c r="AF181" i="6"/>
  <c r="T182" i="6"/>
  <c r="AI180" i="6"/>
  <c r="AA181" i="6"/>
  <c r="I359" i="6"/>
  <c r="AD181" i="6" l="1"/>
  <c r="AC181" i="6"/>
  <c r="Z181" i="6"/>
  <c r="AG181" i="6" s="1"/>
  <c r="W182" i="6"/>
  <c r="S182" i="6"/>
  <c r="V182" i="6"/>
  <c r="Y182" i="6" s="1"/>
  <c r="L183" i="6"/>
  <c r="O183" i="6"/>
  <c r="R183" i="6" s="1"/>
  <c r="K184" i="6"/>
  <c r="I360" i="6"/>
  <c r="M184" i="6" l="1"/>
  <c r="P184" i="6" s="1"/>
  <c r="AF182" i="6"/>
  <c r="T183" i="6"/>
  <c r="AI181" i="6"/>
  <c r="AA182" i="6"/>
  <c r="I361" i="6"/>
  <c r="AD182" i="6" l="1"/>
  <c r="AC182" i="6"/>
  <c r="Z182" i="6"/>
  <c r="AG182" i="6" s="1"/>
  <c r="W183" i="6"/>
  <c r="V183" i="6"/>
  <c r="Y183" i="6" s="1"/>
  <c r="S183" i="6"/>
  <c r="O184" i="6"/>
  <c r="R184" i="6" s="1"/>
  <c r="L184" i="6"/>
  <c r="K185" i="6"/>
  <c r="I362" i="6"/>
  <c r="M185" i="6" l="1"/>
  <c r="P185" i="6" s="1"/>
  <c r="AF183" i="6"/>
  <c r="T184" i="6"/>
  <c r="AI182" i="6"/>
  <c r="AA183" i="6"/>
  <c r="I363" i="6"/>
  <c r="AD183" i="6" l="1"/>
  <c r="Z183" i="6"/>
  <c r="AG183" i="6" s="1"/>
  <c r="AC183" i="6"/>
  <c r="S184" i="6"/>
  <c r="W184" i="6"/>
  <c r="V184" i="6"/>
  <c r="Y184" i="6" s="1"/>
  <c r="L185" i="6"/>
  <c r="O185" i="6"/>
  <c r="R185" i="6" s="1"/>
  <c r="K186" i="6"/>
  <c r="I364" i="6"/>
  <c r="AF184" i="6" l="1"/>
  <c r="T185" i="6"/>
  <c r="AI183" i="6"/>
  <c r="AA184" i="6"/>
  <c r="M186" i="6"/>
  <c r="I365" i="6"/>
  <c r="O186" i="6" l="1"/>
  <c r="R186" i="6" s="1"/>
  <c r="L186" i="6"/>
  <c r="K187" i="6"/>
  <c r="AD184" i="6"/>
  <c r="Z184" i="6"/>
  <c r="AG184" i="6" s="1"/>
  <c r="AC184" i="6"/>
  <c r="P186" i="6"/>
  <c r="W185" i="6"/>
  <c r="V185" i="6"/>
  <c r="Y185" i="6" s="1"/>
  <c r="S185" i="6"/>
  <c r="I366" i="6"/>
  <c r="AI184" i="6" l="1"/>
  <c r="AA185" i="6"/>
  <c r="AF185" i="6"/>
  <c r="T186" i="6"/>
  <c r="M187" i="6"/>
  <c r="P187" i="6" s="1"/>
  <c r="I367" i="6"/>
  <c r="S186" i="6" l="1"/>
  <c r="W186" i="6"/>
  <c r="V186" i="6"/>
  <c r="Y186" i="6" s="1"/>
  <c r="AD185" i="6"/>
  <c r="Z185" i="6"/>
  <c r="AG185" i="6" s="1"/>
  <c r="AC185" i="6"/>
  <c r="L187" i="6"/>
  <c r="O187" i="6"/>
  <c r="R187" i="6" s="1"/>
  <c r="K188" i="6"/>
  <c r="I368" i="6"/>
  <c r="M188" i="6" l="1"/>
  <c r="P188" i="6" s="1"/>
  <c r="AF186" i="6"/>
  <c r="T187" i="6"/>
  <c r="AI185" i="6"/>
  <c r="AA186" i="6"/>
  <c r="I369" i="6"/>
  <c r="W187" i="6" l="1"/>
  <c r="V187" i="6"/>
  <c r="Y187" i="6" s="1"/>
  <c r="S187" i="6"/>
  <c r="AD186" i="6"/>
  <c r="Z186" i="6"/>
  <c r="AG186" i="6" s="1"/>
  <c r="AC186" i="6"/>
  <c r="O188" i="6"/>
  <c r="R188" i="6" s="1"/>
  <c r="L188" i="6"/>
  <c r="K189" i="6"/>
  <c r="I370" i="6"/>
  <c r="M189" i="6" l="1"/>
  <c r="P189" i="6" s="1"/>
  <c r="AI186" i="6"/>
  <c r="AA187" i="6"/>
  <c r="AF187" i="6"/>
  <c r="T188" i="6"/>
  <c r="I371" i="6"/>
  <c r="S188" i="6" l="1"/>
  <c r="W188" i="6"/>
  <c r="V188" i="6"/>
  <c r="Y188" i="6" s="1"/>
  <c r="AD187" i="6"/>
  <c r="Z187" i="6"/>
  <c r="AG187" i="6" s="1"/>
  <c r="AC187" i="6"/>
  <c r="O189" i="6"/>
  <c r="R189" i="6" s="1"/>
  <c r="L189" i="6"/>
  <c r="K190" i="6"/>
  <c r="I372" i="6"/>
  <c r="M190" i="6" l="1"/>
  <c r="P190" i="6" s="1"/>
  <c r="AF188" i="6"/>
  <c r="T189" i="6"/>
  <c r="AI187" i="6"/>
  <c r="AA188" i="6"/>
  <c r="I373" i="6"/>
  <c r="W189" i="6" l="1"/>
  <c r="V189" i="6"/>
  <c r="Y189" i="6" s="1"/>
  <c r="S189" i="6"/>
  <c r="Z188" i="6"/>
  <c r="AG188" i="6" s="1"/>
  <c r="AC188" i="6"/>
  <c r="AD188" i="6"/>
  <c r="O190" i="6"/>
  <c r="R190" i="6" s="1"/>
  <c r="L190" i="6"/>
  <c r="K191" i="6"/>
  <c r="I374" i="6"/>
  <c r="M191" i="6" l="1"/>
  <c r="P191" i="6" s="1"/>
  <c r="AF189" i="6"/>
  <c r="T190" i="6"/>
  <c r="AI188" i="6"/>
  <c r="AA189" i="6"/>
  <c r="I375" i="6"/>
  <c r="AD189" i="6" l="1"/>
  <c r="AC189" i="6"/>
  <c r="Z189" i="6"/>
  <c r="AG189" i="6" s="1"/>
  <c r="W190" i="6"/>
  <c r="S190" i="6"/>
  <c r="V190" i="6"/>
  <c r="Y190" i="6" s="1"/>
  <c r="O191" i="6"/>
  <c r="R191" i="6" s="1"/>
  <c r="L191" i="6"/>
  <c r="K192" i="6"/>
  <c r="I376" i="6"/>
  <c r="M192" i="6" l="1"/>
  <c r="P192" i="6" s="1"/>
  <c r="AF190" i="6"/>
  <c r="T191" i="6"/>
  <c r="AI189" i="6"/>
  <c r="AA190" i="6"/>
  <c r="I377" i="6"/>
  <c r="AD190" i="6" l="1"/>
  <c r="AC190" i="6"/>
  <c r="Z190" i="6"/>
  <c r="AG190" i="6" s="1"/>
  <c r="W191" i="6"/>
  <c r="V191" i="6"/>
  <c r="Y191" i="6" s="1"/>
  <c r="S191" i="6"/>
  <c r="O192" i="6"/>
  <c r="R192" i="6" s="1"/>
  <c r="L192" i="6"/>
  <c r="K193" i="6"/>
  <c r="I378" i="6"/>
  <c r="M193" i="6" l="1"/>
  <c r="P193" i="6" s="1"/>
  <c r="AF191" i="6"/>
  <c r="T192" i="6"/>
  <c r="AI190" i="6"/>
  <c r="AA191" i="6"/>
  <c r="I379" i="6"/>
  <c r="AD191" i="6" l="1"/>
  <c r="Z191" i="6"/>
  <c r="AG191" i="6" s="1"/>
  <c r="AC191" i="6"/>
  <c r="S192" i="6"/>
  <c r="W192" i="6"/>
  <c r="V192" i="6"/>
  <c r="Y192" i="6" s="1"/>
  <c r="L193" i="6"/>
  <c r="O193" i="6"/>
  <c r="R193" i="6" s="1"/>
  <c r="K194" i="6"/>
  <c r="I380" i="6"/>
  <c r="AF192" i="6" l="1"/>
  <c r="T193" i="6"/>
  <c r="AI191" i="6"/>
  <c r="AA192" i="6"/>
  <c r="M194" i="6"/>
  <c r="P194" i="6" s="1"/>
  <c r="I381" i="6"/>
  <c r="L194" i="6" l="1"/>
  <c r="O194" i="6"/>
  <c r="R194" i="6" s="1"/>
  <c r="K195" i="6"/>
  <c r="AD192" i="6"/>
  <c r="Z192" i="6"/>
  <c r="AG192" i="6" s="1"/>
  <c r="AC192" i="6"/>
  <c r="W193" i="6"/>
  <c r="S193" i="6"/>
  <c r="V193" i="6"/>
  <c r="Y193" i="6" s="1"/>
  <c r="I382" i="6"/>
  <c r="AF193" i="6" l="1"/>
  <c r="T194" i="6"/>
  <c r="AI192" i="6"/>
  <c r="AA193" i="6"/>
  <c r="M195" i="6"/>
  <c r="P195" i="6" s="1"/>
  <c r="I383" i="6"/>
  <c r="L195" i="6" l="1"/>
  <c r="O195" i="6"/>
  <c r="R195" i="6" s="1"/>
  <c r="K196" i="6"/>
  <c r="AD193" i="6"/>
  <c r="Z193" i="6"/>
  <c r="AG193" i="6" s="1"/>
  <c r="AC193" i="6"/>
  <c r="W194" i="6"/>
  <c r="V194" i="6"/>
  <c r="Y194" i="6" s="1"/>
  <c r="S194" i="6"/>
  <c r="I384" i="6"/>
  <c r="AI193" i="6" l="1"/>
  <c r="AA194" i="6"/>
  <c r="M196" i="6"/>
  <c r="P196" i="6" s="1"/>
  <c r="AF194" i="6"/>
  <c r="T195" i="6"/>
  <c r="I385" i="6"/>
  <c r="V195" i="6" l="1"/>
  <c r="Y195" i="6" s="1"/>
  <c r="S195" i="6"/>
  <c r="W195" i="6"/>
  <c r="O196" i="6"/>
  <c r="R196" i="6" s="1"/>
  <c r="L196" i="6"/>
  <c r="K197" i="6"/>
  <c r="AD194" i="6"/>
  <c r="Z194" i="6"/>
  <c r="AG194" i="6" s="1"/>
  <c r="AC194" i="6"/>
  <c r="I386" i="6"/>
  <c r="AI194" i="6" l="1"/>
  <c r="AA195" i="6"/>
  <c r="AF195" i="6"/>
  <c r="T196" i="6"/>
  <c r="M197" i="6"/>
  <c r="P197" i="6" s="1"/>
  <c r="I387" i="6"/>
  <c r="W196" i="6" l="1"/>
  <c r="V196" i="6"/>
  <c r="Y196" i="6" s="1"/>
  <c r="S196" i="6"/>
  <c r="AD195" i="6"/>
  <c r="AC195" i="6"/>
  <c r="Z195" i="6"/>
  <c r="AG195" i="6" s="1"/>
  <c r="L197" i="6"/>
  <c r="O197" i="6"/>
  <c r="R197" i="6" s="1"/>
  <c r="K198" i="6"/>
  <c r="I388" i="6"/>
  <c r="M198" i="6" l="1"/>
  <c r="P198" i="6" s="1"/>
  <c r="AF196" i="6"/>
  <c r="T197" i="6"/>
  <c r="AI195" i="6"/>
  <c r="AA196" i="6"/>
  <c r="I389" i="6"/>
  <c r="AC196" i="6" l="1"/>
  <c r="AD196" i="6"/>
  <c r="Z196" i="6"/>
  <c r="AG196" i="6" s="1"/>
  <c r="S197" i="6"/>
  <c r="W197" i="6"/>
  <c r="V197" i="6"/>
  <c r="Y197" i="6" s="1"/>
  <c r="O198" i="6"/>
  <c r="R198" i="6" s="1"/>
  <c r="L198" i="6"/>
  <c r="K199" i="6"/>
  <c r="I390" i="6"/>
  <c r="M199" i="6" l="1"/>
  <c r="P199" i="6" s="1"/>
  <c r="AF197" i="6"/>
  <c r="T198" i="6"/>
  <c r="W198" i="6" s="1"/>
  <c r="AI196" i="6"/>
  <c r="AA197" i="6"/>
  <c r="I391" i="6"/>
  <c r="AD197" i="6" l="1"/>
  <c r="AC197" i="6"/>
  <c r="Z197" i="6"/>
  <c r="AG197" i="6" s="1"/>
  <c r="S198" i="6"/>
  <c r="V198" i="6"/>
  <c r="Y198" i="6" s="1"/>
  <c r="L199" i="6"/>
  <c r="O199" i="6"/>
  <c r="R199" i="6" s="1"/>
  <c r="K200" i="6"/>
  <c r="I392" i="6"/>
  <c r="M200" i="6" l="1"/>
  <c r="P200" i="6" s="1"/>
  <c r="AF198" i="6"/>
  <c r="T199" i="6"/>
  <c r="AI197" i="6"/>
  <c r="AA198" i="6"/>
  <c r="I393" i="6"/>
  <c r="W199" i="6" l="1"/>
  <c r="V199" i="6"/>
  <c r="Y199" i="6" s="1"/>
  <c r="S199" i="6"/>
  <c r="AD198" i="6"/>
  <c r="Z198" i="6"/>
  <c r="AG198" i="6" s="1"/>
  <c r="AC198" i="6"/>
  <c r="O200" i="6"/>
  <c r="R200" i="6" s="1"/>
  <c r="L200" i="6"/>
  <c r="K201" i="6"/>
  <c r="I394" i="6"/>
  <c r="M201" i="6" l="1"/>
  <c r="P201" i="6" s="1"/>
  <c r="AI198" i="6"/>
  <c r="AA199" i="6"/>
  <c r="AF199" i="6"/>
  <c r="T200" i="6"/>
  <c r="I395" i="6"/>
  <c r="S200" i="6" l="1"/>
  <c r="W200" i="6"/>
  <c r="V200" i="6"/>
  <c r="Y200" i="6" s="1"/>
  <c r="AD199" i="6"/>
  <c r="Z199" i="6"/>
  <c r="AG199" i="6" s="1"/>
  <c r="AC199" i="6"/>
  <c r="O201" i="6"/>
  <c r="R201" i="6" s="1"/>
  <c r="L201" i="6"/>
  <c r="K202" i="6"/>
  <c r="I396" i="6"/>
  <c r="M202" i="6" l="1"/>
  <c r="P202" i="6" s="1"/>
  <c r="AF200" i="6"/>
  <c r="T201" i="6"/>
  <c r="AI199" i="6"/>
  <c r="AA200" i="6"/>
  <c r="I397" i="6"/>
  <c r="W201" i="6" l="1"/>
  <c r="V201" i="6"/>
  <c r="Y201" i="6" s="1"/>
  <c r="S201" i="6"/>
  <c r="Z200" i="6"/>
  <c r="AG200" i="6" s="1"/>
  <c r="AC200" i="6"/>
  <c r="AD200" i="6"/>
  <c r="O202" i="6"/>
  <c r="R202" i="6" s="1"/>
  <c r="L202" i="6"/>
  <c r="K203" i="6"/>
  <c r="I398" i="6"/>
  <c r="M203" i="6" l="1"/>
  <c r="P203" i="6" s="1"/>
  <c r="AF201" i="6"/>
  <c r="T202" i="6"/>
  <c r="AI200" i="6"/>
  <c r="AA201" i="6"/>
  <c r="I399" i="6"/>
  <c r="AD201" i="6" l="1"/>
  <c r="AC201" i="6"/>
  <c r="Z201" i="6"/>
  <c r="AG201" i="6" s="1"/>
  <c r="W202" i="6"/>
  <c r="S202" i="6"/>
  <c r="V202" i="6"/>
  <c r="Y202" i="6" s="1"/>
  <c r="O203" i="6"/>
  <c r="R203" i="6" s="1"/>
  <c r="L203" i="6"/>
  <c r="K204" i="6"/>
  <c r="I400" i="6"/>
  <c r="M204" i="6" l="1"/>
  <c r="P204" i="6" s="1"/>
  <c r="AF202" i="6"/>
  <c r="T203" i="6"/>
  <c r="AI201" i="6"/>
  <c r="AA202" i="6"/>
  <c r="I401" i="6"/>
  <c r="AD202" i="6" l="1"/>
  <c r="AC202" i="6"/>
  <c r="Z202" i="6"/>
  <c r="AG202" i="6" s="1"/>
  <c r="W203" i="6"/>
  <c r="V203" i="6"/>
  <c r="Y203" i="6" s="1"/>
  <c r="S203" i="6"/>
  <c r="O204" i="6"/>
  <c r="R204" i="6" s="1"/>
  <c r="L204" i="6"/>
  <c r="K205" i="6"/>
  <c r="I402" i="6"/>
  <c r="M205" i="6" l="1"/>
  <c r="P205" i="6" s="1"/>
  <c r="AF203" i="6"/>
  <c r="T204" i="6"/>
  <c r="AI202" i="6"/>
  <c r="AA203" i="6"/>
  <c r="I403" i="6"/>
  <c r="AD203" i="6" l="1"/>
  <c r="Z203" i="6"/>
  <c r="AG203" i="6" s="1"/>
  <c r="AC203" i="6"/>
  <c r="S204" i="6"/>
  <c r="W204" i="6"/>
  <c r="V204" i="6"/>
  <c r="Y204" i="6" s="1"/>
  <c r="L205" i="6"/>
  <c r="O205" i="6"/>
  <c r="R205" i="6" s="1"/>
  <c r="K206" i="6"/>
  <c r="I404" i="6"/>
  <c r="AF204" i="6" l="1"/>
  <c r="T205" i="6"/>
  <c r="AI203" i="6"/>
  <c r="AA204" i="6"/>
  <c r="M206" i="6"/>
  <c r="P206" i="6" s="1"/>
  <c r="I405" i="6"/>
  <c r="O206" i="6" l="1"/>
  <c r="R206" i="6" s="1"/>
  <c r="L206" i="6"/>
  <c r="K207" i="6"/>
  <c r="AD204" i="6"/>
  <c r="Z204" i="6"/>
  <c r="AG204" i="6" s="1"/>
  <c r="AC204" i="6"/>
  <c r="W205" i="6"/>
  <c r="V205" i="6"/>
  <c r="Y205" i="6" s="1"/>
  <c r="S205" i="6"/>
  <c r="I406" i="6"/>
  <c r="AI204" i="6" l="1"/>
  <c r="AA205" i="6"/>
  <c r="AF205" i="6"/>
  <c r="T206" i="6"/>
  <c r="M207" i="6"/>
  <c r="P207" i="6" s="1"/>
  <c r="I407" i="6"/>
  <c r="W206" i="6" l="1"/>
  <c r="V206" i="6"/>
  <c r="Y206" i="6" s="1"/>
  <c r="S206" i="6"/>
  <c r="AD205" i="6"/>
  <c r="AC205" i="6"/>
  <c r="Z205" i="6"/>
  <c r="AG205" i="6" s="1"/>
  <c r="L207" i="6"/>
  <c r="O207" i="6"/>
  <c r="R207" i="6" s="1"/>
  <c r="K208" i="6"/>
  <c r="I408" i="6"/>
  <c r="M208" i="6" l="1"/>
  <c r="P208" i="6" s="1"/>
  <c r="AF206" i="6"/>
  <c r="T207" i="6"/>
  <c r="AI205" i="6"/>
  <c r="AA206" i="6"/>
  <c r="I409" i="6"/>
  <c r="AD206" i="6" l="1"/>
  <c r="Z206" i="6"/>
  <c r="AG206" i="6" s="1"/>
  <c r="AC206" i="6"/>
  <c r="W207" i="6"/>
  <c r="V207" i="6"/>
  <c r="Y207" i="6" s="1"/>
  <c r="S207" i="6"/>
  <c r="O208" i="6"/>
  <c r="R208" i="6" s="1"/>
  <c r="L208" i="6"/>
  <c r="K209" i="6"/>
  <c r="I410" i="6"/>
  <c r="M209" i="6" l="1"/>
  <c r="P209" i="6" s="1"/>
  <c r="AI206" i="6"/>
  <c r="AA207" i="6"/>
  <c r="AF207" i="6"/>
  <c r="T208" i="6"/>
  <c r="I411" i="6"/>
  <c r="W208" i="6" l="1"/>
  <c r="S208" i="6"/>
  <c r="V208" i="6"/>
  <c r="Y208" i="6" s="1"/>
  <c r="AD207" i="6"/>
  <c r="Z207" i="6"/>
  <c r="AG207" i="6" s="1"/>
  <c r="AC207" i="6"/>
  <c r="L209" i="6"/>
  <c r="O209" i="6"/>
  <c r="R209" i="6" s="1"/>
  <c r="K210" i="6"/>
  <c r="I412" i="6"/>
  <c r="M210" i="6" l="1"/>
  <c r="P210" i="6" s="1"/>
  <c r="AF208" i="6"/>
  <c r="T209" i="6"/>
  <c r="AI207" i="6"/>
  <c r="AA208" i="6"/>
  <c r="I413" i="6"/>
  <c r="W209" i="6" l="1"/>
  <c r="V209" i="6"/>
  <c r="Y209" i="6" s="1"/>
  <c r="S209" i="6"/>
  <c r="Z208" i="6"/>
  <c r="AG208" i="6" s="1"/>
  <c r="AC208" i="6"/>
  <c r="AD208" i="6"/>
  <c r="O210" i="6"/>
  <c r="R210" i="6" s="1"/>
  <c r="L210" i="6"/>
  <c r="K211" i="6"/>
  <c r="I414" i="6"/>
  <c r="M211" i="6" l="1"/>
  <c r="P211" i="6" s="1"/>
  <c r="AF209" i="6"/>
  <c r="T210" i="6"/>
  <c r="AI208" i="6"/>
  <c r="AA209" i="6"/>
  <c r="I415" i="6"/>
  <c r="AD209" i="6" l="1"/>
  <c r="Z209" i="6"/>
  <c r="AG209" i="6" s="1"/>
  <c r="AC209" i="6"/>
  <c r="W210" i="6"/>
  <c r="S210" i="6"/>
  <c r="V210" i="6"/>
  <c r="Y210" i="6" s="1"/>
  <c r="O211" i="6"/>
  <c r="R211" i="6" s="1"/>
  <c r="L211" i="6"/>
  <c r="K212" i="6"/>
  <c r="I416" i="6"/>
  <c r="M212" i="6" l="1"/>
  <c r="P212" i="6" s="1"/>
  <c r="AI209" i="6"/>
  <c r="AA210" i="6"/>
  <c r="AF210" i="6"/>
  <c r="T211" i="6"/>
  <c r="I417" i="6"/>
  <c r="W211" i="6" l="1"/>
  <c r="V211" i="6"/>
  <c r="Y211" i="6" s="1"/>
  <c r="S211" i="6"/>
  <c r="AD210" i="6"/>
  <c r="AC210" i="6"/>
  <c r="Z210" i="6"/>
  <c r="AG210" i="6" s="1"/>
  <c r="O212" i="6"/>
  <c r="R212" i="6" s="1"/>
  <c r="L212" i="6"/>
  <c r="K213" i="6"/>
  <c r="I418" i="6"/>
  <c r="M213" i="6" l="1"/>
  <c r="P213" i="6" s="1"/>
  <c r="AF211" i="6"/>
  <c r="T212" i="6"/>
  <c r="AI210" i="6"/>
  <c r="AA211" i="6"/>
  <c r="I419" i="6"/>
  <c r="V212" i="6" l="1"/>
  <c r="Y212" i="6" s="1"/>
  <c r="W212" i="6"/>
  <c r="S212" i="6"/>
  <c r="AC211" i="6"/>
  <c r="Z211" i="6"/>
  <c r="AG211" i="6" s="1"/>
  <c r="AD211" i="6"/>
  <c r="L213" i="6"/>
  <c r="O213" i="6"/>
  <c r="R213" i="6" s="1"/>
  <c r="K214" i="6"/>
  <c r="I420" i="6"/>
  <c r="M214" i="6" l="1"/>
  <c r="P214" i="6" s="1"/>
  <c r="AI211" i="6"/>
  <c r="AA212" i="6"/>
  <c r="AF212" i="6"/>
  <c r="T213" i="6"/>
  <c r="I421" i="6"/>
  <c r="AC212" i="6" l="1"/>
  <c r="AD212" i="6"/>
  <c r="Z212" i="6"/>
  <c r="AG212" i="6" s="1"/>
  <c r="V213" i="6"/>
  <c r="Y213" i="6" s="1"/>
  <c r="W213" i="6"/>
  <c r="S213" i="6"/>
  <c r="O214" i="6"/>
  <c r="R214" i="6" s="1"/>
  <c r="L214" i="6"/>
  <c r="K215" i="6"/>
  <c r="I422" i="6"/>
  <c r="M215" i="6" l="1"/>
  <c r="P215" i="6" s="1"/>
  <c r="AF213" i="6"/>
  <c r="T214" i="6"/>
  <c r="W214" i="6" s="1"/>
  <c r="AI212" i="6"/>
  <c r="AA213" i="6"/>
  <c r="I423" i="6"/>
  <c r="AD213" i="6" l="1"/>
  <c r="AC213" i="6"/>
  <c r="Z213" i="6"/>
  <c r="AG213" i="6" s="1"/>
  <c r="S214" i="6"/>
  <c r="V214" i="6"/>
  <c r="Y214" i="6" s="1"/>
  <c r="L215" i="6"/>
  <c r="O215" i="6"/>
  <c r="R215" i="6" s="1"/>
  <c r="K216" i="6"/>
  <c r="I424" i="6"/>
  <c r="M216" i="6" l="1"/>
  <c r="P216" i="6" s="1"/>
  <c r="AF214" i="6"/>
  <c r="T215" i="6"/>
  <c r="AI213" i="6"/>
  <c r="AA214" i="6"/>
  <c r="I425" i="6"/>
  <c r="W215" i="6" l="1"/>
  <c r="V215" i="6"/>
  <c r="Y215" i="6" s="1"/>
  <c r="S215" i="6"/>
  <c r="AD214" i="6"/>
  <c r="AC214" i="6"/>
  <c r="Z214" i="6"/>
  <c r="AG214" i="6" s="1"/>
  <c r="O216" i="6"/>
  <c r="R216" i="6" s="1"/>
  <c r="L216" i="6"/>
  <c r="K217" i="6"/>
  <c r="I426" i="6"/>
  <c r="M217" i="6" l="1"/>
  <c r="P217" i="6" s="1"/>
  <c r="AF215" i="6"/>
  <c r="T216" i="6"/>
  <c r="AI214" i="6"/>
  <c r="AA215" i="6"/>
  <c r="I427" i="6"/>
  <c r="AD215" i="6" l="1"/>
  <c r="Z215" i="6"/>
  <c r="AG215" i="6" s="1"/>
  <c r="AC215" i="6"/>
  <c r="W216" i="6"/>
  <c r="S216" i="6"/>
  <c r="V216" i="6"/>
  <c r="Y216" i="6" s="1"/>
  <c r="O217" i="6"/>
  <c r="R217" i="6" s="1"/>
  <c r="L217" i="6"/>
  <c r="K218" i="6"/>
  <c r="I428" i="6"/>
  <c r="M218" i="6" l="1"/>
  <c r="P218" i="6" s="1"/>
  <c r="AF216" i="6"/>
  <c r="T217" i="6"/>
  <c r="AI215" i="6"/>
  <c r="AA216" i="6"/>
  <c r="I429" i="6"/>
  <c r="AD216" i="6" l="1"/>
  <c r="AC216" i="6"/>
  <c r="Z216" i="6"/>
  <c r="AG216" i="6" s="1"/>
  <c r="W217" i="6"/>
  <c r="V217" i="6"/>
  <c r="Y217" i="6" s="1"/>
  <c r="S217" i="6"/>
  <c r="O218" i="6"/>
  <c r="R218" i="6" s="1"/>
  <c r="L218" i="6"/>
  <c r="K219" i="6"/>
  <c r="I430" i="6"/>
  <c r="M219" i="6" l="1"/>
  <c r="P219" i="6" s="1"/>
  <c r="AI216" i="6"/>
  <c r="AA217" i="6"/>
  <c r="AF217" i="6"/>
  <c r="T218" i="6"/>
  <c r="I431" i="6"/>
  <c r="W218" i="6" l="1"/>
  <c r="S218" i="6"/>
  <c r="V218" i="6"/>
  <c r="Y218" i="6" s="1"/>
  <c r="AD217" i="6"/>
  <c r="Z217" i="6"/>
  <c r="AG217" i="6" s="1"/>
  <c r="AC217" i="6"/>
  <c r="L219" i="6"/>
  <c r="O219" i="6"/>
  <c r="R219" i="6" s="1"/>
  <c r="K220" i="6"/>
  <c r="I432" i="6"/>
  <c r="M220" i="6" l="1"/>
  <c r="P220" i="6" s="1"/>
  <c r="AF218" i="6"/>
  <c r="T219" i="6"/>
  <c r="AI217" i="6"/>
  <c r="AA218" i="6"/>
  <c r="I433" i="6"/>
  <c r="AD218" i="6" l="1"/>
  <c r="AC218" i="6"/>
  <c r="Z218" i="6"/>
  <c r="AG218" i="6" s="1"/>
  <c r="W219" i="6"/>
  <c r="V219" i="6"/>
  <c r="Y219" i="6" s="1"/>
  <c r="S219" i="6"/>
  <c r="O220" i="6"/>
  <c r="R220" i="6" s="1"/>
  <c r="L220" i="6"/>
  <c r="K221" i="6"/>
  <c r="I434" i="6"/>
  <c r="M221" i="6" l="1"/>
  <c r="P221" i="6" s="1"/>
  <c r="AI218" i="6"/>
  <c r="AA219" i="6"/>
  <c r="AF219" i="6"/>
  <c r="T220" i="6"/>
  <c r="I435" i="6"/>
  <c r="S220" i="6" l="1"/>
  <c r="W220" i="6"/>
  <c r="V220" i="6"/>
  <c r="Y220" i="6" s="1"/>
  <c r="Z219" i="6"/>
  <c r="AG219" i="6" s="1"/>
  <c r="AD219" i="6"/>
  <c r="AC219" i="6"/>
  <c r="L221" i="6"/>
  <c r="O221" i="6"/>
  <c r="R221" i="6" s="1"/>
  <c r="K222" i="6"/>
  <c r="I436" i="6"/>
  <c r="M222" i="6" l="1"/>
  <c r="P222" i="6" s="1"/>
  <c r="AF220" i="6"/>
  <c r="T221" i="6"/>
  <c r="AI219" i="6"/>
  <c r="AA220" i="6"/>
  <c r="I437" i="6"/>
  <c r="W221" i="6" l="1"/>
  <c r="V221" i="6"/>
  <c r="Y221" i="6" s="1"/>
  <c r="S221" i="6"/>
  <c r="AD220" i="6"/>
  <c r="Z220" i="6"/>
  <c r="AG220" i="6" s="1"/>
  <c r="AC220" i="6"/>
  <c r="L222" i="6"/>
  <c r="O222" i="6"/>
  <c r="R222" i="6" s="1"/>
  <c r="K223" i="6"/>
  <c r="I438" i="6"/>
  <c r="M223" i="6" l="1"/>
  <c r="P223" i="6" s="1"/>
  <c r="AI220" i="6"/>
  <c r="AA221" i="6"/>
  <c r="AF221" i="6"/>
  <c r="T222" i="6"/>
  <c r="W222" i="6" s="1"/>
  <c r="I439" i="6"/>
  <c r="S222" i="6" l="1"/>
  <c r="V222" i="6"/>
  <c r="Y222" i="6" s="1"/>
  <c r="AD221" i="6"/>
  <c r="AC221" i="6"/>
  <c r="Z221" i="6"/>
  <c r="AG221" i="6" s="1"/>
  <c r="O223" i="6"/>
  <c r="R223" i="6" s="1"/>
  <c r="L223" i="6"/>
  <c r="K224" i="6"/>
  <c r="I440" i="6"/>
  <c r="AI221" i="6" l="1"/>
  <c r="AA222" i="6"/>
  <c r="M224" i="6"/>
  <c r="P224" i="6" s="1"/>
  <c r="AF222" i="6"/>
  <c r="T223" i="6"/>
  <c r="W223" i="6" s="1"/>
  <c r="I441" i="6"/>
  <c r="L224" i="6" l="1"/>
  <c r="O224" i="6"/>
  <c r="R224" i="6" s="1"/>
  <c r="K225" i="6"/>
  <c r="S223" i="6"/>
  <c r="V223" i="6"/>
  <c r="Y223" i="6" s="1"/>
  <c r="AD222" i="6"/>
  <c r="AC222" i="6"/>
  <c r="Z222" i="6"/>
  <c r="AG222" i="6" s="1"/>
  <c r="I442" i="6"/>
  <c r="AI222" i="6" l="1"/>
  <c r="AA223" i="6"/>
  <c r="AF223" i="6"/>
  <c r="T224" i="6"/>
  <c r="M225" i="6"/>
  <c r="P225" i="6" s="1"/>
  <c r="I443" i="6"/>
  <c r="V224" i="6" l="1"/>
  <c r="Y224" i="6" s="1"/>
  <c r="S224" i="6"/>
  <c r="W224" i="6"/>
  <c r="AD223" i="6"/>
  <c r="AC223" i="6"/>
  <c r="Z223" i="6"/>
  <c r="AG223" i="6" s="1"/>
  <c r="O225" i="6"/>
  <c r="R225" i="6" s="1"/>
  <c r="L225" i="6"/>
  <c r="K226" i="6"/>
  <c r="I444" i="6"/>
  <c r="M226" i="6" l="1"/>
  <c r="P226" i="6" s="1"/>
  <c r="AI223" i="6"/>
  <c r="AA224" i="6"/>
  <c r="AF224" i="6"/>
  <c r="T225" i="6"/>
  <c r="I445" i="6"/>
  <c r="AC224" i="6" l="1"/>
  <c r="AD224" i="6"/>
  <c r="Z224" i="6"/>
  <c r="AG224" i="6" s="1"/>
  <c r="S225" i="6"/>
  <c r="V225" i="6"/>
  <c r="Y225" i="6" s="1"/>
  <c r="W225" i="6"/>
  <c r="O226" i="6"/>
  <c r="R226" i="6" s="1"/>
  <c r="L226" i="6"/>
  <c r="K227" i="6"/>
  <c r="I446" i="6"/>
  <c r="M227" i="6" l="1"/>
  <c r="P227" i="6" s="1"/>
  <c r="AF225" i="6"/>
  <c r="T226" i="6"/>
  <c r="AI224" i="6"/>
  <c r="AA225" i="6"/>
  <c r="I447" i="6"/>
  <c r="AD225" i="6" l="1"/>
  <c r="Z225" i="6"/>
  <c r="AG225" i="6" s="1"/>
  <c r="AC225" i="6"/>
  <c r="W226" i="6"/>
  <c r="S226" i="6"/>
  <c r="V226" i="6"/>
  <c r="Y226" i="6" s="1"/>
  <c r="O227" i="6"/>
  <c r="R227" i="6" s="1"/>
  <c r="L227" i="6"/>
  <c r="K228" i="6"/>
  <c r="I448" i="6"/>
  <c r="M228" i="6" l="1"/>
  <c r="P228" i="6" s="1"/>
  <c r="AF226" i="6"/>
  <c r="T227" i="6"/>
  <c r="AI225" i="6"/>
  <c r="AA226" i="6"/>
  <c r="I449" i="6"/>
  <c r="AD226" i="6" l="1"/>
  <c r="AC226" i="6"/>
  <c r="Z226" i="6"/>
  <c r="AG226" i="6" s="1"/>
  <c r="V227" i="6"/>
  <c r="Y227" i="6" s="1"/>
  <c r="W227" i="6"/>
  <c r="S227" i="6"/>
  <c r="O228" i="6"/>
  <c r="R228" i="6" s="1"/>
  <c r="L228" i="6"/>
  <c r="K229" i="6"/>
  <c r="I450" i="6"/>
  <c r="M229" i="6" l="1"/>
  <c r="P229" i="6" s="1"/>
  <c r="AI226" i="6"/>
  <c r="AA227" i="6"/>
  <c r="AF227" i="6"/>
  <c r="T228" i="6"/>
  <c r="I451" i="6"/>
  <c r="W228" i="6" l="1"/>
  <c r="S228" i="6"/>
  <c r="V228" i="6"/>
  <c r="Y228" i="6" s="1"/>
  <c r="Z227" i="6"/>
  <c r="AG227" i="6" s="1"/>
  <c r="AD227" i="6"/>
  <c r="AC227" i="6"/>
  <c r="L229" i="6"/>
  <c r="O229" i="6"/>
  <c r="R229" i="6" s="1"/>
  <c r="K230" i="6"/>
  <c r="I452" i="6"/>
  <c r="M230" i="6" l="1"/>
  <c r="P230" i="6" s="1"/>
  <c r="AF228" i="6"/>
  <c r="T229" i="6"/>
  <c r="AI227" i="6"/>
  <c r="AA228" i="6"/>
  <c r="I453" i="6"/>
  <c r="AC228" i="6" l="1"/>
  <c r="AD228" i="6"/>
  <c r="Z228" i="6"/>
  <c r="AG228" i="6" s="1"/>
  <c r="W229" i="6"/>
  <c r="S229" i="6"/>
  <c r="V229" i="6"/>
  <c r="Y229" i="6" s="1"/>
  <c r="O230" i="6"/>
  <c r="R230" i="6" s="1"/>
  <c r="L230" i="6"/>
  <c r="K231" i="6"/>
  <c r="I454" i="6"/>
  <c r="M231" i="6" l="1"/>
  <c r="P231" i="6" s="1"/>
  <c r="AF229" i="6"/>
  <c r="T230" i="6"/>
  <c r="AI228" i="6"/>
  <c r="AA229" i="6"/>
  <c r="I455" i="6"/>
  <c r="AD229" i="6" l="1"/>
  <c r="AC229" i="6"/>
  <c r="Z229" i="6"/>
  <c r="AG229" i="6" s="1"/>
  <c r="S230" i="6"/>
  <c r="W230" i="6"/>
  <c r="V230" i="6"/>
  <c r="Y230" i="6" s="1"/>
  <c r="O231" i="6"/>
  <c r="R231" i="6" s="1"/>
  <c r="L231" i="6"/>
  <c r="K232" i="6"/>
  <c r="I456" i="6"/>
  <c r="M232" i="6" l="1"/>
  <c r="P232" i="6" s="1"/>
  <c r="AF230" i="6"/>
  <c r="T231" i="6"/>
  <c r="AI229" i="6"/>
  <c r="AA230" i="6"/>
  <c r="I457" i="6"/>
  <c r="AD230" i="6" l="1"/>
  <c r="Z230" i="6"/>
  <c r="AG230" i="6" s="1"/>
  <c r="AC230" i="6"/>
  <c r="W231" i="6"/>
  <c r="V231" i="6"/>
  <c r="Y231" i="6" s="1"/>
  <c r="S231" i="6"/>
  <c r="O232" i="6"/>
  <c r="R232" i="6" s="1"/>
  <c r="L232" i="6"/>
  <c r="K233" i="6"/>
  <c r="I458" i="6"/>
  <c r="M233" i="6" l="1"/>
  <c r="P233" i="6" s="1"/>
  <c r="AI230" i="6"/>
  <c r="AA231" i="6"/>
  <c r="AF231" i="6"/>
  <c r="T232" i="6"/>
  <c r="I459" i="6"/>
  <c r="W232" i="6" l="1"/>
  <c r="S232" i="6"/>
  <c r="V232" i="6"/>
  <c r="Y232" i="6" s="1"/>
  <c r="AD231" i="6"/>
  <c r="Z231" i="6"/>
  <c r="AG231" i="6" s="1"/>
  <c r="AC231" i="6"/>
  <c r="O233" i="6"/>
  <c r="R233" i="6" s="1"/>
  <c r="L233" i="6"/>
  <c r="K234" i="6"/>
  <c r="I460" i="6"/>
  <c r="M234" i="6" l="1"/>
  <c r="P234" i="6" s="1"/>
  <c r="AF232" i="6"/>
  <c r="T233" i="6"/>
  <c r="AI231" i="6"/>
  <c r="AA232" i="6"/>
  <c r="I461" i="6"/>
  <c r="V233" i="6" l="1"/>
  <c r="Y233" i="6" s="1"/>
  <c r="S233" i="6"/>
  <c r="W233" i="6"/>
  <c r="Z232" i="6"/>
  <c r="AG232" i="6" s="1"/>
  <c r="AC232" i="6"/>
  <c r="AD232" i="6"/>
  <c r="O234" i="6"/>
  <c r="R234" i="6" s="1"/>
  <c r="L234" i="6"/>
  <c r="K235" i="6"/>
  <c r="I462" i="6"/>
  <c r="M235" i="6" l="1"/>
  <c r="P235" i="6" s="1"/>
  <c r="AI232" i="6"/>
  <c r="AA233" i="6"/>
  <c r="AF233" i="6"/>
  <c r="T234" i="6"/>
  <c r="I463" i="6"/>
  <c r="AD233" i="6" l="1"/>
  <c r="Z233" i="6"/>
  <c r="AG233" i="6" s="1"/>
  <c r="AC233" i="6"/>
  <c r="V234" i="6"/>
  <c r="Y234" i="6" s="1"/>
  <c r="W234" i="6"/>
  <c r="S234" i="6"/>
  <c r="O235" i="6"/>
  <c r="R235" i="6" s="1"/>
  <c r="L235" i="6"/>
  <c r="K236" i="6"/>
  <c r="I464" i="6"/>
  <c r="M236" i="6" l="1"/>
  <c r="P236" i="6" s="1"/>
  <c r="AI233" i="6"/>
  <c r="AA234" i="6"/>
  <c r="AF234" i="6"/>
  <c r="T235" i="6"/>
  <c r="I465" i="6"/>
  <c r="V235" i="6" l="1"/>
  <c r="Y235" i="6" s="1"/>
  <c r="W235" i="6"/>
  <c r="S235" i="6"/>
  <c r="Z234" i="6"/>
  <c r="AG234" i="6" s="1"/>
  <c r="AD234" i="6"/>
  <c r="AC234" i="6"/>
  <c r="L236" i="6"/>
  <c r="O236" i="6"/>
  <c r="R236" i="6" s="1"/>
  <c r="K237" i="6"/>
  <c r="I466" i="6"/>
  <c r="M237" i="6" l="1"/>
  <c r="P237" i="6" s="1"/>
  <c r="AI234" i="6"/>
  <c r="AA235" i="6"/>
  <c r="AF235" i="6"/>
  <c r="T236" i="6"/>
  <c r="I467" i="6"/>
  <c r="Z235" i="6" l="1"/>
  <c r="AG235" i="6" s="1"/>
  <c r="AC235" i="6"/>
  <c r="AD235" i="6"/>
  <c r="V236" i="6"/>
  <c r="Y236" i="6" s="1"/>
  <c r="W236" i="6"/>
  <c r="S236" i="6"/>
  <c r="L237" i="6"/>
  <c r="O237" i="6"/>
  <c r="R237" i="6" s="1"/>
  <c r="K238" i="6"/>
  <c r="I468" i="6"/>
  <c r="AI235" i="6" l="1"/>
  <c r="AA236" i="6"/>
  <c r="M238" i="6"/>
  <c r="P238" i="6" s="1"/>
  <c r="AF236" i="6"/>
  <c r="T237" i="6"/>
  <c r="I469" i="6"/>
  <c r="L238" i="6" l="1"/>
  <c r="O238" i="6"/>
  <c r="R238" i="6" s="1"/>
  <c r="K239" i="6"/>
  <c r="W237" i="6"/>
  <c r="S237" i="6"/>
  <c r="V237" i="6"/>
  <c r="Y237" i="6" s="1"/>
  <c r="AD236" i="6"/>
  <c r="AC236" i="6"/>
  <c r="Z236" i="6"/>
  <c r="AG236" i="6" s="1"/>
  <c r="I470" i="6"/>
  <c r="AF237" i="6" l="1"/>
  <c r="T238" i="6"/>
  <c r="AI236" i="6"/>
  <c r="AA237" i="6"/>
  <c r="M239" i="6"/>
  <c r="I471" i="6"/>
  <c r="O239" i="6" l="1"/>
  <c r="R239" i="6" s="1"/>
  <c r="L239" i="6"/>
  <c r="K240" i="6"/>
  <c r="AD237" i="6"/>
  <c r="AC237" i="6"/>
  <c r="Z237" i="6"/>
  <c r="AG237" i="6" s="1"/>
  <c r="P239" i="6"/>
  <c r="S238" i="6"/>
  <c r="W238" i="6"/>
  <c r="V238" i="6"/>
  <c r="Y238" i="6" s="1"/>
  <c r="I472" i="6"/>
  <c r="AI237" i="6" l="1"/>
  <c r="AA238" i="6"/>
  <c r="AF238" i="6"/>
  <c r="T239" i="6"/>
  <c r="M240" i="6"/>
  <c r="P240" i="6" s="1"/>
  <c r="I473" i="6"/>
  <c r="L240" i="6" l="1"/>
  <c r="O240" i="6"/>
  <c r="R240" i="6" s="1"/>
  <c r="K241" i="6"/>
  <c r="Z238" i="6"/>
  <c r="AG238" i="6" s="1"/>
  <c r="AC238" i="6"/>
  <c r="AD238" i="6"/>
  <c r="V239" i="6"/>
  <c r="Y239" i="6" s="1"/>
  <c r="S239" i="6"/>
  <c r="W239" i="6"/>
  <c r="I474" i="6"/>
  <c r="AI238" i="6" l="1"/>
  <c r="AA239" i="6"/>
  <c r="M241" i="6"/>
  <c r="P241" i="6" s="1"/>
  <c r="AF239" i="6"/>
  <c r="T240" i="6"/>
  <c r="I475" i="6"/>
  <c r="O241" i="6" l="1"/>
  <c r="R241" i="6" s="1"/>
  <c r="L241" i="6"/>
  <c r="K242" i="6"/>
  <c r="S240" i="6"/>
  <c r="W240" i="6"/>
  <c r="V240" i="6"/>
  <c r="Y240" i="6" s="1"/>
  <c r="AD239" i="6"/>
  <c r="Z239" i="6"/>
  <c r="AG239" i="6" s="1"/>
  <c r="AC239" i="6"/>
  <c r="I476" i="6"/>
  <c r="AF240" i="6" l="1"/>
  <c r="T241" i="6"/>
  <c r="AI239" i="6"/>
  <c r="AA240" i="6"/>
  <c r="M242" i="6"/>
  <c r="I477" i="6"/>
  <c r="O242" i="6" l="1"/>
  <c r="R242" i="6" s="1"/>
  <c r="L242" i="6"/>
  <c r="K243" i="6"/>
  <c r="AD240" i="6"/>
  <c r="Z240" i="6"/>
  <c r="AG240" i="6" s="1"/>
  <c r="AC240" i="6"/>
  <c r="P242" i="6"/>
  <c r="W241" i="6"/>
  <c r="V241" i="6"/>
  <c r="Y241" i="6" s="1"/>
  <c r="S241" i="6"/>
  <c r="I478" i="6"/>
  <c r="AI240" i="6" l="1"/>
  <c r="AA241" i="6"/>
  <c r="AF241" i="6"/>
  <c r="T242" i="6"/>
  <c r="M243" i="6"/>
  <c r="P243" i="6" s="1"/>
  <c r="I479" i="6"/>
  <c r="S242" i="6" l="1"/>
  <c r="V242" i="6"/>
  <c r="Y242" i="6" s="1"/>
  <c r="W242" i="6"/>
  <c r="AD241" i="6"/>
  <c r="AC241" i="6"/>
  <c r="Z241" i="6"/>
  <c r="AG241" i="6" s="1"/>
  <c r="L243" i="6"/>
  <c r="O243" i="6"/>
  <c r="R243" i="6" s="1"/>
  <c r="K244" i="6"/>
  <c r="I480" i="6"/>
  <c r="M244" i="6" l="1"/>
  <c r="P244" i="6" s="1"/>
  <c r="AF242" i="6"/>
  <c r="T243" i="6"/>
  <c r="AI241" i="6"/>
  <c r="AA242" i="6"/>
  <c r="I481" i="6"/>
  <c r="S243" i="6" l="1"/>
  <c r="W243" i="6"/>
  <c r="V243" i="6"/>
  <c r="Y243" i="6" s="1"/>
  <c r="Z242" i="6"/>
  <c r="AG242" i="6" s="1"/>
  <c r="AD242" i="6"/>
  <c r="AC242" i="6"/>
  <c r="O244" i="6"/>
  <c r="R244" i="6" s="1"/>
  <c r="L244" i="6"/>
  <c r="K245" i="6"/>
  <c r="I482" i="6"/>
  <c r="M245" i="6" l="1"/>
  <c r="P245" i="6" s="1"/>
  <c r="AF243" i="6"/>
  <c r="T244" i="6"/>
  <c r="AI242" i="6"/>
  <c r="AA243" i="6"/>
  <c r="I483" i="6"/>
  <c r="S244" i="6" l="1"/>
  <c r="V244" i="6"/>
  <c r="Y244" i="6" s="1"/>
  <c r="W244" i="6"/>
  <c r="AC243" i="6"/>
  <c r="AD243" i="6"/>
  <c r="Z243" i="6"/>
  <c r="AG243" i="6" s="1"/>
  <c r="L245" i="6"/>
  <c r="O245" i="6"/>
  <c r="R245" i="6" s="1"/>
  <c r="K246" i="6"/>
  <c r="I484" i="6"/>
  <c r="M246" i="6" l="1"/>
  <c r="P246" i="6" s="1"/>
  <c r="AI243" i="6"/>
  <c r="AA244" i="6"/>
  <c r="AF244" i="6"/>
  <c r="T245" i="6"/>
  <c r="I485" i="6"/>
  <c r="AD244" i="6" l="1"/>
  <c r="Z244" i="6"/>
  <c r="AG244" i="6" s="1"/>
  <c r="AC244" i="6"/>
  <c r="W245" i="6"/>
  <c r="V245" i="6"/>
  <c r="Y245" i="6" s="1"/>
  <c r="S245" i="6"/>
  <c r="O246" i="6"/>
  <c r="R246" i="6" s="1"/>
  <c r="L246" i="6"/>
  <c r="K247" i="6"/>
  <c r="I486" i="6"/>
  <c r="M247" i="6" l="1"/>
  <c r="P247" i="6" s="1"/>
  <c r="AI244" i="6"/>
  <c r="AA245" i="6"/>
  <c r="AF245" i="6"/>
  <c r="T246" i="6"/>
  <c r="I487" i="6"/>
  <c r="W246" i="6" l="1"/>
  <c r="S246" i="6"/>
  <c r="V246" i="6"/>
  <c r="Y246" i="6" s="1"/>
  <c r="AD245" i="6"/>
  <c r="Z245" i="6"/>
  <c r="AG245" i="6" s="1"/>
  <c r="AC245" i="6"/>
  <c r="O247" i="6"/>
  <c r="R247" i="6" s="1"/>
  <c r="L247" i="6"/>
  <c r="K248" i="6"/>
  <c r="I488" i="6"/>
  <c r="M248" i="6" l="1"/>
  <c r="P248" i="6" s="1"/>
  <c r="AF246" i="6"/>
  <c r="T247" i="6"/>
  <c r="AI245" i="6"/>
  <c r="AA246" i="6"/>
  <c r="I489" i="6"/>
  <c r="V247" i="6" l="1"/>
  <c r="Y247" i="6" s="1"/>
  <c r="S247" i="6"/>
  <c r="W247" i="6"/>
  <c r="AC246" i="6"/>
  <c r="Z246" i="6"/>
  <c r="AG246" i="6" s="1"/>
  <c r="AD246" i="6"/>
  <c r="L248" i="6"/>
  <c r="O248" i="6"/>
  <c r="R248" i="6" s="1"/>
  <c r="K249" i="6"/>
  <c r="I490" i="6"/>
  <c r="M249" i="6" l="1"/>
  <c r="P249" i="6" s="1"/>
  <c r="AI246" i="6"/>
  <c r="AA247" i="6"/>
  <c r="AF247" i="6"/>
  <c r="T248" i="6"/>
  <c r="I491" i="6"/>
  <c r="AC247" i="6" l="1"/>
  <c r="AD247" i="6"/>
  <c r="Z247" i="6"/>
  <c r="AG247" i="6" s="1"/>
  <c r="V248" i="6"/>
  <c r="Y248" i="6" s="1"/>
  <c r="W248" i="6"/>
  <c r="S248" i="6"/>
  <c r="L249" i="6"/>
  <c r="O249" i="6"/>
  <c r="R249" i="6" s="1"/>
  <c r="K250" i="6"/>
  <c r="I492" i="6"/>
  <c r="M250" i="6" l="1"/>
  <c r="P250" i="6" s="1"/>
  <c r="AF248" i="6"/>
  <c r="T249" i="6"/>
  <c r="AI247" i="6"/>
  <c r="AA248" i="6"/>
  <c r="I493" i="6"/>
  <c r="W249" i="6" l="1"/>
  <c r="S249" i="6"/>
  <c r="V249" i="6"/>
  <c r="Y249" i="6" s="1"/>
  <c r="AD248" i="6"/>
  <c r="AC248" i="6"/>
  <c r="Z248" i="6"/>
  <c r="AG248" i="6" s="1"/>
  <c r="L250" i="6"/>
  <c r="O250" i="6"/>
  <c r="R250" i="6" s="1"/>
  <c r="K251" i="6"/>
  <c r="I494" i="6"/>
  <c r="M251" i="6" l="1"/>
  <c r="P251" i="6" s="1"/>
  <c r="AF249" i="6"/>
  <c r="T250" i="6"/>
  <c r="AI248" i="6"/>
  <c r="AA249" i="6"/>
  <c r="I495" i="6"/>
  <c r="AD249" i="6" l="1"/>
  <c r="AC249" i="6"/>
  <c r="Z249" i="6"/>
  <c r="AG249" i="6" s="1"/>
  <c r="S250" i="6"/>
  <c r="W250" i="6"/>
  <c r="V250" i="6"/>
  <c r="Y250" i="6" s="1"/>
  <c r="O251" i="6"/>
  <c r="R251" i="6" s="1"/>
  <c r="L251" i="6"/>
  <c r="K252" i="6"/>
  <c r="I496" i="6"/>
  <c r="M252" i="6" l="1"/>
  <c r="P252" i="6" s="1"/>
  <c r="AF250" i="6"/>
  <c r="T251" i="6"/>
  <c r="W251" i="6" s="1"/>
  <c r="AI249" i="6"/>
  <c r="AA250" i="6"/>
  <c r="I497" i="6"/>
  <c r="AD250" i="6" l="1"/>
  <c r="Z250" i="6"/>
  <c r="AG250" i="6" s="1"/>
  <c r="AC250" i="6"/>
  <c r="V251" i="6"/>
  <c r="Y251" i="6" s="1"/>
  <c r="S251" i="6"/>
  <c r="O252" i="6"/>
  <c r="R252" i="6" s="1"/>
  <c r="L252" i="6"/>
  <c r="K253" i="6"/>
  <c r="I498" i="6"/>
  <c r="M253" i="6" l="1"/>
  <c r="P253" i="6" s="1"/>
  <c r="AI250" i="6"/>
  <c r="AA251" i="6"/>
  <c r="AF251" i="6"/>
  <c r="T252" i="6"/>
  <c r="I499" i="6"/>
  <c r="Z251" i="6" l="1"/>
  <c r="AG251" i="6" s="1"/>
  <c r="AD251" i="6"/>
  <c r="AC251" i="6"/>
  <c r="W252" i="6"/>
  <c r="V252" i="6"/>
  <c r="Y252" i="6" s="1"/>
  <c r="S252" i="6"/>
  <c r="L253" i="6"/>
  <c r="O253" i="6"/>
  <c r="R253" i="6" s="1"/>
  <c r="K254" i="6"/>
  <c r="I500" i="6"/>
  <c r="M254" i="6" l="1"/>
  <c r="P254" i="6" s="1"/>
  <c r="AI251" i="6"/>
  <c r="AA252" i="6"/>
  <c r="AF252" i="6"/>
  <c r="T253" i="6"/>
  <c r="I501" i="6"/>
  <c r="W253" i="6" l="1"/>
  <c r="V253" i="6"/>
  <c r="Y253" i="6" s="1"/>
  <c r="S253" i="6"/>
  <c r="AD252" i="6"/>
  <c r="AC252" i="6"/>
  <c r="Z252" i="6"/>
  <c r="AG252" i="6" s="1"/>
  <c r="O254" i="6"/>
  <c r="R254" i="6" s="1"/>
  <c r="L254" i="6"/>
  <c r="K255" i="6"/>
  <c r="I502" i="6"/>
  <c r="M255" i="6" l="1"/>
  <c r="P255" i="6" s="1"/>
  <c r="AF253" i="6"/>
  <c r="T254" i="6"/>
  <c r="AI252" i="6"/>
  <c r="AA253" i="6"/>
  <c r="I503" i="6"/>
  <c r="W254" i="6" l="1"/>
  <c r="S254" i="6"/>
  <c r="V254" i="6"/>
  <c r="Y254" i="6" s="1"/>
  <c r="AD253" i="6"/>
  <c r="AC253" i="6"/>
  <c r="Z253" i="6"/>
  <c r="AG253" i="6" s="1"/>
  <c r="L255" i="6"/>
  <c r="O255" i="6"/>
  <c r="R255" i="6" s="1"/>
  <c r="K256" i="6"/>
  <c r="I504" i="6"/>
  <c r="M256" i="6" l="1"/>
  <c r="P256" i="6" s="1"/>
  <c r="AF254" i="6"/>
  <c r="T255" i="6"/>
  <c r="AI253" i="6"/>
  <c r="AA254" i="6"/>
  <c r="I505" i="6"/>
  <c r="W255" i="6" l="1"/>
  <c r="S255" i="6"/>
  <c r="V255" i="6"/>
  <c r="Y255" i="6" s="1"/>
  <c r="AD254" i="6"/>
  <c r="Z254" i="6"/>
  <c r="AG254" i="6" s="1"/>
  <c r="AC254" i="6"/>
  <c r="O256" i="6"/>
  <c r="R256" i="6" s="1"/>
  <c r="L256" i="6"/>
  <c r="K257" i="6"/>
  <c r="I506" i="6"/>
  <c r="M257" i="6" l="1"/>
  <c r="P257" i="6" s="1"/>
  <c r="AF255" i="6"/>
  <c r="T256" i="6"/>
  <c r="AI254" i="6"/>
  <c r="AA255" i="6"/>
  <c r="I507" i="6"/>
  <c r="W256" i="6" l="1"/>
  <c r="S256" i="6"/>
  <c r="V256" i="6"/>
  <c r="Y256" i="6" s="1"/>
  <c r="Z255" i="6"/>
  <c r="AG255" i="6" s="1"/>
  <c r="AC255" i="6"/>
  <c r="AD255" i="6"/>
  <c r="O257" i="6"/>
  <c r="R257" i="6" s="1"/>
  <c r="L257" i="6"/>
  <c r="K258" i="6"/>
  <c r="I508" i="6"/>
  <c r="M258" i="6" l="1"/>
  <c r="P258" i="6" s="1"/>
  <c r="AF256" i="6"/>
  <c r="T257" i="6"/>
  <c r="AI255" i="6"/>
  <c r="AA256" i="6"/>
  <c r="I509" i="6"/>
  <c r="AD256" i="6" l="1"/>
  <c r="AC256" i="6"/>
  <c r="Z256" i="6"/>
  <c r="AG256" i="6" s="1"/>
  <c r="S257" i="6"/>
  <c r="W257" i="6"/>
  <c r="V257" i="6"/>
  <c r="Y257" i="6" s="1"/>
  <c r="L258" i="6"/>
  <c r="O258" i="6"/>
  <c r="R258" i="6" s="1"/>
  <c r="K259" i="6"/>
  <c r="I510" i="6"/>
  <c r="AF257" i="6" l="1"/>
  <c r="T258" i="6"/>
  <c r="AI256" i="6"/>
  <c r="AA257" i="6"/>
  <c r="M259" i="6"/>
  <c r="P259" i="6" s="1"/>
  <c r="O259" i="6" l="1"/>
  <c r="R259" i="6" s="1"/>
  <c r="L259" i="6"/>
  <c r="K260" i="6"/>
  <c r="AD257" i="6"/>
  <c r="AC257" i="6"/>
  <c r="Z257" i="6"/>
  <c r="AG257" i="6" s="1"/>
  <c r="W258" i="6"/>
  <c r="V258" i="6"/>
  <c r="Y258" i="6" s="1"/>
  <c r="S258" i="6"/>
  <c r="AI257" i="6" l="1"/>
  <c r="AA258" i="6"/>
  <c r="AF258" i="6"/>
  <c r="T259" i="6"/>
  <c r="M260" i="6"/>
  <c r="P260" i="6" s="1"/>
  <c r="V259" i="6" l="1"/>
  <c r="Y259" i="6" s="1"/>
  <c r="S259" i="6"/>
  <c r="W259" i="6"/>
  <c r="AD258" i="6"/>
  <c r="AC258" i="6"/>
  <c r="Z258" i="6"/>
  <c r="AG258" i="6" s="1"/>
  <c r="L260" i="6"/>
  <c r="O260" i="6"/>
  <c r="R260" i="6" s="1"/>
  <c r="K261" i="6"/>
  <c r="M261" i="6" l="1"/>
  <c r="P261" i="6" s="1"/>
  <c r="AI258" i="6"/>
  <c r="AA259" i="6"/>
  <c r="AF259" i="6"/>
  <c r="T260" i="6"/>
  <c r="AD259" i="6" l="1"/>
  <c r="Z259" i="6"/>
  <c r="AG259" i="6" s="1"/>
  <c r="AC259" i="6"/>
  <c r="V260" i="6"/>
  <c r="Y260" i="6" s="1"/>
  <c r="W260" i="6"/>
  <c r="S260" i="6"/>
  <c r="L261" i="6"/>
  <c r="O261" i="6"/>
  <c r="R261" i="6" s="1"/>
  <c r="K262" i="6"/>
  <c r="AI259" i="6" l="1"/>
  <c r="AA260" i="6"/>
  <c r="M262" i="6"/>
  <c r="P262" i="6" s="1"/>
  <c r="AF260" i="6"/>
  <c r="T261" i="6"/>
  <c r="L262" i="6" l="1"/>
  <c r="O262" i="6"/>
  <c r="R262" i="6" s="1"/>
  <c r="K263" i="6"/>
  <c r="W261" i="6"/>
  <c r="V261" i="6"/>
  <c r="Y261" i="6" s="1"/>
  <c r="S261" i="6"/>
  <c r="AD260" i="6"/>
  <c r="Z260" i="6"/>
  <c r="AG260" i="6" s="1"/>
  <c r="AC260" i="6"/>
  <c r="AI260" i="6" l="1"/>
  <c r="AA261" i="6"/>
  <c r="AF261" i="6"/>
  <c r="T262" i="6"/>
  <c r="M263" i="6"/>
  <c r="P263" i="6" s="1"/>
  <c r="W262" i="6" l="1"/>
  <c r="S262" i="6"/>
  <c r="V262" i="6"/>
  <c r="Y262" i="6" s="1"/>
  <c r="AD261" i="6"/>
  <c r="Z261" i="6"/>
  <c r="AG261" i="6" s="1"/>
  <c r="AC261" i="6"/>
  <c r="O263" i="6"/>
  <c r="R263" i="6" s="1"/>
  <c r="L263" i="6"/>
  <c r="K264" i="6"/>
  <c r="M264" i="6" l="1"/>
  <c r="P264" i="6" s="1"/>
  <c r="AF262" i="6"/>
  <c r="T263" i="6"/>
  <c r="AI261" i="6"/>
  <c r="AA262" i="6"/>
  <c r="AD262" i="6" l="1"/>
  <c r="AC262" i="6"/>
  <c r="Z262" i="6"/>
  <c r="AG262" i="6" s="1"/>
  <c r="W263" i="6"/>
  <c r="S263" i="6"/>
  <c r="V263" i="6"/>
  <c r="Y263" i="6" s="1"/>
  <c r="O264" i="6"/>
  <c r="R264" i="6" s="1"/>
  <c r="L264" i="6"/>
  <c r="K265" i="6"/>
  <c r="M265" i="6" l="1"/>
  <c r="P265" i="6" s="1"/>
  <c r="AF263" i="6"/>
  <c r="T264" i="6"/>
  <c r="AI262" i="6"/>
  <c r="AA263" i="6"/>
  <c r="AD263" i="6" l="1"/>
  <c r="Z263" i="6"/>
  <c r="AG263" i="6" s="1"/>
  <c r="AC263" i="6"/>
  <c r="W264" i="6"/>
  <c r="V264" i="6"/>
  <c r="Y264" i="6" s="1"/>
  <c r="S264" i="6"/>
  <c r="L265" i="6"/>
  <c r="O265" i="6"/>
  <c r="R265" i="6" s="1"/>
  <c r="K266" i="6"/>
  <c r="AI263" i="6" l="1"/>
  <c r="AA264" i="6"/>
  <c r="AF264" i="6"/>
  <c r="T265" i="6"/>
  <c r="M266" i="6"/>
  <c r="P266" i="6" s="1"/>
  <c r="V265" i="6" l="1"/>
  <c r="Y265" i="6" s="1"/>
  <c r="S265" i="6"/>
  <c r="W265" i="6"/>
  <c r="AD264" i="6"/>
  <c r="Z264" i="6"/>
  <c r="AG264" i="6" s="1"/>
  <c r="AC264" i="6"/>
  <c r="L266" i="6"/>
  <c r="O266" i="6"/>
  <c r="R266" i="6" s="1"/>
  <c r="K267" i="6"/>
  <c r="AI264" i="6" l="1"/>
  <c r="AA265" i="6"/>
  <c r="AF265" i="6"/>
  <c r="T266" i="6"/>
  <c r="M267" i="6"/>
  <c r="P267" i="6" s="1"/>
  <c r="W266" i="6" l="1"/>
  <c r="S266" i="6"/>
  <c r="V266" i="6"/>
  <c r="Y266" i="6" s="1"/>
  <c r="AD265" i="6"/>
  <c r="Z265" i="6"/>
  <c r="AG265" i="6" s="1"/>
  <c r="AC265" i="6"/>
  <c r="O267" i="6"/>
  <c r="R267" i="6" s="1"/>
  <c r="L267" i="6"/>
  <c r="K268" i="6"/>
  <c r="M268" i="6" l="1"/>
  <c r="P268" i="6" s="1"/>
  <c r="AF266" i="6"/>
  <c r="T267" i="6"/>
  <c r="AI265" i="6"/>
  <c r="AA266" i="6"/>
  <c r="AD266" i="6" l="1"/>
  <c r="AC266" i="6"/>
  <c r="Z266" i="6"/>
  <c r="AG266" i="6" s="1"/>
  <c r="W267" i="6"/>
  <c r="V267" i="6"/>
  <c r="Y267" i="6" s="1"/>
  <c r="S267" i="6"/>
  <c r="L268" i="6"/>
  <c r="O268" i="6"/>
  <c r="R268" i="6" s="1"/>
  <c r="K269" i="6"/>
  <c r="AF267" i="6" l="1"/>
  <c r="T268" i="6"/>
  <c r="AI266" i="6"/>
  <c r="AA267" i="6"/>
  <c r="M269" i="6"/>
  <c r="P269" i="6" s="1"/>
  <c r="O269" i="6" l="1"/>
  <c r="R269" i="6" s="1"/>
  <c r="L269" i="6"/>
  <c r="K270" i="6"/>
  <c r="AD267" i="6"/>
  <c r="Z267" i="6"/>
  <c r="AG267" i="6" s="1"/>
  <c r="AC267" i="6"/>
  <c r="W268" i="6"/>
  <c r="V268" i="6"/>
  <c r="Y268" i="6" s="1"/>
  <c r="S268" i="6"/>
  <c r="AI267" i="6" l="1"/>
  <c r="AA268" i="6"/>
  <c r="AF268" i="6"/>
  <c r="T269" i="6"/>
  <c r="M270" i="6"/>
  <c r="P270" i="6" s="1"/>
  <c r="W269" i="6" l="1"/>
  <c r="V269" i="6"/>
  <c r="Y269" i="6" s="1"/>
  <c r="S269" i="6"/>
  <c r="AD268" i="6"/>
  <c r="Z268" i="6"/>
  <c r="AG268" i="6" s="1"/>
  <c r="AC268" i="6"/>
  <c r="L270" i="6"/>
  <c r="O270" i="6"/>
  <c r="R270" i="6" s="1"/>
  <c r="K271" i="6"/>
  <c r="M271" i="6" l="1"/>
  <c r="P271" i="6" s="1"/>
  <c r="AI268" i="6"/>
  <c r="AA269" i="6"/>
  <c r="AF269" i="6"/>
  <c r="T270" i="6"/>
  <c r="W270" i="6" l="1"/>
  <c r="S270" i="6"/>
  <c r="V270" i="6"/>
  <c r="Y270" i="6" s="1"/>
  <c r="AD269" i="6"/>
  <c r="Z269" i="6"/>
  <c r="AG269" i="6" s="1"/>
  <c r="AC269" i="6"/>
  <c r="L271" i="6"/>
  <c r="O271" i="6"/>
  <c r="R271" i="6" s="1"/>
  <c r="K272" i="6"/>
  <c r="M272" i="6" l="1"/>
  <c r="P272" i="6" s="1"/>
  <c r="AF270" i="6"/>
  <c r="T271" i="6"/>
  <c r="AI269" i="6"/>
  <c r="AA270" i="6"/>
  <c r="AD270" i="6" l="1"/>
  <c r="AC270" i="6"/>
  <c r="Z270" i="6"/>
  <c r="AG270" i="6" s="1"/>
  <c r="W271" i="6"/>
  <c r="S271" i="6"/>
  <c r="V271" i="6"/>
  <c r="Y271" i="6" s="1"/>
  <c r="L272" i="6"/>
  <c r="O272" i="6"/>
  <c r="R272" i="6" s="1"/>
  <c r="K273" i="6"/>
  <c r="AF271" i="6" l="1"/>
  <c r="T272" i="6"/>
  <c r="AI270" i="6"/>
  <c r="AA271" i="6"/>
  <c r="M273" i="6"/>
  <c r="P273" i="6" s="1"/>
  <c r="Z271" i="6" l="1"/>
  <c r="AG271" i="6" s="1"/>
  <c r="AC271" i="6"/>
  <c r="AD271" i="6"/>
  <c r="L273" i="6"/>
  <c r="O273" i="6"/>
  <c r="R273" i="6" s="1"/>
  <c r="K274" i="6"/>
  <c r="V272" i="6"/>
  <c r="Y272" i="6" s="1"/>
  <c r="S272" i="6"/>
  <c r="W272" i="6"/>
  <c r="AI271" i="6" l="1"/>
  <c r="AA272" i="6"/>
  <c r="AF272" i="6"/>
  <c r="T273" i="6"/>
  <c r="M274" i="6"/>
  <c r="P274" i="6" s="1"/>
  <c r="V273" i="6" l="1"/>
  <c r="Y273" i="6" s="1"/>
  <c r="W273" i="6"/>
  <c r="S273" i="6"/>
  <c r="AD272" i="6"/>
  <c r="AC272" i="6"/>
  <c r="Z272" i="6"/>
  <c r="AG272" i="6" s="1"/>
  <c r="L274" i="6"/>
  <c r="O274" i="6"/>
  <c r="R274" i="6" s="1"/>
  <c r="K275" i="6"/>
  <c r="AI272" i="6" l="1"/>
  <c r="AA273" i="6"/>
  <c r="AF273" i="6"/>
  <c r="T274" i="6"/>
  <c r="M275" i="6"/>
  <c r="P275" i="6" s="1"/>
  <c r="W274" i="6" l="1"/>
  <c r="V274" i="6"/>
  <c r="Y274" i="6" s="1"/>
  <c r="S274" i="6"/>
  <c r="AD273" i="6"/>
  <c r="Z273" i="6"/>
  <c r="AG273" i="6" s="1"/>
  <c r="AC273" i="6"/>
  <c r="O275" i="6"/>
  <c r="R275" i="6" s="1"/>
  <c r="L275" i="6"/>
  <c r="K276" i="6"/>
  <c r="M276" i="6" l="1"/>
  <c r="P276" i="6" s="1"/>
  <c r="AI273" i="6"/>
  <c r="AA274" i="6"/>
  <c r="AF274" i="6"/>
  <c r="T275" i="6"/>
  <c r="W275" i="6" l="1"/>
  <c r="V275" i="6"/>
  <c r="Y275" i="6" s="1"/>
  <c r="S275" i="6"/>
  <c r="AD274" i="6"/>
  <c r="AC274" i="6"/>
  <c r="Z274" i="6"/>
  <c r="AG274" i="6" s="1"/>
  <c r="O276" i="6"/>
  <c r="R276" i="6" s="1"/>
  <c r="L276" i="6"/>
  <c r="K277" i="6"/>
  <c r="M277" i="6" l="1"/>
  <c r="P277" i="6" s="1"/>
  <c r="AF275" i="6"/>
  <c r="T276" i="6"/>
  <c r="AI274" i="6"/>
  <c r="AA275" i="6"/>
  <c r="W276" i="6" l="1"/>
  <c r="S276" i="6"/>
  <c r="V276" i="6"/>
  <c r="Y276" i="6" s="1"/>
  <c r="Z275" i="6"/>
  <c r="AG275" i="6" s="1"/>
  <c r="AC275" i="6"/>
  <c r="AD275" i="6"/>
  <c r="O277" i="6"/>
  <c r="R277" i="6" s="1"/>
  <c r="L277" i="6"/>
  <c r="K278" i="6"/>
  <c r="M278" i="6" l="1"/>
  <c r="P278" i="6" s="1"/>
  <c r="AF276" i="6"/>
  <c r="T277" i="6"/>
  <c r="AI275" i="6"/>
  <c r="AA276" i="6"/>
  <c r="AD276" i="6" l="1"/>
  <c r="Z276" i="6"/>
  <c r="AG276" i="6" s="1"/>
  <c r="AC276" i="6"/>
  <c r="W277" i="6"/>
  <c r="V277" i="6"/>
  <c r="Y277" i="6" s="1"/>
  <c r="S277" i="6"/>
  <c r="L278" i="6"/>
  <c r="O278" i="6"/>
  <c r="R278" i="6" s="1"/>
  <c r="K279" i="6"/>
  <c r="AI276" i="6" l="1"/>
  <c r="AA277" i="6"/>
  <c r="AF277" i="6"/>
  <c r="T278" i="6"/>
  <c r="M279" i="6"/>
  <c r="P279" i="6" s="1"/>
  <c r="W278" i="6" l="1"/>
  <c r="V278" i="6"/>
  <c r="Y278" i="6" s="1"/>
  <c r="S278" i="6"/>
  <c r="AD277" i="6"/>
  <c r="Z277" i="6"/>
  <c r="AG277" i="6" s="1"/>
  <c r="AC277" i="6"/>
  <c r="O279" i="6"/>
  <c r="R279" i="6" s="1"/>
  <c r="L279" i="6"/>
  <c r="K280" i="6"/>
  <c r="M280" i="6" l="1"/>
  <c r="P280" i="6" s="1"/>
  <c r="AI277" i="6"/>
  <c r="AA278" i="6"/>
  <c r="AF278" i="6"/>
  <c r="T279" i="6"/>
  <c r="W279" i="6" l="1"/>
  <c r="V279" i="6"/>
  <c r="Y279" i="6" s="1"/>
  <c r="S279" i="6"/>
  <c r="AD278" i="6"/>
  <c r="AC278" i="6"/>
  <c r="Z278" i="6"/>
  <c r="AG278" i="6" s="1"/>
  <c r="O280" i="6"/>
  <c r="R280" i="6" s="1"/>
  <c r="L280" i="6"/>
  <c r="K281" i="6"/>
  <c r="M281" i="6" l="1"/>
  <c r="P281" i="6" s="1"/>
  <c r="AF279" i="6"/>
  <c r="T280" i="6"/>
  <c r="AI278" i="6"/>
  <c r="AA279" i="6"/>
  <c r="W280" i="6" l="1"/>
  <c r="S280" i="6"/>
  <c r="V280" i="6"/>
  <c r="Y280" i="6" s="1"/>
  <c r="AD279" i="6"/>
  <c r="Z279" i="6"/>
  <c r="AG279" i="6" s="1"/>
  <c r="AC279" i="6"/>
  <c r="O281" i="6"/>
  <c r="R281" i="6" s="1"/>
  <c r="L281" i="6"/>
  <c r="K282" i="6"/>
  <c r="M282" i="6" l="1"/>
  <c r="P282" i="6" s="1"/>
  <c r="AF280" i="6"/>
  <c r="T281" i="6"/>
  <c r="AI279" i="6"/>
  <c r="AA280" i="6"/>
  <c r="AD280" i="6" l="1"/>
  <c r="Z280" i="6"/>
  <c r="AG280" i="6" s="1"/>
  <c r="AC280" i="6"/>
  <c r="W281" i="6"/>
  <c r="V281" i="6"/>
  <c r="Y281" i="6" s="1"/>
  <c r="S281" i="6"/>
  <c r="L282" i="6"/>
  <c r="O282" i="6"/>
  <c r="R282" i="6" s="1"/>
  <c r="K283" i="6"/>
  <c r="AI280" i="6" l="1"/>
  <c r="AA281" i="6"/>
  <c r="AF281" i="6"/>
  <c r="T282" i="6"/>
  <c r="M283" i="6"/>
  <c r="P283" i="6" s="1"/>
  <c r="W282" i="6" l="1"/>
  <c r="V282" i="6"/>
  <c r="Y282" i="6" s="1"/>
  <c r="S282" i="6"/>
  <c r="AD281" i="6"/>
  <c r="Z281" i="6"/>
  <c r="AG281" i="6" s="1"/>
  <c r="AC281" i="6"/>
  <c r="O283" i="6"/>
  <c r="R283" i="6" s="1"/>
  <c r="L283" i="6"/>
  <c r="K284" i="6"/>
  <c r="M284" i="6" l="1"/>
  <c r="P284" i="6" s="1"/>
  <c r="AI281" i="6"/>
  <c r="AA282" i="6"/>
  <c r="AF282" i="6"/>
  <c r="T283" i="6"/>
  <c r="W283" i="6" l="1"/>
  <c r="V283" i="6"/>
  <c r="Y283" i="6" s="1"/>
  <c r="S283" i="6"/>
  <c r="AD282" i="6"/>
  <c r="AC282" i="6"/>
  <c r="Z282" i="6"/>
  <c r="AG282" i="6" s="1"/>
  <c r="O284" i="6"/>
  <c r="R284" i="6" s="1"/>
  <c r="L284" i="6"/>
  <c r="K285" i="6"/>
  <c r="M285" i="6" l="1"/>
  <c r="P285" i="6" s="1"/>
  <c r="AF283" i="6"/>
  <c r="T284" i="6"/>
  <c r="AI282" i="6"/>
  <c r="AA283" i="6"/>
  <c r="V284" i="6" l="1"/>
  <c r="Y284" i="6" s="1"/>
  <c r="W284" i="6"/>
  <c r="S284" i="6"/>
  <c r="Z283" i="6"/>
  <c r="AG283" i="6" s="1"/>
  <c r="AC283" i="6"/>
  <c r="AD283" i="6"/>
  <c r="O285" i="6"/>
  <c r="R285" i="6" s="1"/>
  <c r="L285" i="6"/>
  <c r="K286" i="6"/>
  <c r="M286" i="6" l="1"/>
  <c r="P286" i="6" s="1"/>
  <c r="AI283" i="6"/>
  <c r="AA284" i="6"/>
  <c r="AF284" i="6"/>
  <c r="T285" i="6"/>
  <c r="AD284" i="6" l="1"/>
  <c r="Z284" i="6"/>
  <c r="AG284" i="6" s="1"/>
  <c r="AC284" i="6"/>
  <c r="S285" i="6"/>
  <c r="W285" i="6"/>
  <c r="V285" i="6"/>
  <c r="Y285" i="6" s="1"/>
  <c r="L286" i="6"/>
  <c r="O286" i="6"/>
  <c r="R286" i="6" s="1"/>
  <c r="K287" i="6"/>
  <c r="AF285" i="6" l="1"/>
  <c r="T286" i="6"/>
  <c r="AI284" i="6"/>
  <c r="AA285" i="6"/>
  <c r="M287" i="6"/>
  <c r="L287" i="6" l="1"/>
  <c r="O287" i="6"/>
  <c r="R287" i="6" s="1"/>
  <c r="K288" i="6"/>
  <c r="AD285" i="6"/>
  <c r="Z285" i="6"/>
  <c r="AG285" i="6" s="1"/>
  <c r="AC285" i="6"/>
  <c r="P287" i="6"/>
  <c r="W286" i="6"/>
  <c r="V286" i="6"/>
  <c r="Y286" i="6" s="1"/>
  <c r="S286" i="6"/>
  <c r="AI285" i="6" l="1"/>
  <c r="AA286" i="6"/>
  <c r="AF286" i="6"/>
  <c r="T287" i="6"/>
  <c r="M288" i="6"/>
  <c r="P288" i="6" s="1"/>
  <c r="V287" i="6" l="1"/>
  <c r="Y287" i="6" s="1"/>
  <c r="W287" i="6"/>
  <c r="S287" i="6"/>
  <c r="AD286" i="6"/>
  <c r="AC286" i="6"/>
  <c r="Z286" i="6"/>
  <c r="AG286" i="6" s="1"/>
  <c r="O288" i="6"/>
  <c r="R288" i="6" s="1"/>
  <c r="L288" i="6"/>
  <c r="K289" i="6"/>
  <c r="M289" i="6" l="1"/>
  <c r="P289" i="6" s="1"/>
  <c r="AI286" i="6"/>
  <c r="AA287" i="6"/>
  <c r="AF287" i="6"/>
  <c r="T288" i="6"/>
  <c r="Z287" i="6" l="1"/>
  <c r="AG287" i="6" s="1"/>
  <c r="AC287" i="6"/>
  <c r="AD287" i="6"/>
  <c r="V288" i="6"/>
  <c r="Y288" i="6" s="1"/>
  <c r="W288" i="6"/>
  <c r="S288" i="6"/>
  <c r="O289" i="6"/>
  <c r="R289" i="6" s="1"/>
  <c r="L289" i="6"/>
  <c r="K290" i="6"/>
  <c r="M290" i="6" l="1"/>
  <c r="P290" i="6" s="1"/>
  <c r="AI287" i="6"/>
  <c r="AA288" i="6"/>
  <c r="AF288" i="6"/>
  <c r="T289" i="6"/>
  <c r="W289" i="6" l="1"/>
  <c r="V289" i="6"/>
  <c r="Y289" i="6" s="1"/>
  <c r="S289" i="6"/>
  <c r="AD288" i="6"/>
  <c r="Z288" i="6"/>
  <c r="AG288" i="6" s="1"/>
  <c r="AC288" i="6"/>
  <c r="L290" i="6"/>
  <c r="O290" i="6"/>
  <c r="R290" i="6" s="1"/>
  <c r="K291" i="6"/>
  <c r="M291" i="6" l="1"/>
  <c r="P291" i="6" s="1"/>
  <c r="AI288" i="6"/>
  <c r="AA289" i="6"/>
  <c r="AF289" i="6"/>
  <c r="T290" i="6"/>
  <c r="V290" i="6" l="1"/>
  <c r="Y290" i="6" s="1"/>
  <c r="S290" i="6"/>
  <c r="W290" i="6"/>
  <c r="AD289" i="6"/>
  <c r="AC289" i="6"/>
  <c r="Z289" i="6"/>
  <c r="AG289" i="6" s="1"/>
  <c r="O291" i="6"/>
  <c r="R291" i="6" s="1"/>
  <c r="L291" i="6"/>
  <c r="K292" i="6"/>
  <c r="M292" i="6" l="1"/>
  <c r="P292" i="6" s="1"/>
  <c r="AI289" i="6"/>
  <c r="AA290" i="6"/>
  <c r="AF290" i="6"/>
  <c r="T291" i="6"/>
  <c r="Z290" i="6" l="1"/>
  <c r="AG290" i="6" s="1"/>
  <c r="AC290" i="6"/>
  <c r="AD290" i="6"/>
  <c r="S291" i="6"/>
  <c r="W291" i="6"/>
  <c r="V291" i="6"/>
  <c r="Y291" i="6" s="1"/>
  <c r="O292" i="6"/>
  <c r="R292" i="6" s="1"/>
  <c r="L292" i="6"/>
  <c r="K293" i="6"/>
  <c r="M293" i="6" l="1"/>
  <c r="P293" i="6" s="1"/>
  <c r="AF291" i="6"/>
  <c r="T292" i="6"/>
  <c r="AI290" i="6"/>
  <c r="AA291" i="6"/>
  <c r="AD291" i="6" l="1"/>
  <c r="Z291" i="6"/>
  <c r="AG291" i="6" s="1"/>
  <c r="AC291" i="6"/>
  <c r="W292" i="6"/>
  <c r="V292" i="6"/>
  <c r="Y292" i="6" s="1"/>
  <c r="S292" i="6"/>
  <c r="O293" i="6"/>
  <c r="R293" i="6" s="1"/>
  <c r="L293" i="6"/>
  <c r="K294" i="6"/>
  <c r="M294" i="6" l="1"/>
  <c r="P294" i="6" s="1"/>
  <c r="AI291" i="6"/>
  <c r="AA292" i="6"/>
  <c r="AF292" i="6"/>
  <c r="T293" i="6"/>
  <c r="W293" i="6" l="1"/>
  <c r="V293" i="6"/>
  <c r="Y293" i="6" s="1"/>
  <c r="S293" i="6"/>
  <c r="AD292" i="6"/>
  <c r="Z292" i="6"/>
  <c r="AG292" i="6" s="1"/>
  <c r="AC292" i="6"/>
  <c r="O294" i="6"/>
  <c r="R294" i="6" s="1"/>
  <c r="L294" i="6"/>
  <c r="K295" i="6"/>
  <c r="M295" i="6" l="1"/>
  <c r="P295" i="6" s="1"/>
  <c r="AI292" i="6"/>
  <c r="AA293" i="6"/>
  <c r="AF293" i="6"/>
  <c r="T294" i="6"/>
  <c r="AD293" i="6" l="1"/>
  <c r="AC293" i="6"/>
  <c r="Z293" i="6"/>
  <c r="AG293" i="6" s="1"/>
  <c r="W294" i="6"/>
  <c r="S294" i="6"/>
  <c r="V294" i="6"/>
  <c r="Y294" i="6" s="1"/>
  <c r="O295" i="6"/>
  <c r="R295" i="6" s="1"/>
  <c r="L295" i="6"/>
  <c r="K296" i="6"/>
  <c r="M296" i="6" l="1"/>
  <c r="P296" i="6" s="1"/>
  <c r="AF294" i="6"/>
  <c r="T295" i="6"/>
  <c r="AI293" i="6"/>
  <c r="AA294" i="6"/>
  <c r="AD294" i="6" l="1"/>
  <c r="Z294" i="6"/>
  <c r="AG294" i="6" s="1"/>
  <c r="AC294" i="6"/>
  <c r="S295" i="6"/>
  <c r="W295" i="6"/>
  <c r="V295" i="6"/>
  <c r="Y295" i="6" s="1"/>
  <c r="L296" i="6"/>
  <c r="O296" i="6"/>
  <c r="R296" i="6" s="1"/>
  <c r="K297" i="6"/>
  <c r="AF295" i="6" l="1"/>
  <c r="T296" i="6"/>
  <c r="AI294" i="6"/>
  <c r="AA295" i="6"/>
  <c r="M297" i="6"/>
  <c r="P297" i="6" s="1"/>
  <c r="AD295" i="6" l="1"/>
  <c r="Z295" i="6"/>
  <c r="AG295" i="6" s="1"/>
  <c r="AC295" i="6"/>
  <c r="O297" i="6"/>
  <c r="R297" i="6" s="1"/>
  <c r="L297" i="6"/>
  <c r="K298" i="6"/>
  <c r="S296" i="6"/>
  <c r="V296" i="6"/>
  <c r="Y296" i="6" s="1"/>
  <c r="W296" i="6"/>
  <c r="M298" i="6" l="1"/>
  <c r="P298" i="6" s="1"/>
  <c r="AI295" i="6"/>
  <c r="AA296" i="6"/>
  <c r="AF296" i="6"/>
  <c r="T297" i="6"/>
  <c r="AD296" i="6" l="1"/>
  <c r="Z296" i="6"/>
  <c r="AG296" i="6" s="1"/>
  <c r="AC296" i="6"/>
  <c r="S297" i="6"/>
  <c r="W297" i="6"/>
  <c r="V297" i="6"/>
  <c r="Y297" i="6" s="1"/>
  <c r="L298" i="6"/>
  <c r="O298" i="6"/>
  <c r="R298" i="6" s="1"/>
  <c r="K299" i="6"/>
  <c r="AF297" i="6" l="1"/>
  <c r="T298" i="6"/>
  <c r="AI296" i="6"/>
  <c r="AA297" i="6"/>
  <c r="M299" i="6"/>
  <c r="P299" i="6" s="1"/>
  <c r="AD297" i="6" l="1"/>
  <c r="AC297" i="6"/>
  <c r="Z297" i="6"/>
  <c r="AG297" i="6" s="1"/>
  <c r="O299" i="6"/>
  <c r="R299" i="6" s="1"/>
  <c r="L299" i="6"/>
  <c r="K300" i="6"/>
  <c r="W298" i="6"/>
  <c r="S298" i="6"/>
  <c r="V298" i="6"/>
  <c r="Y298" i="6" s="1"/>
  <c r="M300" i="6" l="1"/>
  <c r="P300" i="6" s="1"/>
  <c r="AI297" i="6"/>
  <c r="AA298" i="6"/>
  <c r="AF298" i="6"/>
  <c r="T299" i="6"/>
  <c r="S299" i="6" l="1"/>
  <c r="W299" i="6"/>
  <c r="V299" i="6"/>
  <c r="Y299" i="6" s="1"/>
  <c r="Z298" i="6"/>
  <c r="AG298" i="6" s="1"/>
  <c r="AC298" i="6"/>
  <c r="AD298" i="6"/>
  <c r="L300" i="6"/>
  <c r="O300" i="6"/>
  <c r="R300" i="6" s="1"/>
  <c r="K301" i="6"/>
  <c r="M301" i="6" l="1"/>
  <c r="P301" i="6" s="1"/>
  <c r="AF299" i="6"/>
  <c r="T300" i="6"/>
  <c r="W300" i="6" s="1"/>
  <c r="AI298" i="6"/>
  <c r="AA299" i="6"/>
  <c r="AD299" i="6" l="1"/>
  <c r="Z299" i="6"/>
  <c r="AG299" i="6" s="1"/>
  <c r="AC299" i="6"/>
  <c r="V300" i="6"/>
  <c r="Y300" i="6" s="1"/>
  <c r="S300" i="6"/>
  <c r="O301" i="6"/>
  <c r="R301" i="6" s="1"/>
  <c r="L301" i="6"/>
  <c r="K302" i="6"/>
  <c r="M302" i="6" l="1"/>
  <c r="P302" i="6" s="1"/>
  <c r="AI299" i="6"/>
  <c r="AA300" i="6"/>
  <c r="AF300" i="6"/>
  <c r="T301" i="6"/>
  <c r="AD300" i="6" l="1"/>
  <c r="Z300" i="6"/>
  <c r="AG300" i="6" s="1"/>
  <c r="AC300" i="6"/>
  <c r="S301" i="6"/>
  <c r="W301" i="6"/>
  <c r="V301" i="6"/>
  <c r="Y301" i="6" s="1"/>
  <c r="L302" i="6"/>
  <c r="O302" i="6"/>
  <c r="R302" i="6" s="1"/>
  <c r="K303" i="6"/>
  <c r="AF301" i="6" l="1"/>
  <c r="T302" i="6"/>
  <c r="AI300" i="6"/>
  <c r="AA301" i="6"/>
  <c r="M303" i="6"/>
  <c r="O303" i="6" l="1"/>
  <c r="R303" i="6" s="1"/>
  <c r="L303" i="6"/>
  <c r="K304" i="6"/>
  <c r="AD301" i="6"/>
  <c r="AC301" i="6"/>
  <c r="Z301" i="6"/>
  <c r="AG301" i="6" s="1"/>
  <c r="P303" i="6"/>
  <c r="V302" i="6"/>
  <c r="Y302" i="6" s="1"/>
  <c r="S302" i="6"/>
  <c r="W302" i="6"/>
  <c r="AF302" i="6" l="1"/>
  <c r="T303" i="6"/>
  <c r="AI301" i="6"/>
  <c r="AA302" i="6"/>
  <c r="M304" i="6"/>
  <c r="P304" i="6" s="1"/>
  <c r="Z302" i="6" l="1"/>
  <c r="AG302" i="6" s="1"/>
  <c r="AC302" i="6"/>
  <c r="AD302" i="6"/>
  <c r="L304" i="6"/>
  <c r="O304" i="6"/>
  <c r="R304" i="6" s="1"/>
  <c r="K305" i="6"/>
  <c r="W303" i="6"/>
  <c r="V303" i="6"/>
  <c r="Y303" i="6" s="1"/>
  <c r="S303" i="6"/>
  <c r="AF303" i="6" l="1"/>
  <c r="T304" i="6"/>
  <c r="AI302" i="6"/>
  <c r="AA303" i="6"/>
  <c r="M305" i="6"/>
  <c r="O305" i="6" l="1"/>
  <c r="R305" i="6" s="1"/>
  <c r="L305" i="6"/>
  <c r="K306" i="6"/>
  <c r="AD303" i="6"/>
  <c r="Z303" i="6"/>
  <c r="AG303" i="6" s="1"/>
  <c r="AC303" i="6"/>
  <c r="P305" i="6"/>
  <c r="W304" i="6"/>
  <c r="V304" i="6"/>
  <c r="Y304" i="6" s="1"/>
  <c r="S304" i="6"/>
  <c r="AI303" i="6" l="1"/>
  <c r="AA304" i="6"/>
  <c r="AF304" i="6"/>
  <c r="T305" i="6"/>
  <c r="M306" i="6"/>
  <c r="P306" i="6" s="1"/>
  <c r="V305" i="6" l="1"/>
  <c r="Y305" i="6" s="1"/>
  <c r="W305" i="6"/>
  <c r="S305" i="6"/>
  <c r="AD304" i="6"/>
  <c r="Z304" i="6"/>
  <c r="AG304" i="6" s="1"/>
  <c r="AC304" i="6"/>
  <c r="L306" i="6"/>
  <c r="O306" i="6"/>
  <c r="R306" i="6" s="1"/>
  <c r="K307" i="6"/>
  <c r="AI304" i="6" l="1"/>
  <c r="AA305" i="6"/>
  <c r="AF305" i="6"/>
  <c r="T306" i="6"/>
  <c r="M307" i="6"/>
  <c r="P307" i="6" s="1"/>
  <c r="W306" i="6" l="1"/>
  <c r="S306" i="6"/>
  <c r="V306" i="6"/>
  <c r="Y306" i="6" s="1"/>
  <c r="AD305" i="6"/>
  <c r="AC305" i="6"/>
  <c r="Z305" i="6"/>
  <c r="AG305" i="6" s="1"/>
  <c r="O307" i="6"/>
  <c r="R307" i="6" s="1"/>
  <c r="L307" i="6"/>
  <c r="K308" i="6"/>
  <c r="M308" i="6" l="1"/>
  <c r="P308" i="6" s="1"/>
  <c r="AF306" i="6"/>
  <c r="T307" i="6"/>
  <c r="AI305" i="6"/>
  <c r="AA306" i="6"/>
  <c r="AD306" i="6" l="1"/>
  <c r="Z306" i="6"/>
  <c r="AG306" i="6" s="1"/>
  <c r="AC306" i="6"/>
  <c r="W307" i="6"/>
  <c r="S307" i="6"/>
  <c r="V307" i="6"/>
  <c r="Y307" i="6" s="1"/>
  <c r="L308" i="6"/>
  <c r="O308" i="6"/>
  <c r="R308" i="6" s="1"/>
  <c r="K309" i="6"/>
  <c r="AF307" i="6" l="1"/>
  <c r="T308" i="6"/>
  <c r="AI306" i="6"/>
  <c r="AA307" i="6"/>
  <c r="M309" i="6"/>
  <c r="AD307" i="6" l="1"/>
  <c r="Z307" i="6"/>
  <c r="AG307" i="6" s="1"/>
  <c r="AC307" i="6"/>
  <c r="O309" i="6"/>
  <c r="R309" i="6" s="1"/>
  <c r="L309" i="6"/>
  <c r="K310" i="6"/>
  <c r="P309" i="6"/>
  <c r="W308" i="6"/>
  <c r="V308" i="6"/>
  <c r="Y308" i="6" s="1"/>
  <c r="S308" i="6"/>
  <c r="AF308" i="6" l="1"/>
  <c r="T309" i="6"/>
  <c r="W309" i="6" s="1"/>
  <c r="M310" i="6"/>
  <c r="P310" i="6" s="1"/>
  <c r="AI307" i="6"/>
  <c r="AA308" i="6"/>
  <c r="AD308" i="6" l="1"/>
  <c r="Z308" i="6"/>
  <c r="AG308" i="6" s="1"/>
  <c r="AC308" i="6"/>
  <c r="L310" i="6"/>
  <c r="O310" i="6"/>
  <c r="R310" i="6" s="1"/>
  <c r="K311" i="6"/>
  <c r="S309" i="6"/>
  <c r="V309" i="6"/>
  <c r="Y309" i="6" s="1"/>
  <c r="AI308" i="6" l="1"/>
  <c r="AA309" i="6"/>
  <c r="AF309" i="6"/>
  <c r="T310" i="6"/>
  <c r="M311" i="6"/>
  <c r="P311" i="6" s="1"/>
  <c r="W310" i="6" l="1"/>
  <c r="V310" i="6"/>
  <c r="Y310" i="6" s="1"/>
  <c r="S310" i="6"/>
  <c r="AD309" i="6"/>
  <c r="AC309" i="6"/>
  <c r="Z309" i="6"/>
  <c r="AG309" i="6" s="1"/>
  <c r="L311" i="6"/>
  <c r="O311" i="6"/>
  <c r="R311" i="6" s="1"/>
  <c r="K312" i="6"/>
  <c r="M312" i="6" l="1"/>
  <c r="P312" i="6" s="1"/>
  <c r="AF310" i="6"/>
  <c r="T311" i="6"/>
  <c r="AI309" i="6"/>
  <c r="AA310" i="6"/>
  <c r="AD310" i="6" l="1"/>
  <c r="Z310" i="6"/>
  <c r="AG310" i="6" s="1"/>
  <c r="AC310" i="6"/>
  <c r="S311" i="6"/>
  <c r="W311" i="6"/>
  <c r="V311" i="6"/>
  <c r="Y311" i="6" s="1"/>
  <c r="O312" i="6"/>
  <c r="R312" i="6" s="1"/>
  <c r="L312" i="6"/>
  <c r="K313" i="6"/>
  <c r="M313" i="6" l="1"/>
  <c r="P313" i="6" s="1"/>
  <c r="AF311" i="6"/>
  <c r="T312" i="6"/>
  <c r="AI310" i="6"/>
  <c r="AA311" i="6"/>
  <c r="AD311" i="6" l="1"/>
  <c r="Z311" i="6"/>
  <c r="AG311" i="6" s="1"/>
  <c r="AC311" i="6"/>
  <c r="W312" i="6"/>
  <c r="V312" i="6"/>
  <c r="Y312" i="6" s="1"/>
  <c r="S312" i="6"/>
  <c r="O313" i="6"/>
  <c r="R313" i="6" s="1"/>
  <c r="L313" i="6"/>
  <c r="K314" i="6"/>
  <c r="M314" i="6" l="1"/>
  <c r="P314" i="6" s="1"/>
  <c r="AI311" i="6"/>
  <c r="AA312" i="6"/>
  <c r="AF312" i="6"/>
  <c r="T313" i="6"/>
  <c r="W313" i="6" l="1"/>
  <c r="S313" i="6"/>
  <c r="V313" i="6"/>
  <c r="Y313" i="6" s="1"/>
  <c r="AD312" i="6"/>
  <c r="AC312" i="6"/>
  <c r="Z312" i="6"/>
  <c r="AG312" i="6" s="1"/>
  <c r="O314" i="6"/>
  <c r="R314" i="6" s="1"/>
  <c r="L314" i="6"/>
  <c r="K315" i="6"/>
  <c r="M315" i="6" l="1"/>
  <c r="P315" i="6" s="1"/>
  <c r="AF313" i="6"/>
  <c r="T314" i="6"/>
  <c r="AI312" i="6"/>
  <c r="AA313" i="6"/>
  <c r="W314" i="6" l="1"/>
  <c r="V314" i="6"/>
  <c r="Y314" i="6" s="1"/>
  <c r="S314" i="6"/>
  <c r="Z313" i="6"/>
  <c r="AG313" i="6" s="1"/>
  <c r="AC313" i="6"/>
  <c r="AD313" i="6"/>
  <c r="L315" i="6"/>
  <c r="O315" i="6"/>
  <c r="R315" i="6" s="1"/>
  <c r="K316" i="6"/>
  <c r="M316" i="6" l="1"/>
  <c r="P316" i="6" s="1"/>
  <c r="AF314" i="6"/>
  <c r="T315" i="6"/>
  <c r="AI313" i="6"/>
  <c r="AA314" i="6"/>
  <c r="AD314" i="6" l="1"/>
  <c r="Z314" i="6"/>
  <c r="AG314" i="6" s="1"/>
  <c r="AC314" i="6"/>
  <c r="W315" i="6"/>
  <c r="V315" i="6"/>
  <c r="Y315" i="6" s="1"/>
  <c r="S315" i="6"/>
  <c r="O316" i="6"/>
  <c r="R316" i="6" s="1"/>
  <c r="L316" i="6"/>
  <c r="K317" i="6"/>
  <c r="M317" i="6" l="1"/>
  <c r="P317" i="6" s="1"/>
  <c r="AI314" i="6"/>
  <c r="AA315" i="6"/>
  <c r="AF315" i="6"/>
  <c r="T316" i="6"/>
  <c r="W316" i="6" l="1"/>
  <c r="V316" i="6"/>
  <c r="Y316" i="6" s="1"/>
  <c r="S316" i="6"/>
  <c r="AD315" i="6"/>
  <c r="Z315" i="6"/>
  <c r="AG315" i="6" s="1"/>
  <c r="AC315" i="6"/>
  <c r="O317" i="6"/>
  <c r="R317" i="6" s="1"/>
  <c r="L317" i="6"/>
  <c r="K318" i="6"/>
  <c r="M318" i="6" l="1"/>
  <c r="P318" i="6" s="1"/>
  <c r="AI315" i="6"/>
  <c r="AA316" i="6"/>
  <c r="AF316" i="6"/>
  <c r="T317" i="6"/>
  <c r="W317" i="6" l="1"/>
  <c r="S317" i="6"/>
  <c r="V317" i="6"/>
  <c r="Y317" i="6" s="1"/>
  <c r="AD316" i="6"/>
  <c r="AC316" i="6"/>
  <c r="Z316" i="6"/>
  <c r="AG316" i="6" s="1"/>
  <c r="L318" i="6"/>
  <c r="O318" i="6"/>
  <c r="R318" i="6" s="1"/>
  <c r="K319" i="6"/>
  <c r="M319" i="6" l="1"/>
  <c r="P319" i="6" s="1"/>
  <c r="AF317" i="6"/>
  <c r="T318" i="6"/>
  <c r="AI316" i="6"/>
  <c r="AA317" i="6"/>
  <c r="W318" i="6" l="1"/>
  <c r="S318" i="6"/>
  <c r="V318" i="6"/>
  <c r="Y318" i="6" s="1"/>
  <c r="Z317" i="6"/>
  <c r="AG317" i="6" s="1"/>
  <c r="AC317" i="6"/>
  <c r="AD317" i="6"/>
  <c r="L319" i="6"/>
  <c r="O319" i="6"/>
  <c r="R319" i="6" s="1"/>
  <c r="K320" i="6"/>
  <c r="M320" i="6" l="1"/>
  <c r="P320" i="6" s="1"/>
  <c r="AF318" i="6"/>
  <c r="T319" i="6"/>
  <c r="AI317" i="6"/>
  <c r="AA318" i="6"/>
  <c r="AD318" i="6" l="1"/>
  <c r="Z318" i="6"/>
  <c r="AG318" i="6" s="1"/>
  <c r="AC318" i="6"/>
  <c r="W319" i="6"/>
  <c r="V319" i="6"/>
  <c r="Y319" i="6" s="1"/>
  <c r="S319" i="6"/>
  <c r="L320" i="6"/>
  <c r="O320" i="6"/>
  <c r="R320" i="6" s="1"/>
  <c r="K321" i="6"/>
  <c r="M321" i="6" l="1"/>
  <c r="P321" i="6" s="1"/>
  <c r="AI318" i="6"/>
  <c r="AA319" i="6"/>
  <c r="AF319" i="6"/>
  <c r="T320" i="6"/>
  <c r="W320" i="6" l="1"/>
  <c r="S320" i="6"/>
  <c r="V320" i="6"/>
  <c r="Y320" i="6" s="1"/>
  <c r="AD319" i="6"/>
  <c r="Z319" i="6"/>
  <c r="AG319" i="6" s="1"/>
  <c r="AC319" i="6"/>
  <c r="O321" i="6"/>
  <c r="R321" i="6" s="1"/>
  <c r="L321" i="6"/>
  <c r="K322" i="6"/>
  <c r="M322" i="6" l="1"/>
  <c r="P322" i="6" s="1"/>
  <c r="AF320" i="6"/>
  <c r="T321" i="6"/>
  <c r="W321" i="6" s="1"/>
  <c r="AI319" i="6"/>
  <c r="AA320" i="6"/>
  <c r="AD320" i="6" l="1"/>
  <c r="AC320" i="6"/>
  <c r="Z320" i="6"/>
  <c r="AG320" i="6" s="1"/>
  <c r="S321" i="6"/>
  <c r="V321" i="6"/>
  <c r="Y321" i="6" s="1"/>
  <c r="L322" i="6"/>
  <c r="O322" i="6"/>
  <c r="R322" i="6" s="1"/>
  <c r="K323" i="6"/>
  <c r="M323" i="6" l="1"/>
  <c r="P323" i="6" s="1"/>
  <c r="AF321" i="6"/>
  <c r="T322" i="6"/>
  <c r="AI320" i="6"/>
  <c r="AA321" i="6"/>
  <c r="AD321" i="6" s="1"/>
  <c r="Z321" i="6" l="1"/>
  <c r="AG321" i="6" s="1"/>
  <c r="AC321" i="6"/>
  <c r="W322" i="6"/>
  <c r="V322" i="6"/>
  <c r="Y322" i="6" s="1"/>
  <c r="S322" i="6"/>
  <c r="L323" i="6"/>
  <c r="O323" i="6"/>
  <c r="R323" i="6" s="1"/>
  <c r="K324" i="6"/>
  <c r="AF322" i="6" l="1"/>
  <c r="T323" i="6"/>
  <c r="W323" i="6" s="1"/>
  <c r="M324" i="6"/>
  <c r="P324" i="6" s="1"/>
  <c r="AI321" i="6"/>
  <c r="AA322" i="6"/>
  <c r="O324" i="6" l="1"/>
  <c r="R324" i="6" s="1"/>
  <c r="L324" i="6"/>
  <c r="K325" i="6"/>
  <c r="AD322" i="6"/>
  <c r="Z322" i="6"/>
  <c r="AG322" i="6" s="1"/>
  <c r="AC322" i="6"/>
  <c r="V323" i="6"/>
  <c r="Y323" i="6" s="1"/>
  <c r="S323" i="6"/>
  <c r="AI322" i="6" l="1"/>
  <c r="AA323" i="6"/>
  <c r="AF323" i="6"/>
  <c r="T324" i="6"/>
  <c r="M325" i="6"/>
  <c r="P325" i="6" s="1"/>
  <c r="W324" i="6" l="1"/>
  <c r="S324" i="6"/>
  <c r="V324" i="6"/>
  <c r="Y324" i="6" s="1"/>
  <c r="AD323" i="6"/>
  <c r="Z323" i="6"/>
  <c r="AG323" i="6" s="1"/>
  <c r="AC323" i="6"/>
  <c r="O325" i="6"/>
  <c r="R325" i="6" s="1"/>
  <c r="L325" i="6"/>
  <c r="K326" i="6"/>
  <c r="M326" i="6" l="1"/>
  <c r="P326" i="6" s="1"/>
  <c r="AF324" i="6"/>
  <c r="T325" i="6"/>
  <c r="AI323" i="6"/>
  <c r="AA324" i="6"/>
  <c r="AD324" i="6" l="1"/>
  <c r="AC324" i="6"/>
  <c r="Z324" i="6"/>
  <c r="AG324" i="6" s="1"/>
  <c r="W325" i="6"/>
  <c r="S325" i="6"/>
  <c r="V325" i="6"/>
  <c r="Y325" i="6" s="1"/>
  <c r="L326" i="6"/>
  <c r="O326" i="6"/>
  <c r="R326" i="6" s="1"/>
  <c r="K327" i="6"/>
  <c r="AF325" i="6" l="1"/>
  <c r="T326" i="6"/>
  <c r="AI324" i="6"/>
  <c r="AA325" i="6"/>
  <c r="AD325" i="6" s="1"/>
  <c r="M327" i="6"/>
  <c r="L327" i="6" l="1"/>
  <c r="O327" i="6"/>
  <c r="R327" i="6" s="1"/>
  <c r="K328" i="6"/>
  <c r="Z325" i="6"/>
  <c r="AG325" i="6" s="1"/>
  <c r="AC325" i="6"/>
  <c r="P327" i="6"/>
  <c r="W326" i="6"/>
  <c r="S326" i="6"/>
  <c r="V326" i="6"/>
  <c r="Y326" i="6" s="1"/>
  <c r="AF326" i="6" l="1"/>
  <c r="T327" i="6"/>
  <c r="AI325" i="6"/>
  <c r="AA326" i="6"/>
  <c r="M328" i="6"/>
  <c r="P328" i="6" s="1"/>
  <c r="L328" i="6" l="1"/>
  <c r="O328" i="6"/>
  <c r="R328" i="6" s="1"/>
  <c r="K329" i="6"/>
  <c r="AD326" i="6"/>
  <c r="Z326" i="6"/>
  <c r="AG326" i="6" s="1"/>
  <c r="AC326" i="6"/>
  <c r="W327" i="6"/>
  <c r="S327" i="6"/>
  <c r="V327" i="6"/>
  <c r="Y327" i="6" s="1"/>
  <c r="AF327" i="6" l="1"/>
  <c r="T328" i="6"/>
  <c r="AI326" i="6"/>
  <c r="AA327" i="6"/>
  <c r="M329" i="6"/>
  <c r="L329" i="6" l="1"/>
  <c r="O329" i="6"/>
  <c r="R329" i="6" s="1"/>
  <c r="K330" i="6"/>
  <c r="AD327" i="6"/>
  <c r="Z327" i="6"/>
  <c r="AG327" i="6" s="1"/>
  <c r="AC327" i="6"/>
  <c r="P329" i="6"/>
  <c r="W328" i="6"/>
  <c r="V328" i="6"/>
  <c r="Y328" i="6" s="1"/>
  <c r="S328" i="6"/>
  <c r="AI327" i="6" l="1"/>
  <c r="AA328" i="6"/>
  <c r="AF328" i="6"/>
  <c r="T329" i="6"/>
  <c r="M330" i="6"/>
  <c r="P330" i="6" s="1"/>
  <c r="V329" i="6" l="1"/>
  <c r="Y329" i="6" s="1"/>
  <c r="W329" i="6"/>
  <c r="S329" i="6"/>
  <c r="AD328" i="6"/>
  <c r="AC328" i="6"/>
  <c r="Z328" i="6"/>
  <c r="AG328" i="6" s="1"/>
  <c r="L330" i="6"/>
  <c r="O330" i="6"/>
  <c r="R330" i="6" s="1"/>
  <c r="K331" i="6"/>
  <c r="M331" i="6" l="1"/>
  <c r="P331" i="6" s="1"/>
  <c r="AI328" i="6"/>
  <c r="AA329" i="6"/>
  <c r="AF329" i="6"/>
  <c r="T330" i="6"/>
  <c r="Z329" i="6" l="1"/>
  <c r="AG329" i="6" s="1"/>
  <c r="AC329" i="6"/>
  <c r="AD329" i="6"/>
  <c r="W330" i="6"/>
  <c r="S330" i="6"/>
  <c r="V330" i="6"/>
  <c r="Y330" i="6" s="1"/>
  <c r="O331" i="6"/>
  <c r="R331" i="6" s="1"/>
  <c r="L331" i="6"/>
  <c r="K332" i="6"/>
  <c r="M332" i="6" l="1"/>
  <c r="P332" i="6" s="1"/>
  <c r="AF330" i="6"/>
  <c r="T331" i="6"/>
  <c r="AI329" i="6"/>
  <c r="AA330" i="6"/>
  <c r="AD330" i="6" l="1"/>
  <c r="Z330" i="6"/>
  <c r="AG330" i="6" s="1"/>
  <c r="AC330" i="6"/>
  <c r="W331" i="6"/>
  <c r="S331" i="6"/>
  <c r="V331" i="6"/>
  <c r="Y331" i="6" s="1"/>
  <c r="L332" i="6"/>
  <c r="O332" i="6"/>
  <c r="R332" i="6" s="1"/>
  <c r="K333" i="6"/>
  <c r="AF331" i="6" l="1"/>
  <c r="T332" i="6"/>
  <c r="AI330" i="6"/>
  <c r="AA331" i="6"/>
  <c r="M333" i="6"/>
  <c r="P333" i="6" s="1"/>
  <c r="AD331" i="6" l="1"/>
  <c r="Z331" i="6"/>
  <c r="AG331" i="6" s="1"/>
  <c r="AC331" i="6"/>
  <c r="L333" i="6"/>
  <c r="O333" i="6"/>
  <c r="R333" i="6" s="1"/>
  <c r="K334" i="6"/>
  <c r="W332" i="6"/>
  <c r="V332" i="6"/>
  <c r="Y332" i="6" s="1"/>
  <c r="S332" i="6"/>
  <c r="AI331" i="6" l="1"/>
  <c r="AA332" i="6"/>
  <c r="AF332" i="6"/>
  <c r="T333" i="6"/>
  <c r="M334" i="6"/>
  <c r="P334" i="6" s="1"/>
  <c r="S333" i="6" l="1"/>
  <c r="W333" i="6"/>
  <c r="V333" i="6"/>
  <c r="Y333" i="6" s="1"/>
  <c r="AD332" i="6"/>
  <c r="AC332" i="6"/>
  <c r="Z332" i="6"/>
  <c r="AG332" i="6" s="1"/>
  <c r="L334" i="6"/>
  <c r="O334" i="6"/>
  <c r="R334" i="6" s="1"/>
  <c r="K335" i="6"/>
  <c r="M335" i="6" l="1"/>
  <c r="P335" i="6" s="1"/>
  <c r="AF333" i="6"/>
  <c r="T334" i="6"/>
  <c r="AI332" i="6"/>
  <c r="AA333" i="6"/>
  <c r="W334" i="6" l="1"/>
  <c r="V334" i="6"/>
  <c r="Y334" i="6" s="1"/>
  <c r="S334" i="6"/>
  <c r="Z333" i="6"/>
  <c r="AG333" i="6" s="1"/>
  <c r="AC333" i="6"/>
  <c r="AD333" i="6"/>
  <c r="L335" i="6"/>
  <c r="O335" i="6"/>
  <c r="R335" i="6" s="1"/>
  <c r="K336" i="6"/>
  <c r="M336" i="6" l="1"/>
  <c r="P336" i="6" s="1"/>
  <c r="AF334" i="6"/>
  <c r="T335" i="6"/>
  <c r="AI333" i="6"/>
  <c r="AA334" i="6"/>
  <c r="AD334" i="6" l="1"/>
  <c r="Z334" i="6"/>
  <c r="AG334" i="6" s="1"/>
  <c r="AC334" i="6"/>
  <c r="W335" i="6"/>
  <c r="S335" i="6"/>
  <c r="V335" i="6"/>
  <c r="Y335" i="6" s="1"/>
  <c r="O336" i="6"/>
  <c r="R336" i="6" s="1"/>
  <c r="L336" i="6"/>
  <c r="K337" i="6"/>
  <c r="M337" i="6" l="1"/>
  <c r="P337" i="6" s="1"/>
  <c r="AI334" i="6"/>
  <c r="AA335" i="6"/>
  <c r="AF335" i="6"/>
  <c r="T336" i="6"/>
  <c r="W336" i="6" l="1"/>
  <c r="V336" i="6"/>
  <c r="Y336" i="6" s="1"/>
  <c r="S336" i="6"/>
  <c r="AD335" i="6"/>
  <c r="Z335" i="6"/>
  <c r="AG335" i="6" s="1"/>
  <c r="AC335" i="6"/>
  <c r="L337" i="6"/>
  <c r="O337" i="6"/>
  <c r="R337" i="6" s="1"/>
  <c r="K338" i="6"/>
  <c r="M338" i="6" l="1"/>
  <c r="P338" i="6" s="1"/>
  <c r="AI335" i="6"/>
  <c r="AA336" i="6"/>
  <c r="AF336" i="6"/>
  <c r="T337" i="6"/>
  <c r="S337" i="6" l="1"/>
  <c r="V337" i="6"/>
  <c r="Y337" i="6" s="1"/>
  <c r="W337" i="6"/>
  <c r="O338" i="6"/>
  <c r="R338" i="6" s="1"/>
  <c r="L338" i="6"/>
  <c r="K339" i="6"/>
  <c r="AC336" i="6"/>
  <c r="Z336" i="6"/>
  <c r="AG336" i="6" s="1"/>
  <c r="AD336" i="6"/>
  <c r="AF337" i="6" l="1"/>
  <c r="T338" i="6"/>
  <c r="AI336" i="6"/>
  <c r="AA337" i="6"/>
  <c r="AD337" i="6" s="1"/>
  <c r="M339" i="6"/>
  <c r="P339" i="6" s="1"/>
  <c r="O339" i="6" l="1"/>
  <c r="R339" i="6" s="1"/>
  <c r="L339" i="6"/>
  <c r="K340" i="6"/>
  <c r="Z337" i="6"/>
  <c r="AG337" i="6" s="1"/>
  <c r="AC337" i="6"/>
  <c r="W338" i="6"/>
  <c r="V338" i="6"/>
  <c r="Y338" i="6" s="1"/>
  <c r="S338" i="6"/>
  <c r="AF338" i="6" l="1"/>
  <c r="T339" i="6"/>
  <c r="W339" i="6" s="1"/>
  <c r="AI337" i="6"/>
  <c r="AA338" i="6"/>
  <c r="M340" i="6"/>
  <c r="P340" i="6" s="1"/>
  <c r="AD338" i="6" l="1"/>
  <c r="AC338" i="6"/>
  <c r="Z338" i="6"/>
  <c r="AG338" i="6" s="1"/>
  <c r="L340" i="6"/>
  <c r="O340" i="6"/>
  <c r="R340" i="6" s="1"/>
  <c r="K341" i="6"/>
  <c r="S339" i="6"/>
  <c r="V339" i="6"/>
  <c r="Y339" i="6" s="1"/>
  <c r="AI338" i="6" l="1"/>
  <c r="AA339" i="6"/>
  <c r="AF339" i="6"/>
  <c r="T340" i="6"/>
  <c r="M341" i="6"/>
  <c r="P341" i="6" s="1"/>
  <c r="W340" i="6" l="1"/>
  <c r="V340" i="6"/>
  <c r="Y340" i="6" s="1"/>
  <c r="S340" i="6"/>
  <c r="AD339" i="6"/>
  <c r="Z339" i="6"/>
  <c r="AG339" i="6" s="1"/>
  <c r="AC339" i="6"/>
  <c r="O341" i="6"/>
  <c r="R341" i="6" s="1"/>
  <c r="L341" i="6"/>
  <c r="K342" i="6"/>
  <c r="M342" i="6" l="1"/>
  <c r="P342" i="6" s="1"/>
  <c r="AI339" i="6"/>
  <c r="AA340" i="6"/>
  <c r="AF340" i="6"/>
  <c r="T341" i="6"/>
  <c r="W341" i="6" l="1"/>
  <c r="V341" i="6"/>
  <c r="Y341" i="6" s="1"/>
  <c r="S341" i="6"/>
  <c r="AD340" i="6"/>
  <c r="AC340" i="6"/>
  <c r="Z340" i="6"/>
  <c r="AG340" i="6" s="1"/>
  <c r="O342" i="6"/>
  <c r="R342" i="6" s="1"/>
  <c r="L342" i="6"/>
  <c r="K343" i="6"/>
  <c r="M343" i="6" l="1"/>
  <c r="P343" i="6" s="1"/>
  <c r="AF341" i="6"/>
  <c r="T342" i="6"/>
  <c r="AI340" i="6"/>
  <c r="AA341" i="6"/>
  <c r="AD341" i="6" l="1"/>
  <c r="Z341" i="6"/>
  <c r="AG341" i="6" s="1"/>
  <c r="AC341" i="6"/>
  <c r="W342" i="6"/>
  <c r="V342" i="6"/>
  <c r="Y342" i="6" s="1"/>
  <c r="S342" i="6"/>
  <c r="O343" i="6"/>
  <c r="R343" i="6" s="1"/>
  <c r="L343" i="6"/>
  <c r="K344" i="6"/>
  <c r="M344" i="6" l="1"/>
  <c r="P344" i="6" s="1"/>
  <c r="AI341" i="6"/>
  <c r="AA342" i="6"/>
  <c r="AF342" i="6"/>
  <c r="T343" i="6"/>
  <c r="W343" i="6" l="1"/>
  <c r="S343" i="6"/>
  <c r="V343" i="6"/>
  <c r="Y343" i="6" s="1"/>
  <c r="AD342" i="6"/>
  <c r="Z342" i="6"/>
  <c r="AG342" i="6" s="1"/>
  <c r="AC342" i="6"/>
  <c r="L344" i="6"/>
  <c r="O344" i="6"/>
  <c r="R344" i="6" s="1"/>
  <c r="K345" i="6"/>
  <c r="AF343" i="6" l="1"/>
  <c r="T344" i="6"/>
  <c r="AI342" i="6"/>
  <c r="AA343" i="6"/>
  <c r="M345" i="6"/>
  <c r="L345" i="6" l="1"/>
  <c r="O345" i="6"/>
  <c r="R345" i="6" s="1"/>
  <c r="K346" i="6"/>
  <c r="AD343" i="6"/>
  <c r="Z343" i="6"/>
  <c r="AG343" i="6" s="1"/>
  <c r="AC343" i="6"/>
  <c r="P345" i="6"/>
  <c r="W344" i="6"/>
  <c r="S344" i="6"/>
  <c r="V344" i="6"/>
  <c r="Y344" i="6" s="1"/>
  <c r="AF344" i="6" l="1"/>
  <c r="T345" i="6"/>
  <c r="AI343" i="6"/>
  <c r="AA344" i="6"/>
  <c r="M346" i="6"/>
  <c r="L346" i="6" l="1"/>
  <c r="O346" i="6"/>
  <c r="R346" i="6" s="1"/>
  <c r="K347" i="6"/>
  <c r="AD344" i="6"/>
  <c r="AC344" i="6"/>
  <c r="Z344" i="6"/>
  <c r="AG344" i="6" s="1"/>
  <c r="P346" i="6"/>
  <c r="V345" i="6"/>
  <c r="Y345" i="6" s="1"/>
  <c r="W345" i="6"/>
  <c r="S345" i="6"/>
  <c r="AF345" i="6" l="1"/>
  <c r="T346" i="6"/>
  <c r="AI344" i="6"/>
  <c r="AA345" i="6"/>
  <c r="M347" i="6"/>
  <c r="O347" i="6" l="1"/>
  <c r="R347" i="6" s="1"/>
  <c r="L347" i="6"/>
  <c r="K348" i="6"/>
  <c r="Z345" i="6"/>
  <c r="AG345" i="6" s="1"/>
  <c r="AC345" i="6"/>
  <c r="AD345" i="6"/>
  <c r="P347" i="6"/>
  <c r="W346" i="6"/>
  <c r="V346" i="6"/>
  <c r="Y346" i="6" s="1"/>
  <c r="S346" i="6"/>
  <c r="AF346" i="6" l="1"/>
  <c r="T347" i="6"/>
  <c r="AI345" i="6"/>
  <c r="AA346" i="6"/>
  <c r="M348" i="6"/>
  <c r="L348" i="6" l="1"/>
  <c r="O348" i="6"/>
  <c r="R348" i="6" s="1"/>
  <c r="K349" i="6"/>
  <c r="AD346" i="6"/>
  <c r="Z346" i="6"/>
  <c r="AG346" i="6" s="1"/>
  <c r="AC346" i="6"/>
  <c r="P348" i="6"/>
  <c r="S347" i="6"/>
  <c r="W347" i="6"/>
  <c r="V347" i="6"/>
  <c r="Y347" i="6" s="1"/>
  <c r="AF347" i="6" l="1"/>
  <c r="T348" i="6"/>
  <c r="AI346" i="6"/>
  <c r="AA347" i="6"/>
  <c r="M349" i="6"/>
  <c r="L349" i="6" l="1"/>
  <c r="O349" i="6"/>
  <c r="R349" i="6" s="1"/>
  <c r="K350" i="6"/>
  <c r="AD347" i="6"/>
  <c r="Z347" i="6"/>
  <c r="AG347" i="6" s="1"/>
  <c r="AC347" i="6"/>
  <c r="P349" i="6"/>
  <c r="V348" i="6"/>
  <c r="Y348" i="6" s="1"/>
  <c r="S348" i="6"/>
  <c r="W348" i="6"/>
  <c r="AI347" i="6" l="1"/>
  <c r="AA348" i="6"/>
  <c r="AF348" i="6"/>
  <c r="T349" i="6"/>
  <c r="M350" i="6"/>
  <c r="P350" i="6" s="1"/>
  <c r="S349" i="6" l="1"/>
  <c r="V349" i="6"/>
  <c r="Y349" i="6" s="1"/>
  <c r="W349" i="6"/>
  <c r="AD348" i="6"/>
  <c r="AC348" i="6"/>
  <c r="Z348" i="6"/>
  <c r="AG348" i="6" s="1"/>
  <c r="L350" i="6"/>
  <c r="O350" i="6"/>
  <c r="R350" i="6" s="1"/>
  <c r="K351" i="6"/>
  <c r="M351" i="6" l="1"/>
  <c r="P351" i="6" s="1"/>
  <c r="AF349" i="6"/>
  <c r="T350" i="6"/>
  <c r="AI348" i="6"/>
  <c r="AA349" i="6"/>
  <c r="W350" i="6" l="1"/>
  <c r="S350" i="6"/>
  <c r="V350" i="6"/>
  <c r="Y350" i="6" s="1"/>
  <c r="Z349" i="6"/>
  <c r="AG349" i="6" s="1"/>
  <c r="AC349" i="6"/>
  <c r="AD349" i="6"/>
  <c r="O351" i="6"/>
  <c r="R351" i="6" s="1"/>
  <c r="L351" i="6"/>
  <c r="K352" i="6"/>
  <c r="M352" i="6" l="1"/>
  <c r="P352" i="6" s="1"/>
  <c r="AF350" i="6"/>
  <c r="T351" i="6"/>
  <c r="AI349" i="6"/>
  <c r="AA350" i="6"/>
  <c r="AD350" i="6" l="1"/>
  <c r="Z350" i="6"/>
  <c r="AG350" i="6" s="1"/>
  <c r="AC350" i="6"/>
  <c r="W351" i="6"/>
  <c r="V351" i="6"/>
  <c r="Y351" i="6" s="1"/>
  <c r="S351" i="6"/>
  <c r="L352" i="6"/>
  <c r="O352" i="6"/>
  <c r="R352" i="6" s="1"/>
  <c r="K353" i="6"/>
  <c r="AI350" i="6" l="1"/>
  <c r="AA351" i="6"/>
  <c r="AF351" i="6"/>
  <c r="T352" i="6"/>
  <c r="M353" i="6"/>
  <c r="P353" i="6" s="1"/>
  <c r="W352" i="6" l="1"/>
  <c r="V352" i="6"/>
  <c r="Y352" i="6" s="1"/>
  <c r="S352" i="6"/>
  <c r="AD351" i="6"/>
  <c r="Z351" i="6"/>
  <c r="AG351" i="6" s="1"/>
  <c r="AC351" i="6"/>
  <c r="O353" i="6"/>
  <c r="R353" i="6" s="1"/>
  <c r="L353" i="6"/>
  <c r="K354" i="6"/>
  <c r="M354" i="6" l="1"/>
  <c r="P354" i="6" s="1"/>
  <c r="AI351" i="6"/>
  <c r="AA352" i="6"/>
  <c r="AF352" i="6"/>
  <c r="T353" i="6"/>
  <c r="W353" i="6" l="1"/>
  <c r="S353" i="6"/>
  <c r="V353" i="6"/>
  <c r="Y353" i="6" s="1"/>
  <c r="AD352" i="6"/>
  <c r="AC352" i="6"/>
  <c r="Z352" i="6"/>
  <c r="AG352" i="6" s="1"/>
  <c r="L354" i="6"/>
  <c r="O354" i="6"/>
  <c r="R354" i="6" s="1"/>
  <c r="K355" i="6"/>
  <c r="M355" i="6" l="1"/>
  <c r="P355" i="6" s="1"/>
  <c r="AF353" i="6"/>
  <c r="T354" i="6"/>
  <c r="AI352" i="6"/>
  <c r="AA353" i="6"/>
  <c r="W354" i="6" l="1"/>
  <c r="V354" i="6"/>
  <c r="Y354" i="6" s="1"/>
  <c r="S354" i="6"/>
  <c r="Z353" i="6"/>
  <c r="AG353" i="6" s="1"/>
  <c r="AC353" i="6"/>
  <c r="AD353" i="6"/>
  <c r="L355" i="6"/>
  <c r="O355" i="6"/>
  <c r="R355" i="6" s="1"/>
  <c r="K356" i="6"/>
  <c r="M356" i="6" l="1"/>
  <c r="P356" i="6" s="1"/>
  <c r="AF354" i="6"/>
  <c r="T355" i="6"/>
  <c r="AI353" i="6"/>
  <c r="AA354" i="6"/>
  <c r="AD354" i="6" l="1"/>
  <c r="Z354" i="6"/>
  <c r="AG354" i="6" s="1"/>
  <c r="AC354" i="6"/>
  <c r="W355" i="6"/>
  <c r="S355" i="6"/>
  <c r="V355" i="6"/>
  <c r="Y355" i="6" s="1"/>
  <c r="O356" i="6"/>
  <c r="R356" i="6" s="1"/>
  <c r="L356" i="6"/>
  <c r="K357" i="6"/>
  <c r="M357" i="6" l="1"/>
  <c r="P357" i="6" s="1"/>
  <c r="AF355" i="6"/>
  <c r="T356" i="6"/>
  <c r="AI354" i="6"/>
  <c r="AA355" i="6"/>
  <c r="AD355" i="6" l="1"/>
  <c r="Z355" i="6"/>
  <c r="AG355" i="6" s="1"/>
  <c r="AC355" i="6"/>
  <c r="W356" i="6"/>
  <c r="V356" i="6"/>
  <c r="Y356" i="6" s="1"/>
  <c r="S356" i="6"/>
  <c r="O357" i="6"/>
  <c r="R357" i="6" s="1"/>
  <c r="L357" i="6"/>
  <c r="K358" i="6"/>
  <c r="M358" i="6" l="1"/>
  <c r="P358" i="6" s="1"/>
  <c r="AI355" i="6"/>
  <c r="AA356" i="6"/>
  <c r="AF356" i="6"/>
  <c r="T357" i="6"/>
  <c r="W357" i="6" l="1"/>
  <c r="S357" i="6"/>
  <c r="V357" i="6"/>
  <c r="Y357" i="6" s="1"/>
  <c r="AD356" i="6"/>
  <c r="AC356" i="6"/>
  <c r="Z356" i="6"/>
  <c r="AG356" i="6" s="1"/>
  <c r="L358" i="6"/>
  <c r="O358" i="6"/>
  <c r="R358" i="6" s="1"/>
  <c r="K359" i="6"/>
  <c r="M359" i="6" l="1"/>
  <c r="P359" i="6" s="1"/>
  <c r="AF357" i="6"/>
  <c r="T358" i="6"/>
  <c r="AI356" i="6"/>
  <c r="AA357" i="6"/>
  <c r="V358" i="6" l="1"/>
  <c r="Y358" i="6" s="1"/>
  <c r="S358" i="6"/>
  <c r="W358" i="6"/>
  <c r="Z357" i="6"/>
  <c r="AG357" i="6" s="1"/>
  <c r="AC357" i="6"/>
  <c r="AD357" i="6"/>
  <c r="O359" i="6"/>
  <c r="R359" i="6" s="1"/>
  <c r="L359" i="6"/>
  <c r="K360" i="6"/>
  <c r="M360" i="6" l="1"/>
  <c r="P360" i="6" s="1"/>
  <c r="AI357" i="6"/>
  <c r="AA358" i="6"/>
  <c r="AF358" i="6"/>
  <c r="T359" i="6"/>
  <c r="AD358" i="6" l="1"/>
  <c r="Z358" i="6"/>
  <c r="AG358" i="6" s="1"/>
  <c r="AC358" i="6"/>
  <c r="W359" i="6"/>
  <c r="S359" i="6"/>
  <c r="V359" i="6"/>
  <c r="Y359" i="6" s="1"/>
  <c r="O360" i="6"/>
  <c r="R360" i="6" s="1"/>
  <c r="L360" i="6"/>
  <c r="K361" i="6"/>
  <c r="M361" i="6" l="1"/>
  <c r="P361" i="6" s="1"/>
  <c r="AF359" i="6"/>
  <c r="T360" i="6"/>
  <c r="AI358" i="6"/>
  <c r="AA359" i="6"/>
  <c r="AD359" i="6" l="1"/>
  <c r="Z359" i="6"/>
  <c r="AG359" i="6" s="1"/>
  <c r="AC359" i="6"/>
  <c r="W360" i="6"/>
  <c r="V360" i="6"/>
  <c r="Y360" i="6" s="1"/>
  <c r="S360" i="6"/>
  <c r="L361" i="6"/>
  <c r="O361" i="6"/>
  <c r="R361" i="6" s="1"/>
  <c r="K362" i="6"/>
  <c r="AI359" i="6" l="1"/>
  <c r="AA360" i="6"/>
  <c r="AF360" i="6"/>
  <c r="T361" i="6"/>
  <c r="M362" i="6"/>
  <c r="P362" i="6" s="1"/>
  <c r="S361" i="6" l="1"/>
  <c r="V361" i="6"/>
  <c r="Y361" i="6" s="1"/>
  <c r="W361" i="6"/>
  <c r="AD360" i="6"/>
  <c r="AC360" i="6"/>
  <c r="Z360" i="6"/>
  <c r="AG360" i="6" s="1"/>
  <c r="L362" i="6"/>
  <c r="O362" i="6"/>
  <c r="R362" i="6" s="1"/>
  <c r="K363" i="6"/>
  <c r="M363" i="6" l="1"/>
  <c r="P363" i="6" s="1"/>
  <c r="AF361" i="6"/>
  <c r="T362" i="6"/>
  <c r="AI360" i="6"/>
  <c r="AA361" i="6"/>
  <c r="W362" i="6" l="1"/>
  <c r="S362" i="6"/>
  <c r="V362" i="6"/>
  <c r="Y362" i="6" s="1"/>
  <c r="Z361" i="6"/>
  <c r="AG361" i="6" s="1"/>
  <c r="AC361" i="6"/>
  <c r="AD361" i="6"/>
  <c r="L363" i="6"/>
  <c r="O363" i="6"/>
  <c r="R363" i="6" s="1"/>
  <c r="K364" i="6"/>
  <c r="M364" i="6" l="1"/>
  <c r="P364" i="6" s="1"/>
  <c r="AF362" i="6"/>
  <c r="T363" i="6"/>
  <c r="AI361" i="6"/>
  <c r="AA362" i="6"/>
  <c r="AD362" i="6" l="1"/>
  <c r="Z362" i="6"/>
  <c r="AG362" i="6" s="1"/>
  <c r="AC362" i="6"/>
  <c r="W363" i="6"/>
  <c r="V363" i="6"/>
  <c r="Y363" i="6" s="1"/>
  <c r="S363" i="6"/>
  <c r="O364" i="6"/>
  <c r="R364" i="6" s="1"/>
  <c r="L364" i="6"/>
  <c r="K365" i="6"/>
  <c r="M365" i="6" l="1"/>
  <c r="P365" i="6" s="1"/>
  <c r="AI362" i="6"/>
  <c r="AA363" i="6"/>
  <c r="AF363" i="6"/>
  <c r="T364" i="6"/>
  <c r="W364" i="6" l="1"/>
  <c r="S364" i="6"/>
  <c r="V364" i="6"/>
  <c r="Y364" i="6" s="1"/>
  <c r="AD363" i="6"/>
  <c r="Z363" i="6"/>
  <c r="AG363" i="6" s="1"/>
  <c r="AC363" i="6"/>
  <c r="O365" i="6"/>
  <c r="R365" i="6" s="1"/>
  <c r="L365" i="6"/>
  <c r="K366" i="6"/>
  <c r="M366" i="6" l="1"/>
  <c r="P366" i="6" s="1"/>
  <c r="AF364" i="6"/>
  <c r="T365" i="6"/>
  <c r="AI363" i="6"/>
  <c r="AA364" i="6"/>
  <c r="AD364" i="6" l="1"/>
  <c r="AC364" i="6"/>
  <c r="Z364" i="6"/>
  <c r="AG364" i="6" s="1"/>
  <c r="V365" i="6"/>
  <c r="Y365" i="6" s="1"/>
  <c r="S365" i="6"/>
  <c r="W365" i="6"/>
  <c r="L366" i="6"/>
  <c r="O366" i="6"/>
  <c r="R366" i="6" s="1"/>
  <c r="K367" i="6"/>
  <c r="AI364" i="6" l="1"/>
  <c r="AA365" i="6"/>
  <c r="M367" i="6"/>
  <c r="P367" i="6" s="1"/>
  <c r="AF365" i="6"/>
  <c r="T366" i="6"/>
  <c r="O367" i="6" l="1"/>
  <c r="R367" i="6" s="1"/>
  <c r="L367" i="6"/>
  <c r="K368" i="6"/>
  <c r="W366" i="6"/>
  <c r="S366" i="6"/>
  <c r="V366" i="6"/>
  <c r="Y366" i="6" s="1"/>
  <c r="AD365" i="6"/>
  <c r="Z365" i="6"/>
  <c r="AG365" i="6" s="1"/>
  <c r="AC365" i="6"/>
  <c r="AF366" i="6" l="1"/>
  <c r="T367" i="6"/>
  <c r="AI365" i="6"/>
  <c r="AA366" i="6"/>
  <c r="M368" i="6"/>
  <c r="P368" i="6" s="1"/>
  <c r="AD366" i="6" l="1"/>
  <c r="Z366" i="6"/>
  <c r="AG366" i="6" s="1"/>
  <c r="AC366" i="6"/>
  <c r="L368" i="6"/>
  <c r="O368" i="6"/>
  <c r="R368" i="6" s="1"/>
  <c r="K369" i="6"/>
  <c r="V367" i="6"/>
  <c r="Y367" i="6" s="1"/>
  <c r="W367" i="6"/>
  <c r="S367" i="6"/>
  <c r="AI366" i="6" l="1"/>
  <c r="AA367" i="6"/>
  <c r="AF367" i="6"/>
  <c r="T368" i="6"/>
  <c r="M369" i="6"/>
  <c r="P369" i="6" s="1"/>
  <c r="W368" i="6" l="1"/>
  <c r="S368" i="6"/>
  <c r="V368" i="6"/>
  <c r="Y368" i="6" s="1"/>
  <c r="AD367" i="6"/>
  <c r="Z367" i="6"/>
  <c r="AG367" i="6" s="1"/>
  <c r="AC367" i="6"/>
  <c r="O369" i="6"/>
  <c r="R369" i="6" s="1"/>
  <c r="L369" i="6"/>
  <c r="K370" i="6"/>
  <c r="M370" i="6" l="1"/>
  <c r="P370" i="6" s="1"/>
  <c r="AF368" i="6"/>
  <c r="T369" i="6"/>
  <c r="W369" i="6" s="1"/>
  <c r="AI367" i="6"/>
  <c r="AA368" i="6"/>
  <c r="AD368" i="6" l="1"/>
  <c r="AC368" i="6"/>
  <c r="Z368" i="6"/>
  <c r="AG368" i="6" s="1"/>
  <c r="V369" i="6"/>
  <c r="Y369" i="6" s="1"/>
  <c r="S369" i="6"/>
  <c r="O370" i="6"/>
  <c r="R370" i="6" s="1"/>
  <c r="L370" i="6"/>
  <c r="K371" i="6"/>
  <c r="M371" i="6" l="1"/>
  <c r="P371" i="6" s="1"/>
  <c r="AI368" i="6"/>
  <c r="AA369" i="6"/>
  <c r="AD369" i="6" s="1"/>
  <c r="AF369" i="6"/>
  <c r="T370" i="6"/>
  <c r="Z369" i="6" l="1"/>
  <c r="AG369" i="6" s="1"/>
  <c r="AC369" i="6"/>
  <c r="W370" i="6"/>
  <c r="S370" i="6"/>
  <c r="V370" i="6"/>
  <c r="Y370" i="6" s="1"/>
  <c r="O371" i="6"/>
  <c r="R371" i="6" s="1"/>
  <c r="L371" i="6"/>
  <c r="K372" i="6"/>
  <c r="M372" i="6" l="1"/>
  <c r="P372" i="6" s="1"/>
  <c r="AI369" i="6"/>
  <c r="AA370" i="6"/>
  <c r="AF370" i="6"/>
  <c r="T371" i="6"/>
  <c r="W371" i="6" l="1"/>
  <c r="S371" i="6"/>
  <c r="V371" i="6"/>
  <c r="Y371" i="6" s="1"/>
  <c r="AD370" i="6"/>
  <c r="Z370" i="6"/>
  <c r="AG370" i="6" s="1"/>
  <c r="AC370" i="6"/>
  <c r="L372" i="6"/>
  <c r="O372" i="6"/>
  <c r="R372" i="6" s="1"/>
  <c r="K373" i="6"/>
  <c r="M373" i="6" l="1"/>
  <c r="P373" i="6" s="1"/>
  <c r="AF371" i="6"/>
  <c r="T372" i="6"/>
  <c r="W372" i="6" s="1"/>
  <c r="AI370" i="6"/>
  <c r="AA371" i="6"/>
  <c r="AD371" i="6" l="1"/>
  <c r="Z371" i="6"/>
  <c r="AG371" i="6" s="1"/>
  <c r="AC371" i="6"/>
  <c r="V372" i="6"/>
  <c r="Y372" i="6" s="1"/>
  <c r="S372" i="6"/>
  <c r="L373" i="6"/>
  <c r="O373" i="6"/>
  <c r="R373" i="6" s="1"/>
  <c r="K374" i="6"/>
  <c r="M374" i="6" l="1"/>
  <c r="P374" i="6" s="1"/>
  <c r="AI371" i="6"/>
  <c r="AA372" i="6"/>
  <c r="AF372" i="6"/>
  <c r="T373" i="6"/>
  <c r="S373" i="6" l="1"/>
  <c r="V373" i="6"/>
  <c r="Y373" i="6" s="1"/>
  <c r="W373" i="6"/>
  <c r="AD372" i="6"/>
  <c r="Z372" i="6"/>
  <c r="AG372" i="6" s="1"/>
  <c r="AC372" i="6"/>
  <c r="L374" i="6"/>
  <c r="O374" i="6"/>
  <c r="R374" i="6" s="1"/>
  <c r="K375" i="6"/>
  <c r="AI372" i="6" l="1"/>
  <c r="AA373" i="6"/>
  <c r="AF373" i="6"/>
  <c r="T374" i="6"/>
  <c r="M375" i="6"/>
  <c r="P375" i="6" s="1"/>
  <c r="W374" i="6" l="1"/>
  <c r="V374" i="6"/>
  <c r="Y374" i="6" s="1"/>
  <c r="S374" i="6"/>
  <c r="AD373" i="6"/>
  <c r="Z373" i="6"/>
  <c r="AG373" i="6" s="1"/>
  <c r="AC373" i="6"/>
  <c r="O375" i="6"/>
  <c r="R375" i="6" s="1"/>
  <c r="L375" i="6"/>
  <c r="K376" i="6"/>
  <c r="M376" i="6" l="1"/>
  <c r="P376" i="6" s="1"/>
  <c r="AI373" i="6"/>
  <c r="AA374" i="6"/>
  <c r="AF374" i="6"/>
  <c r="T375" i="6"/>
  <c r="W375" i="6" l="1"/>
  <c r="V375" i="6"/>
  <c r="Y375" i="6" s="1"/>
  <c r="S375" i="6"/>
  <c r="AD374" i="6"/>
  <c r="Z374" i="6"/>
  <c r="AG374" i="6" s="1"/>
  <c r="AC374" i="6"/>
  <c r="O376" i="6"/>
  <c r="R376" i="6" s="1"/>
  <c r="L376" i="6"/>
  <c r="K377" i="6"/>
  <c r="M377" i="6" l="1"/>
  <c r="P377" i="6" s="1"/>
  <c r="AI374" i="6"/>
  <c r="AA375" i="6"/>
  <c r="AF375" i="6"/>
  <c r="T376" i="6"/>
  <c r="AD375" i="6" l="1"/>
  <c r="Z375" i="6"/>
  <c r="AG375" i="6" s="1"/>
  <c r="AC375" i="6"/>
  <c r="W376" i="6"/>
  <c r="V376" i="6"/>
  <c r="Y376" i="6" s="1"/>
  <c r="S376" i="6"/>
  <c r="O377" i="6"/>
  <c r="R377" i="6" s="1"/>
  <c r="L377" i="6"/>
  <c r="K378" i="6"/>
  <c r="M378" i="6" l="1"/>
  <c r="P378" i="6" s="1"/>
  <c r="AI375" i="6"/>
  <c r="AA376" i="6"/>
  <c r="AF376" i="6"/>
  <c r="T377" i="6"/>
  <c r="W377" i="6" l="1"/>
  <c r="S377" i="6"/>
  <c r="V377" i="6"/>
  <c r="Y377" i="6" s="1"/>
  <c r="AD376" i="6"/>
  <c r="AC376" i="6"/>
  <c r="Z376" i="6"/>
  <c r="AG376" i="6" s="1"/>
  <c r="O378" i="6"/>
  <c r="R378" i="6" s="1"/>
  <c r="L378" i="6"/>
  <c r="K379" i="6"/>
  <c r="M379" i="6" l="1"/>
  <c r="P379" i="6" s="1"/>
  <c r="AF377" i="6"/>
  <c r="T378" i="6"/>
  <c r="AI376" i="6"/>
  <c r="AA377" i="6"/>
  <c r="W378" i="6" l="1"/>
  <c r="S378" i="6"/>
  <c r="V378" i="6"/>
  <c r="Y378" i="6" s="1"/>
  <c r="Z377" i="6"/>
  <c r="AG377" i="6" s="1"/>
  <c r="AC377" i="6"/>
  <c r="AD377" i="6"/>
  <c r="L379" i="6"/>
  <c r="O379" i="6"/>
  <c r="R379" i="6" s="1"/>
  <c r="K380" i="6"/>
  <c r="M380" i="6" l="1"/>
  <c r="P380" i="6" s="1"/>
  <c r="AF378" i="6"/>
  <c r="T379" i="6"/>
  <c r="AI377" i="6"/>
  <c r="AA378" i="6"/>
  <c r="AD378" i="6" l="1"/>
  <c r="Z378" i="6"/>
  <c r="AG378" i="6" s="1"/>
  <c r="AC378" i="6"/>
  <c r="W379" i="6"/>
  <c r="V379" i="6"/>
  <c r="Y379" i="6" s="1"/>
  <c r="S379" i="6"/>
  <c r="L380" i="6"/>
  <c r="O380" i="6"/>
  <c r="R380" i="6" s="1"/>
  <c r="K381" i="6"/>
  <c r="AI378" i="6" l="1"/>
  <c r="AA379" i="6"/>
  <c r="AF379" i="6"/>
  <c r="T380" i="6"/>
  <c r="M381" i="6"/>
  <c r="P381" i="6" s="1"/>
  <c r="W380" i="6" l="1"/>
  <c r="V380" i="6"/>
  <c r="Y380" i="6" s="1"/>
  <c r="S380" i="6"/>
  <c r="AD379" i="6"/>
  <c r="Z379" i="6"/>
  <c r="AG379" i="6" s="1"/>
  <c r="AC379" i="6"/>
  <c r="O381" i="6"/>
  <c r="R381" i="6" s="1"/>
  <c r="L381" i="6"/>
  <c r="K382" i="6"/>
  <c r="M382" i="6" l="1"/>
  <c r="P382" i="6" s="1"/>
  <c r="AI379" i="6"/>
  <c r="AA380" i="6"/>
  <c r="AD380" i="6" s="1"/>
  <c r="AF380" i="6"/>
  <c r="T381" i="6"/>
  <c r="S381" i="6" l="1"/>
  <c r="W381" i="6"/>
  <c r="V381" i="6"/>
  <c r="Y381" i="6" s="1"/>
  <c r="Z380" i="6"/>
  <c r="AG380" i="6" s="1"/>
  <c r="AC380" i="6"/>
  <c r="L382" i="6"/>
  <c r="O382" i="6"/>
  <c r="R382" i="6" s="1"/>
  <c r="K383" i="6"/>
  <c r="M383" i="6" l="1"/>
  <c r="P383" i="6" s="1"/>
  <c r="AF381" i="6"/>
  <c r="T382" i="6"/>
  <c r="AI380" i="6"/>
  <c r="AA381" i="6"/>
  <c r="W382" i="6" l="1"/>
  <c r="V382" i="6"/>
  <c r="Y382" i="6" s="1"/>
  <c r="S382" i="6"/>
  <c r="AD381" i="6"/>
  <c r="AC381" i="6"/>
  <c r="Z381" i="6"/>
  <c r="AG381" i="6" s="1"/>
  <c r="O383" i="6"/>
  <c r="R383" i="6" s="1"/>
  <c r="L383" i="6"/>
  <c r="K384" i="6"/>
  <c r="M384" i="6" l="1"/>
  <c r="P384" i="6" s="1"/>
  <c r="AF382" i="6"/>
  <c r="T383" i="6"/>
  <c r="AI381" i="6"/>
  <c r="AA382" i="6"/>
  <c r="AD382" i="6" l="1"/>
  <c r="Z382" i="6"/>
  <c r="AG382" i="6" s="1"/>
  <c r="AC382" i="6"/>
  <c r="W383" i="6"/>
  <c r="S383" i="6"/>
  <c r="V383" i="6"/>
  <c r="Y383" i="6" s="1"/>
  <c r="L384" i="6"/>
  <c r="O384" i="6"/>
  <c r="R384" i="6" s="1"/>
  <c r="K385" i="6"/>
  <c r="AF383" i="6" l="1"/>
  <c r="T384" i="6"/>
  <c r="AI382" i="6"/>
  <c r="AA383" i="6"/>
  <c r="M385" i="6"/>
  <c r="L385" i="6" l="1"/>
  <c r="O385" i="6"/>
  <c r="R385" i="6" s="1"/>
  <c r="K386" i="6"/>
  <c r="AC383" i="6"/>
  <c r="Z383" i="6"/>
  <c r="AG383" i="6" s="1"/>
  <c r="AD383" i="6"/>
  <c r="P385" i="6"/>
  <c r="W384" i="6"/>
  <c r="V384" i="6"/>
  <c r="Y384" i="6" s="1"/>
  <c r="S384" i="6"/>
  <c r="AF384" i="6" l="1"/>
  <c r="T385" i="6"/>
  <c r="M386" i="6"/>
  <c r="P386" i="6" s="1"/>
  <c r="AI383" i="6"/>
  <c r="AA384" i="6"/>
  <c r="Z384" i="6" l="1"/>
  <c r="AG384" i="6" s="1"/>
  <c r="AC384" i="6"/>
  <c r="AD384" i="6"/>
  <c r="L386" i="6"/>
  <c r="O386" i="6"/>
  <c r="R386" i="6" s="1"/>
  <c r="K387" i="6"/>
  <c r="S385" i="6"/>
  <c r="W385" i="6"/>
  <c r="V385" i="6"/>
  <c r="Y385" i="6" s="1"/>
  <c r="AF385" i="6" l="1"/>
  <c r="T386" i="6"/>
  <c r="AI384" i="6"/>
  <c r="AA385" i="6"/>
  <c r="M387" i="6"/>
  <c r="P387" i="6" s="1"/>
  <c r="O387" i="6" l="1"/>
  <c r="R387" i="6" s="1"/>
  <c r="L387" i="6"/>
  <c r="K388" i="6"/>
  <c r="AD385" i="6"/>
  <c r="Z385" i="6"/>
  <c r="AG385" i="6" s="1"/>
  <c r="AC385" i="6"/>
  <c r="S386" i="6"/>
  <c r="V386" i="6"/>
  <c r="Y386" i="6" s="1"/>
  <c r="W386" i="6"/>
  <c r="AI385" i="6" l="1"/>
  <c r="AA386" i="6"/>
  <c r="AF386" i="6"/>
  <c r="T387" i="6"/>
  <c r="M388" i="6"/>
  <c r="P388" i="6" s="1"/>
  <c r="V387" i="6" l="1"/>
  <c r="Y387" i="6" s="1"/>
  <c r="W387" i="6"/>
  <c r="S387" i="6"/>
  <c r="AD386" i="6"/>
  <c r="Z386" i="6"/>
  <c r="AG386" i="6" s="1"/>
  <c r="AC386" i="6"/>
  <c r="L388" i="6"/>
  <c r="O388" i="6"/>
  <c r="R388" i="6" s="1"/>
  <c r="K389" i="6"/>
  <c r="M389" i="6" l="1"/>
  <c r="P389" i="6" s="1"/>
  <c r="AI386" i="6"/>
  <c r="AA387" i="6"/>
  <c r="AF387" i="6"/>
  <c r="T388" i="6"/>
  <c r="W388" i="6" l="1"/>
  <c r="S388" i="6"/>
  <c r="V388" i="6"/>
  <c r="Y388" i="6" s="1"/>
  <c r="O389" i="6"/>
  <c r="R389" i="6" s="1"/>
  <c r="L389" i="6"/>
  <c r="K390" i="6"/>
  <c r="AC387" i="6"/>
  <c r="Z387" i="6"/>
  <c r="AG387" i="6" s="1"/>
  <c r="AD387" i="6"/>
  <c r="AI387" i="6" l="1"/>
  <c r="AA388" i="6"/>
  <c r="AD388" i="6" s="1"/>
  <c r="M390" i="6"/>
  <c r="P390" i="6" s="1"/>
  <c r="AF388" i="6"/>
  <c r="T389" i="6"/>
  <c r="S389" i="6" l="1"/>
  <c r="W389" i="6"/>
  <c r="V389" i="6"/>
  <c r="Y389" i="6" s="1"/>
  <c r="L390" i="6"/>
  <c r="O390" i="6"/>
  <c r="R390" i="6" s="1"/>
  <c r="K391" i="6"/>
  <c r="Z388" i="6"/>
  <c r="AG388" i="6" s="1"/>
  <c r="AC388" i="6"/>
  <c r="AF389" i="6" l="1"/>
  <c r="T390" i="6"/>
  <c r="AI388" i="6"/>
  <c r="AA389" i="6"/>
  <c r="M391" i="6"/>
  <c r="O391" i="6" l="1"/>
  <c r="R391" i="6" s="1"/>
  <c r="L391" i="6"/>
  <c r="K392" i="6"/>
  <c r="AD389" i="6"/>
  <c r="AC389" i="6"/>
  <c r="Z389" i="6"/>
  <c r="AG389" i="6" s="1"/>
  <c r="P391" i="6"/>
  <c r="V390" i="6"/>
  <c r="Y390" i="6" s="1"/>
  <c r="W390" i="6"/>
  <c r="S390" i="6"/>
  <c r="AF390" i="6" l="1"/>
  <c r="T391" i="6"/>
  <c r="AI389" i="6"/>
  <c r="AA390" i="6"/>
  <c r="M392" i="6"/>
  <c r="O392" i="6" l="1"/>
  <c r="R392" i="6" s="1"/>
  <c r="L392" i="6"/>
  <c r="K393" i="6"/>
  <c r="AD390" i="6"/>
  <c r="Z390" i="6"/>
  <c r="AG390" i="6" s="1"/>
  <c r="AC390" i="6"/>
  <c r="P392" i="6"/>
  <c r="S391" i="6"/>
  <c r="V391" i="6"/>
  <c r="Y391" i="6" s="1"/>
  <c r="W391" i="6"/>
  <c r="AF391" i="6" l="1"/>
  <c r="T392" i="6"/>
  <c r="AI390" i="6"/>
  <c r="AA391" i="6"/>
  <c r="M393" i="6"/>
  <c r="P393" i="6" s="1"/>
  <c r="O393" i="6" l="1"/>
  <c r="R393" i="6" s="1"/>
  <c r="L393" i="6"/>
  <c r="K394" i="6"/>
  <c r="AC391" i="6"/>
  <c r="Z391" i="6"/>
  <c r="AG391" i="6" s="1"/>
  <c r="AD391" i="6"/>
  <c r="W392" i="6"/>
  <c r="V392" i="6"/>
  <c r="Y392" i="6" s="1"/>
  <c r="S392" i="6"/>
  <c r="AF392" i="6" l="1"/>
  <c r="T393" i="6"/>
  <c r="AI391" i="6"/>
  <c r="AA392" i="6"/>
  <c r="M394" i="6"/>
  <c r="P394" i="6" s="1"/>
  <c r="L394" i="6" l="1"/>
  <c r="O394" i="6"/>
  <c r="R394" i="6" s="1"/>
  <c r="K395" i="6"/>
  <c r="Z392" i="6"/>
  <c r="AG392" i="6" s="1"/>
  <c r="AC392" i="6"/>
  <c r="AD392" i="6"/>
  <c r="S393" i="6"/>
  <c r="V393" i="6"/>
  <c r="Y393" i="6" s="1"/>
  <c r="W393" i="6"/>
  <c r="AF393" i="6" l="1"/>
  <c r="T394" i="6"/>
  <c r="AI392" i="6"/>
  <c r="AA393" i="6"/>
  <c r="M395" i="6"/>
  <c r="AD393" i="6" l="1"/>
  <c r="Z393" i="6"/>
  <c r="AG393" i="6" s="1"/>
  <c r="AC393" i="6"/>
  <c r="O395" i="6"/>
  <c r="R395" i="6" s="1"/>
  <c r="L395" i="6"/>
  <c r="K396" i="6"/>
  <c r="P395" i="6"/>
  <c r="W394" i="6"/>
  <c r="V394" i="6"/>
  <c r="Y394" i="6" s="1"/>
  <c r="S394" i="6"/>
  <c r="AF394" i="6" l="1"/>
  <c r="T395" i="6"/>
  <c r="W395" i="6" s="1"/>
  <c r="M396" i="6"/>
  <c r="AI393" i="6"/>
  <c r="AA394" i="6"/>
  <c r="AD394" i="6" l="1"/>
  <c r="Z394" i="6"/>
  <c r="AG394" i="6" s="1"/>
  <c r="AC394" i="6"/>
  <c r="L396" i="6"/>
  <c r="O396" i="6"/>
  <c r="R396" i="6" s="1"/>
  <c r="K397" i="6"/>
  <c r="P396" i="6"/>
  <c r="S395" i="6"/>
  <c r="V395" i="6"/>
  <c r="Y395" i="6" s="1"/>
  <c r="AF395" i="6" l="1"/>
  <c r="T396" i="6"/>
  <c r="AI394" i="6"/>
  <c r="AA395" i="6"/>
  <c r="M397" i="6"/>
  <c r="P397" i="6" s="1"/>
  <c r="L397" i="6" l="1"/>
  <c r="O397" i="6"/>
  <c r="R397" i="6" s="1"/>
  <c r="K398" i="6"/>
  <c r="AD395" i="6"/>
  <c r="AC395" i="6"/>
  <c r="Z395" i="6"/>
  <c r="AG395" i="6" s="1"/>
  <c r="W396" i="6"/>
  <c r="S396" i="6"/>
  <c r="V396" i="6"/>
  <c r="Y396" i="6" s="1"/>
  <c r="AF396" i="6" l="1"/>
  <c r="T397" i="6"/>
  <c r="AI395" i="6"/>
  <c r="AA396" i="6"/>
  <c r="M398" i="6"/>
  <c r="P398" i="6" s="1"/>
  <c r="L398" i="6" l="1"/>
  <c r="O398" i="6"/>
  <c r="R398" i="6" s="1"/>
  <c r="K399" i="6"/>
  <c r="Z396" i="6"/>
  <c r="AG396" i="6" s="1"/>
  <c r="AD396" i="6"/>
  <c r="AC396" i="6"/>
  <c r="S397" i="6"/>
  <c r="W397" i="6"/>
  <c r="V397" i="6"/>
  <c r="Y397" i="6" s="1"/>
  <c r="AF397" i="6" l="1"/>
  <c r="T398" i="6"/>
  <c r="AI396" i="6"/>
  <c r="AA397" i="6"/>
  <c r="M399" i="6"/>
  <c r="P399" i="6" s="1"/>
  <c r="O399" i="6" l="1"/>
  <c r="R399" i="6" s="1"/>
  <c r="L399" i="6"/>
  <c r="K400" i="6"/>
  <c r="AD397" i="6"/>
  <c r="Z397" i="6"/>
  <c r="AG397" i="6" s="1"/>
  <c r="AC397" i="6"/>
  <c r="W398" i="6"/>
  <c r="V398" i="6"/>
  <c r="Y398" i="6" s="1"/>
  <c r="S398" i="6"/>
  <c r="AI397" i="6" l="1"/>
  <c r="AA398" i="6"/>
  <c r="AF398" i="6"/>
  <c r="T399" i="6"/>
  <c r="M400" i="6"/>
  <c r="P400" i="6" s="1"/>
  <c r="W399" i="6" l="1"/>
  <c r="V399" i="6"/>
  <c r="Y399" i="6" s="1"/>
  <c r="S399" i="6"/>
  <c r="AD398" i="6"/>
  <c r="Z398" i="6"/>
  <c r="AG398" i="6" s="1"/>
  <c r="AC398" i="6"/>
  <c r="L400" i="6"/>
  <c r="O400" i="6"/>
  <c r="R400" i="6" s="1"/>
  <c r="K401" i="6"/>
  <c r="M401" i="6" l="1"/>
  <c r="P401" i="6" s="1"/>
  <c r="AI398" i="6"/>
  <c r="AA399" i="6"/>
  <c r="AF399" i="6"/>
  <c r="T400" i="6"/>
  <c r="W400" i="6" l="1"/>
  <c r="S400" i="6"/>
  <c r="V400" i="6"/>
  <c r="Y400" i="6" s="1"/>
  <c r="AD399" i="6"/>
  <c r="AC399" i="6"/>
  <c r="Z399" i="6"/>
  <c r="AG399" i="6" s="1"/>
  <c r="L401" i="6"/>
  <c r="O401" i="6"/>
  <c r="R401" i="6" s="1"/>
  <c r="K402" i="6"/>
  <c r="M402" i="6" l="1"/>
  <c r="P402" i="6" s="1"/>
  <c r="AF400" i="6"/>
  <c r="T401" i="6"/>
  <c r="AI399" i="6"/>
  <c r="AA400" i="6"/>
  <c r="AD400" i="6" l="1"/>
  <c r="Z400" i="6"/>
  <c r="AG400" i="6" s="1"/>
  <c r="AC400" i="6"/>
  <c r="W401" i="6"/>
  <c r="S401" i="6"/>
  <c r="V401" i="6"/>
  <c r="Y401" i="6" s="1"/>
  <c r="L402" i="6"/>
  <c r="O402" i="6"/>
  <c r="R402" i="6" s="1"/>
  <c r="K403" i="6"/>
  <c r="AF401" i="6" l="1"/>
  <c r="T402" i="6"/>
  <c r="AI400" i="6"/>
  <c r="AA401" i="6"/>
  <c r="M403" i="6"/>
  <c r="O403" i="6" l="1"/>
  <c r="R403" i="6" s="1"/>
  <c r="L403" i="6"/>
  <c r="K404" i="6"/>
  <c r="AD401" i="6"/>
  <c r="Z401" i="6"/>
  <c r="AG401" i="6" s="1"/>
  <c r="AC401" i="6"/>
  <c r="P403" i="6"/>
  <c r="W402" i="6"/>
  <c r="S402" i="6"/>
  <c r="V402" i="6"/>
  <c r="Y402" i="6" s="1"/>
  <c r="AF402" i="6" l="1"/>
  <c r="T403" i="6"/>
  <c r="AI401" i="6"/>
  <c r="AA402" i="6"/>
  <c r="M404" i="6"/>
  <c r="L404" i="6" l="1"/>
  <c r="O404" i="6"/>
  <c r="R404" i="6" s="1"/>
  <c r="K405" i="6"/>
  <c r="AD402" i="6"/>
  <c r="Z402" i="6"/>
  <c r="AG402" i="6" s="1"/>
  <c r="AC402" i="6"/>
  <c r="P404" i="6"/>
  <c r="V403" i="6"/>
  <c r="Y403" i="6" s="1"/>
  <c r="W403" i="6"/>
  <c r="S403" i="6"/>
  <c r="AI402" i="6" l="1"/>
  <c r="AA403" i="6"/>
  <c r="AF403" i="6"/>
  <c r="T404" i="6"/>
  <c r="M405" i="6"/>
  <c r="P405" i="6" s="1"/>
  <c r="W404" i="6" l="1"/>
  <c r="V404" i="6"/>
  <c r="Y404" i="6" s="1"/>
  <c r="S404" i="6"/>
  <c r="AD403" i="6"/>
  <c r="AC403" i="6"/>
  <c r="Z403" i="6"/>
  <c r="AG403" i="6" s="1"/>
  <c r="O405" i="6"/>
  <c r="R405" i="6" s="1"/>
  <c r="L405" i="6"/>
  <c r="K406" i="6"/>
  <c r="M406" i="6" l="1"/>
  <c r="P406" i="6" s="1"/>
  <c r="AF404" i="6"/>
  <c r="T405" i="6"/>
  <c r="AI403" i="6"/>
  <c r="AA404" i="6"/>
  <c r="AD404" i="6" l="1"/>
  <c r="Z404" i="6"/>
  <c r="AG404" i="6" s="1"/>
  <c r="AC404" i="6"/>
  <c r="W405" i="6"/>
  <c r="S405" i="6"/>
  <c r="V405" i="6"/>
  <c r="Y405" i="6" s="1"/>
  <c r="L406" i="6"/>
  <c r="O406" i="6"/>
  <c r="R406" i="6" s="1"/>
  <c r="K407" i="6"/>
  <c r="M407" i="6" l="1"/>
  <c r="P407" i="6" s="1"/>
  <c r="AI404" i="6"/>
  <c r="AA405" i="6"/>
  <c r="AF405" i="6"/>
  <c r="T406" i="6"/>
  <c r="W406" i="6" l="1"/>
  <c r="V406" i="6"/>
  <c r="Y406" i="6" s="1"/>
  <c r="S406" i="6"/>
  <c r="AD405" i="6"/>
  <c r="Z405" i="6"/>
  <c r="AG405" i="6" s="1"/>
  <c r="AC405" i="6"/>
  <c r="O407" i="6"/>
  <c r="R407" i="6" s="1"/>
  <c r="L407" i="6"/>
  <c r="K408" i="6"/>
  <c r="M408" i="6" l="1"/>
  <c r="P408" i="6" s="1"/>
  <c r="AI405" i="6"/>
  <c r="AA406" i="6"/>
  <c r="AF406" i="6"/>
  <c r="T407" i="6"/>
  <c r="W407" i="6" l="1"/>
  <c r="S407" i="6"/>
  <c r="V407" i="6"/>
  <c r="Y407" i="6" s="1"/>
  <c r="AD406" i="6"/>
  <c r="Z406" i="6"/>
  <c r="AG406" i="6" s="1"/>
  <c r="AC406" i="6"/>
  <c r="O408" i="6"/>
  <c r="R408" i="6" s="1"/>
  <c r="L408" i="6"/>
  <c r="K409" i="6"/>
  <c r="M409" i="6" l="1"/>
  <c r="P409" i="6" s="1"/>
  <c r="AF407" i="6"/>
  <c r="T408" i="6"/>
  <c r="AI406" i="6"/>
  <c r="AA407" i="6"/>
  <c r="AD407" i="6" l="1"/>
  <c r="AC407" i="6"/>
  <c r="Z407" i="6"/>
  <c r="AG407" i="6" s="1"/>
  <c r="W408" i="6"/>
  <c r="V408" i="6"/>
  <c r="Y408" i="6" s="1"/>
  <c r="S408" i="6"/>
  <c r="L409" i="6"/>
  <c r="O409" i="6"/>
  <c r="R409" i="6" s="1"/>
  <c r="K410" i="6"/>
  <c r="M410" i="6" l="1"/>
  <c r="P410" i="6" s="1"/>
  <c r="AI407" i="6"/>
  <c r="AA408" i="6"/>
  <c r="AF408" i="6"/>
  <c r="T409" i="6"/>
  <c r="S409" i="6" l="1"/>
  <c r="W409" i="6"/>
  <c r="V409" i="6"/>
  <c r="Y409" i="6" s="1"/>
  <c r="AD408" i="6"/>
  <c r="Z408" i="6"/>
  <c r="AG408" i="6" s="1"/>
  <c r="AC408" i="6"/>
  <c r="L410" i="6"/>
  <c r="O410" i="6"/>
  <c r="R410" i="6" s="1"/>
  <c r="K411" i="6"/>
  <c r="AF409" i="6" l="1"/>
  <c r="T410" i="6"/>
  <c r="AI408" i="6"/>
  <c r="AA409" i="6"/>
  <c r="M411" i="6"/>
  <c r="P411" i="6" s="1"/>
  <c r="O411" i="6" l="1"/>
  <c r="R411" i="6" s="1"/>
  <c r="L411" i="6"/>
  <c r="K412" i="6"/>
  <c r="AD409" i="6"/>
  <c r="Z409" i="6"/>
  <c r="AG409" i="6" s="1"/>
  <c r="AC409" i="6"/>
  <c r="W410" i="6"/>
  <c r="S410" i="6"/>
  <c r="V410" i="6"/>
  <c r="Y410" i="6" s="1"/>
  <c r="AI409" i="6" l="1"/>
  <c r="AA410" i="6"/>
  <c r="AF410" i="6"/>
  <c r="T411" i="6"/>
  <c r="M412" i="6"/>
  <c r="P412" i="6" s="1"/>
  <c r="V411" i="6" l="1"/>
  <c r="Y411" i="6" s="1"/>
  <c r="S411" i="6"/>
  <c r="W411" i="6"/>
  <c r="AD410" i="6"/>
  <c r="Z410" i="6"/>
  <c r="AG410" i="6" s="1"/>
  <c r="AC410" i="6"/>
  <c r="L412" i="6"/>
  <c r="O412" i="6"/>
  <c r="R412" i="6" s="1"/>
  <c r="K413" i="6"/>
  <c r="M413" i="6" l="1"/>
  <c r="P413" i="6" s="1"/>
  <c r="AI410" i="6"/>
  <c r="AA411" i="6"/>
  <c r="AF411" i="6"/>
  <c r="T412" i="6"/>
  <c r="V412" i="6" l="1"/>
  <c r="Y412" i="6" s="1"/>
  <c r="S412" i="6"/>
  <c r="W412" i="6"/>
  <c r="AD411" i="6"/>
  <c r="AC411" i="6"/>
  <c r="Z411" i="6"/>
  <c r="AG411" i="6" s="1"/>
  <c r="L413" i="6"/>
  <c r="O413" i="6"/>
  <c r="R413" i="6" s="1"/>
  <c r="K414" i="6"/>
  <c r="M414" i="6" l="1"/>
  <c r="P414" i="6" s="1"/>
  <c r="AI411" i="6"/>
  <c r="AA412" i="6"/>
  <c r="AF412" i="6"/>
  <c r="T413" i="6"/>
  <c r="Z412" i="6" l="1"/>
  <c r="AG412" i="6" s="1"/>
  <c r="AC412" i="6"/>
  <c r="AD412" i="6"/>
  <c r="S413" i="6"/>
  <c r="W413" i="6"/>
  <c r="V413" i="6"/>
  <c r="Y413" i="6" s="1"/>
  <c r="O414" i="6"/>
  <c r="R414" i="6" s="1"/>
  <c r="L414" i="6"/>
  <c r="K415" i="6"/>
  <c r="M415" i="6" l="1"/>
  <c r="P415" i="6" s="1"/>
  <c r="AF413" i="6"/>
  <c r="T414" i="6"/>
  <c r="AI412" i="6"/>
  <c r="AA413" i="6"/>
  <c r="AD413" i="6" l="1"/>
  <c r="AC413" i="6"/>
  <c r="Z413" i="6"/>
  <c r="AG413" i="6" s="1"/>
  <c r="W414" i="6"/>
  <c r="V414" i="6"/>
  <c r="Y414" i="6" s="1"/>
  <c r="S414" i="6"/>
  <c r="O415" i="6"/>
  <c r="R415" i="6" s="1"/>
  <c r="L415" i="6"/>
  <c r="K416" i="6"/>
  <c r="M416" i="6" l="1"/>
  <c r="P416" i="6" s="1"/>
  <c r="AI413" i="6"/>
  <c r="AA414" i="6"/>
  <c r="AF414" i="6"/>
  <c r="T415" i="6"/>
  <c r="W415" i="6" l="1"/>
  <c r="S415" i="6"/>
  <c r="V415" i="6"/>
  <c r="Y415" i="6" s="1"/>
  <c r="AD414" i="6"/>
  <c r="Z414" i="6"/>
  <c r="AG414" i="6" s="1"/>
  <c r="AC414" i="6"/>
  <c r="O416" i="6"/>
  <c r="R416" i="6" s="1"/>
  <c r="L416" i="6"/>
  <c r="K417" i="6"/>
  <c r="M417" i="6" l="1"/>
  <c r="P417" i="6" s="1"/>
  <c r="AF415" i="6"/>
  <c r="T416" i="6"/>
  <c r="AI414" i="6"/>
  <c r="AA415" i="6"/>
  <c r="W416" i="6" l="1"/>
  <c r="V416" i="6"/>
  <c r="Y416" i="6" s="1"/>
  <c r="S416" i="6"/>
  <c r="AD415" i="6"/>
  <c r="AC415" i="6"/>
  <c r="Z415" i="6"/>
  <c r="AG415" i="6" s="1"/>
  <c r="O417" i="6"/>
  <c r="R417" i="6" s="1"/>
  <c r="L417" i="6"/>
  <c r="K418" i="6"/>
  <c r="M418" i="6" l="1"/>
  <c r="P418" i="6" s="1"/>
  <c r="AF416" i="6"/>
  <c r="T417" i="6"/>
  <c r="AI415" i="6"/>
  <c r="AA416" i="6"/>
  <c r="AD416" i="6" l="1"/>
  <c r="Z416" i="6"/>
  <c r="AG416" i="6" s="1"/>
  <c r="AC416" i="6"/>
  <c r="W417" i="6"/>
  <c r="V417" i="6"/>
  <c r="Y417" i="6" s="1"/>
  <c r="S417" i="6"/>
  <c r="O418" i="6"/>
  <c r="R418" i="6" s="1"/>
  <c r="L418" i="6"/>
  <c r="K419" i="6"/>
  <c r="M419" i="6" l="1"/>
  <c r="P419" i="6" s="1"/>
  <c r="AI416" i="6"/>
  <c r="AA417" i="6"/>
  <c r="AF417" i="6"/>
  <c r="T418" i="6"/>
  <c r="W418" i="6" l="1"/>
  <c r="S418" i="6"/>
  <c r="V418" i="6"/>
  <c r="Y418" i="6" s="1"/>
  <c r="AD417" i="6"/>
  <c r="AC417" i="6"/>
  <c r="Z417" i="6"/>
  <c r="AG417" i="6" s="1"/>
  <c r="O419" i="6"/>
  <c r="R419" i="6" s="1"/>
  <c r="L419" i="6"/>
  <c r="K420" i="6"/>
  <c r="M420" i="6" l="1"/>
  <c r="P420" i="6" s="1"/>
  <c r="AF418" i="6"/>
  <c r="T419" i="6"/>
  <c r="AI417" i="6"/>
  <c r="AA418" i="6"/>
  <c r="AD418" i="6" s="1"/>
  <c r="W419" i="6" l="1"/>
  <c r="V419" i="6"/>
  <c r="Y419" i="6" s="1"/>
  <c r="S419" i="6"/>
  <c r="Z418" i="6"/>
  <c r="AG418" i="6" s="1"/>
  <c r="AC418" i="6"/>
  <c r="O420" i="6"/>
  <c r="R420" i="6" s="1"/>
  <c r="L420" i="6"/>
  <c r="K421" i="6"/>
  <c r="M421" i="6" l="1"/>
  <c r="P421" i="6" s="1"/>
  <c r="AF419" i="6"/>
  <c r="T420" i="6"/>
  <c r="AI418" i="6"/>
  <c r="AA419" i="6"/>
  <c r="AD419" i="6" l="1"/>
  <c r="Z419" i="6"/>
  <c r="AG419" i="6" s="1"/>
  <c r="AC419" i="6"/>
  <c r="W420" i="6"/>
  <c r="S420" i="6"/>
  <c r="V420" i="6"/>
  <c r="Y420" i="6" s="1"/>
  <c r="O421" i="6"/>
  <c r="R421" i="6" s="1"/>
  <c r="L421" i="6"/>
  <c r="K422" i="6"/>
  <c r="M422" i="6" l="1"/>
  <c r="P422" i="6" s="1"/>
  <c r="AF420" i="6"/>
  <c r="T421" i="6"/>
  <c r="AI419" i="6"/>
  <c r="AA420" i="6"/>
  <c r="AD420" i="6" l="1"/>
  <c r="Z420" i="6"/>
  <c r="AG420" i="6" s="1"/>
  <c r="AC420" i="6"/>
  <c r="W421" i="6"/>
  <c r="V421" i="6"/>
  <c r="Y421" i="6" s="1"/>
  <c r="S421" i="6"/>
  <c r="L422" i="6"/>
  <c r="O422" i="6"/>
  <c r="R422" i="6" s="1"/>
  <c r="K423" i="6"/>
  <c r="M423" i="6" l="1"/>
  <c r="P423" i="6" s="1"/>
  <c r="AI420" i="6"/>
  <c r="AA421" i="6"/>
  <c r="AF421" i="6"/>
  <c r="T422" i="6"/>
  <c r="W422" i="6" l="1"/>
  <c r="V422" i="6"/>
  <c r="Y422" i="6" s="1"/>
  <c r="S422" i="6"/>
  <c r="AD421" i="6"/>
  <c r="AC421" i="6"/>
  <c r="Z421" i="6"/>
  <c r="AG421" i="6" s="1"/>
  <c r="L423" i="6"/>
  <c r="O423" i="6"/>
  <c r="R423" i="6" s="1"/>
  <c r="K424" i="6"/>
  <c r="M424" i="6" l="1"/>
  <c r="P424" i="6" s="1"/>
  <c r="AF422" i="6"/>
  <c r="T423" i="6"/>
  <c r="AI421" i="6"/>
  <c r="AA422" i="6"/>
  <c r="W423" i="6" l="1"/>
  <c r="S423" i="6"/>
  <c r="V423" i="6"/>
  <c r="Y423" i="6" s="1"/>
  <c r="Z422" i="6"/>
  <c r="AG422" i="6" s="1"/>
  <c r="AC422" i="6"/>
  <c r="AD422" i="6"/>
  <c r="O424" i="6"/>
  <c r="R424" i="6" s="1"/>
  <c r="L424" i="6"/>
  <c r="K425" i="6"/>
  <c r="M425" i="6" l="1"/>
  <c r="P425" i="6" s="1"/>
  <c r="AF423" i="6"/>
  <c r="T424" i="6"/>
  <c r="AI422" i="6"/>
  <c r="AA423" i="6"/>
  <c r="AD423" i="6" l="1"/>
  <c r="AC423" i="6"/>
  <c r="Z423" i="6"/>
  <c r="AG423" i="6" s="1"/>
  <c r="W424" i="6"/>
  <c r="V424" i="6"/>
  <c r="Y424" i="6" s="1"/>
  <c r="S424" i="6"/>
  <c r="L425" i="6"/>
  <c r="O425" i="6"/>
  <c r="R425" i="6" s="1"/>
  <c r="K426" i="6"/>
  <c r="M426" i="6" l="1"/>
  <c r="P426" i="6" s="1"/>
  <c r="AI423" i="6"/>
  <c r="AA424" i="6"/>
  <c r="AF424" i="6"/>
  <c r="T425" i="6"/>
  <c r="W425" i="6" l="1"/>
  <c r="V425" i="6"/>
  <c r="Y425" i="6" s="1"/>
  <c r="S425" i="6"/>
  <c r="AD424" i="6"/>
  <c r="Z424" i="6"/>
  <c r="AG424" i="6" s="1"/>
  <c r="AC424" i="6"/>
  <c r="O426" i="6"/>
  <c r="R426" i="6" s="1"/>
  <c r="L426" i="6"/>
  <c r="K427" i="6"/>
  <c r="M427" i="6" l="1"/>
  <c r="P427" i="6" s="1"/>
  <c r="AI424" i="6"/>
  <c r="AA425" i="6"/>
  <c r="AF425" i="6"/>
  <c r="T426" i="6"/>
  <c r="W426" i="6" l="1"/>
  <c r="V426" i="6"/>
  <c r="Y426" i="6" s="1"/>
  <c r="S426" i="6"/>
  <c r="O427" i="6"/>
  <c r="R427" i="6" s="1"/>
  <c r="L427" i="6"/>
  <c r="K428" i="6"/>
  <c r="AC425" i="6"/>
  <c r="Z425" i="6"/>
  <c r="AG425" i="6" s="1"/>
  <c r="AD425" i="6"/>
  <c r="AI425" i="6" l="1"/>
  <c r="AA426" i="6"/>
  <c r="M428" i="6"/>
  <c r="AF426" i="6"/>
  <c r="T427" i="6"/>
  <c r="O428" i="6" l="1"/>
  <c r="R428" i="6" s="1"/>
  <c r="L428" i="6"/>
  <c r="K429" i="6"/>
  <c r="AD426" i="6"/>
  <c r="Z426" i="6"/>
  <c r="AG426" i="6" s="1"/>
  <c r="AC426" i="6"/>
  <c r="S427" i="6"/>
  <c r="W427" i="6"/>
  <c r="V427" i="6"/>
  <c r="Y427" i="6" s="1"/>
  <c r="P428" i="6"/>
  <c r="AF427" i="6" l="1"/>
  <c r="T428" i="6"/>
  <c r="W428" i="6" s="1"/>
  <c r="AI426" i="6"/>
  <c r="AA427" i="6"/>
  <c r="M429" i="6"/>
  <c r="P429" i="6" s="1"/>
  <c r="AD427" i="6" l="1"/>
  <c r="Z427" i="6"/>
  <c r="AG427" i="6" s="1"/>
  <c r="AC427" i="6"/>
  <c r="L429" i="6"/>
  <c r="O429" i="6"/>
  <c r="R429" i="6" s="1"/>
  <c r="K430" i="6"/>
  <c r="S428" i="6"/>
  <c r="V428" i="6"/>
  <c r="Y428" i="6" s="1"/>
  <c r="AI427" i="6" l="1"/>
  <c r="AA428" i="6"/>
  <c r="AF428" i="6"/>
  <c r="T429" i="6"/>
  <c r="M430" i="6"/>
  <c r="P430" i="6" s="1"/>
  <c r="W429" i="6" l="1"/>
  <c r="V429" i="6"/>
  <c r="Y429" i="6" s="1"/>
  <c r="S429" i="6"/>
  <c r="Z428" i="6"/>
  <c r="AG428" i="6" s="1"/>
  <c r="AC428" i="6"/>
  <c r="AD428" i="6"/>
  <c r="L430" i="6"/>
  <c r="O430" i="6"/>
  <c r="R430" i="6" s="1"/>
  <c r="K431" i="6"/>
  <c r="M431" i="6" l="1"/>
  <c r="P431" i="6" s="1"/>
  <c r="AF429" i="6"/>
  <c r="T430" i="6"/>
  <c r="AI428" i="6"/>
  <c r="AA429" i="6"/>
  <c r="AD429" i="6" l="1"/>
  <c r="AC429" i="6"/>
  <c r="Z429" i="6"/>
  <c r="AG429" i="6" s="1"/>
  <c r="W430" i="6"/>
  <c r="S430" i="6"/>
  <c r="V430" i="6"/>
  <c r="Y430" i="6" s="1"/>
  <c r="L431" i="6"/>
  <c r="O431" i="6"/>
  <c r="R431" i="6" s="1"/>
  <c r="K432" i="6"/>
  <c r="AF430" i="6" l="1"/>
  <c r="T431" i="6"/>
  <c r="AI429" i="6"/>
  <c r="AA430" i="6"/>
  <c r="M432" i="6"/>
  <c r="P432" i="6" s="1"/>
  <c r="L432" i="6" l="1"/>
  <c r="O432" i="6"/>
  <c r="R432" i="6" s="1"/>
  <c r="K433" i="6"/>
  <c r="AD430" i="6"/>
  <c r="Z430" i="6"/>
  <c r="AG430" i="6" s="1"/>
  <c r="AC430" i="6"/>
  <c r="W431" i="6"/>
  <c r="V431" i="6"/>
  <c r="Y431" i="6" s="1"/>
  <c r="S431" i="6"/>
  <c r="AI430" i="6" l="1"/>
  <c r="AA431" i="6"/>
  <c r="M433" i="6"/>
  <c r="P433" i="6" s="1"/>
  <c r="AF431" i="6"/>
  <c r="T432" i="6"/>
  <c r="W432" i="6" l="1"/>
  <c r="V432" i="6"/>
  <c r="Y432" i="6" s="1"/>
  <c r="S432" i="6"/>
  <c r="L433" i="6"/>
  <c r="O433" i="6"/>
  <c r="R433" i="6" s="1"/>
  <c r="K434" i="6"/>
  <c r="AD431" i="6"/>
  <c r="AC431" i="6"/>
  <c r="Z431" i="6"/>
  <c r="AG431" i="6" s="1"/>
  <c r="AF432" i="6" l="1"/>
  <c r="T433" i="6"/>
  <c r="AI431" i="6"/>
  <c r="AA432" i="6"/>
  <c r="M434" i="6"/>
  <c r="P434" i="6" s="1"/>
  <c r="O434" i="6" l="1"/>
  <c r="R434" i="6" s="1"/>
  <c r="L434" i="6"/>
  <c r="K435" i="6"/>
  <c r="AD432" i="6"/>
  <c r="AC432" i="6"/>
  <c r="Z432" i="6"/>
  <c r="AG432" i="6" s="1"/>
  <c r="W433" i="6"/>
  <c r="V433" i="6"/>
  <c r="Y433" i="6" s="1"/>
  <c r="S433" i="6"/>
  <c r="AI432" i="6" l="1"/>
  <c r="AA433" i="6"/>
  <c r="AF433" i="6"/>
  <c r="T434" i="6"/>
  <c r="M435" i="6"/>
  <c r="P435" i="6" s="1"/>
  <c r="W434" i="6" l="1"/>
  <c r="S434" i="6"/>
  <c r="V434" i="6"/>
  <c r="Y434" i="6" s="1"/>
  <c r="Z433" i="6"/>
  <c r="AG433" i="6" s="1"/>
  <c r="AD433" i="6"/>
  <c r="AC433" i="6"/>
  <c r="O435" i="6"/>
  <c r="R435" i="6" s="1"/>
  <c r="L435" i="6"/>
  <c r="K436" i="6"/>
  <c r="M436" i="6" l="1"/>
  <c r="P436" i="6" s="1"/>
  <c r="AF434" i="6"/>
  <c r="T435" i="6"/>
  <c r="AI433" i="6"/>
  <c r="AA434" i="6"/>
  <c r="AD434" i="6" l="1"/>
  <c r="Z434" i="6"/>
  <c r="AG434" i="6" s="1"/>
  <c r="AC434" i="6"/>
  <c r="W435" i="6"/>
  <c r="S435" i="6"/>
  <c r="V435" i="6"/>
  <c r="Y435" i="6" s="1"/>
  <c r="L436" i="6"/>
  <c r="O436" i="6"/>
  <c r="R436" i="6" s="1"/>
  <c r="K437" i="6"/>
  <c r="M437" i="6" l="1"/>
  <c r="P437" i="6" s="1"/>
  <c r="AI434" i="6"/>
  <c r="AA435" i="6"/>
  <c r="AF435" i="6"/>
  <c r="T436" i="6"/>
  <c r="W436" i="6" l="1"/>
  <c r="V436" i="6"/>
  <c r="Y436" i="6" s="1"/>
  <c r="S436" i="6"/>
  <c r="AD435" i="6"/>
  <c r="AC435" i="6"/>
  <c r="Z435" i="6"/>
  <c r="AG435" i="6" s="1"/>
  <c r="O437" i="6"/>
  <c r="R437" i="6" s="1"/>
  <c r="L437" i="6"/>
  <c r="K438" i="6"/>
  <c r="M438" i="6" l="1"/>
  <c r="P438" i="6" s="1"/>
  <c r="AF436" i="6"/>
  <c r="T437" i="6"/>
  <c r="AI435" i="6"/>
  <c r="AA436" i="6"/>
  <c r="AD436" i="6" l="1"/>
  <c r="AC436" i="6"/>
  <c r="Z436" i="6"/>
  <c r="AG436" i="6" s="1"/>
  <c r="W437" i="6"/>
  <c r="S437" i="6"/>
  <c r="V437" i="6"/>
  <c r="Y437" i="6" s="1"/>
  <c r="O438" i="6"/>
  <c r="R438" i="6" s="1"/>
  <c r="L438" i="6"/>
  <c r="K439" i="6"/>
  <c r="M439" i="6" l="1"/>
  <c r="P439" i="6" s="1"/>
  <c r="AF437" i="6"/>
  <c r="T438" i="6"/>
  <c r="AI436" i="6"/>
  <c r="AA437" i="6"/>
  <c r="AD437" i="6" l="1"/>
  <c r="Z437" i="6"/>
  <c r="AG437" i="6" s="1"/>
  <c r="AC437" i="6"/>
  <c r="W438" i="6"/>
  <c r="V438" i="6"/>
  <c r="Y438" i="6" s="1"/>
  <c r="S438" i="6"/>
  <c r="L439" i="6"/>
  <c r="O439" i="6"/>
  <c r="R439" i="6" s="1"/>
  <c r="K440" i="6"/>
  <c r="M440" i="6" l="1"/>
  <c r="P440" i="6" s="1"/>
  <c r="AI437" i="6"/>
  <c r="AA438" i="6"/>
  <c r="AF438" i="6"/>
  <c r="T439" i="6"/>
  <c r="W439" i="6" l="1"/>
  <c r="S439" i="6"/>
  <c r="V439" i="6"/>
  <c r="Y439" i="6" s="1"/>
  <c r="AD438" i="6"/>
  <c r="Z438" i="6"/>
  <c r="AG438" i="6" s="1"/>
  <c r="AC438" i="6"/>
  <c r="L440" i="6"/>
  <c r="O440" i="6"/>
  <c r="R440" i="6" s="1"/>
  <c r="K441" i="6"/>
  <c r="AF439" i="6" l="1"/>
  <c r="T440" i="6"/>
  <c r="AI438" i="6"/>
  <c r="AA439" i="6"/>
  <c r="M441" i="6"/>
  <c r="P441" i="6" s="1"/>
  <c r="L441" i="6" l="1"/>
  <c r="O441" i="6"/>
  <c r="R441" i="6" s="1"/>
  <c r="K442" i="6"/>
  <c r="AD439" i="6"/>
  <c r="Z439" i="6"/>
  <c r="AG439" i="6" s="1"/>
  <c r="AC439" i="6"/>
  <c r="W440" i="6"/>
  <c r="V440" i="6"/>
  <c r="Y440" i="6" s="1"/>
  <c r="S440" i="6"/>
  <c r="AI439" i="6" l="1"/>
  <c r="AA440" i="6"/>
  <c r="M442" i="6"/>
  <c r="P442" i="6" s="1"/>
  <c r="AF440" i="6"/>
  <c r="T441" i="6"/>
  <c r="W441" i="6" l="1"/>
  <c r="V441" i="6"/>
  <c r="Y441" i="6" s="1"/>
  <c r="S441" i="6"/>
  <c r="O442" i="6"/>
  <c r="R442" i="6" s="1"/>
  <c r="L442" i="6"/>
  <c r="K443" i="6"/>
  <c r="AD440" i="6"/>
  <c r="AC440" i="6"/>
  <c r="Z440" i="6"/>
  <c r="AG440" i="6" s="1"/>
  <c r="M443" i="6" l="1"/>
  <c r="P443" i="6" s="1"/>
  <c r="AF441" i="6"/>
  <c r="T442" i="6"/>
  <c r="AI440" i="6"/>
  <c r="AA441" i="6"/>
  <c r="Z441" i="6" l="1"/>
  <c r="AG441" i="6" s="1"/>
  <c r="AC441" i="6"/>
  <c r="AD441" i="6"/>
  <c r="V442" i="6"/>
  <c r="Y442" i="6" s="1"/>
  <c r="S442" i="6"/>
  <c r="W442" i="6"/>
  <c r="O443" i="6"/>
  <c r="R443" i="6" s="1"/>
  <c r="L443" i="6"/>
  <c r="K444" i="6"/>
  <c r="M444" i="6" l="1"/>
  <c r="P444" i="6" s="1"/>
  <c r="AI441" i="6"/>
  <c r="AA442" i="6"/>
  <c r="AF442" i="6"/>
  <c r="T443" i="6"/>
  <c r="W443" i="6" l="1"/>
  <c r="V443" i="6"/>
  <c r="Y443" i="6" s="1"/>
  <c r="S443" i="6"/>
  <c r="AD442" i="6"/>
  <c r="Z442" i="6"/>
  <c r="AG442" i="6" s="1"/>
  <c r="AC442" i="6"/>
  <c r="L444" i="6"/>
  <c r="O444" i="6"/>
  <c r="R444" i="6" s="1"/>
  <c r="K445" i="6"/>
  <c r="AI442" i="6" l="1"/>
  <c r="AA443" i="6"/>
  <c r="AF443" i="6"/>
  <c r="T444" i="6"/>
  <c r="M445" i="6"/>
  <c r="P445" i="6" s="1"/>
  <c r="W444" i="6" l="1"/>
  <c r="V444" i="6"/>
  <c r="Y444" i="6" s="1"/>
  <c r="S444" i="6"/>
  <c r="AD443" i="6"/>
  <c r="Z443" i="6"/>
  <c r="AG443" i="6" s="1"/>
  <c r="AC443" i="6"/>
  <c r="O445" i="6"/>
  <c r="R445" i="6" s="1"/>
  <c r="L445" i="6"/>
  <c r="K446" i="6"/>
  <c r="M446" i="6" l="1"/>
  <c r="P446" i="6" s="1"/>
  <c r="AI443" i="6"/>
  <c r="AA444" i="6"/>
  <c r="AF444" i="6"/>
  <c r="T445" i="6"/>
  <c r="W445" i="6" l="1"/>
  <c r="V445" i="6"/>
  <c r="Y445" i="6" s="1"/>
  <c r="S445" i="6"/>
  <c r="AD444" i="6"/>
  <c r="AC444" i="6"/>
  <c r="Z444" i="6"/>
  <c r="AG444" i="6" s="1"/>
  <c r="O446" i="6"/>
  <c r="R446" i="6" s="1"/>
  <c r="L446" i="6"/>
  <c r="K447" i="6"/>
  <c r="M447" i="6" l="1"/>
  <c r="P447" i="6" s="1"/>
  <c r="AF445" i="6"/>
  <c r="T446" i="6"/>
  <c r="AI444" i="6"/>
  <c r="AA445" i="6"/>
  <c r="W446" i="6" l="1"/>
  <c r="V446" i="6"/>
  <c r="Y446" i="6" s="1"/>
  <c r="S446" i="6"/>
  <c r="Z445" i="6"/>
  <c r="AG445" i="6" s="1"/>
  <c r="AC445" i="6"/>
  <c r="AD445" i="6"/>
  <c r="O447" i="6"/>
  <c r="R447" i="6" s="1"/>
  <c r="L447" i="6"/>
  <c r="K448" i="6"/>
  <c r="M448" i="6" l="1"/>
  <c r="P448" i="6" s="1"/>
  <c r="AF446" i="6"/>
  <c r="T447" i="6"/>
  <c r="AI445" i="6"/>
  <c r="AA446" i="6"/>
  <c r="AD446" i="6" l="1"/>
  <c r="Z446" i="6"/>
  <c r="AG446" i="6" s="1"/>
  <c r="AC446" i="6"/>
  <c r="W447" i="6"/>
  <c r="V447" i="6"/>
  <c r="Y447" i="6" s="1"/>
  <c r="S447" i="6"/>
  <c r="O448" i="6"/>
  <c r="R448" i="6" s="1"/>
  <c r="L448" i="6"/>
  <c r="K449" i="6"/>
  <c r="M449" i="6" l="1"/>
  <c r="P449" i="6" s="1"/>
  <c r="AI446" i="6"/>
  <c r="AA447" i="6"/>
  <c r="AF447" i="6"/>
  <c r="T448" i="6"/>
  <c r="W448" i="6" l="1"/>
  <c r="S448" i="6"/>
  <c r="V448" i="6"/>
  <c r="Y448" i="6" s="1"/>
  <c r="AD447" i="6"/>
  <c r="Z447" i="6"/>
  <c r="AG447" i="6" s="1"/>
  <c r="AC447" i="6"/>
  <c r="O449" i="6"/>
  <c r="R449" i="6" s="1"/>
  <c r="L449" i="6"/>
  <c r="K450" i="6"/>
  <c r="M450" i="6" l="1"/>
  <c r="P450" i="6" s="1"/>
  <c r="AF448" i="6"/>
  <c r="T449" i="6"/>
  <c r="AI447" i="6"/>
  <c r="AA448" i="6"/>
  <c r="W449" i="6" l="1"/>
  <c r="V449" i="6"/>
  <c r="Y449" i="6" s="1"/>
  <c r="S449" i="6"/>
  <c r="AD448" i="6"/>
  <c r="AC448" i="6"/>
  <c r="Z448" i="6"/>
  <c r="AG448" i="6" s="1"/>
  <c r="L450" i="6"/>
  <c r="O450" i="6"/>
  <c r="R450" i="6" s="1"/>
  <c r="K451" i="6"/>
  <c r="M451" i="6" l="1"/>
  <c r="P451" i="6" s="1"/>
  <c r="AF449" i="6"/>
  <c r="T450" i="6"/>
  <c r="AI448" i="6"/>
  <c r="AA449" i="6"/>
  <c r="V450" i="6" l="1"/>
  <c r="Y450" i="6" s="1"/>
  <c r="W450" i="6"/>
  <c r="S450" i="6"/>
  <c r="Z449" i="6"/>
  <c r="AG449" i="6" s="1"/>
  <c r="AC449" i="6"/>
  <c r="AD449" i="6"/>
  <c r="L451" i="6"/>
  <c r="O451" i="6"/>
  <c r="R451" i="6" s="1"/>
  <c r="K452" i="6"/>
  <c r="M452" i="6" l="1"/>
  <c r="P452" i="6" s="1"/>
  <c r="AI449" i="6"/>
  <c r="AA450" i="6"/>
  <c r="AF450" i="6"/>
  <c r="T451" i="6"/>
  <c r="V451" i="6" l="1"/>
  <c r="Y451" i="6" s="1"/>
  <c r="S451" i="6"/>
  <c r="W451" i="6"/>
  <c r="AD450" i="6"/>
  <c r="Z450" i="6"/>
  <c r="AG450" i="6" s="1"/>
  <c r="AC450" i="6"/>
  <c r="L452" i="6"/>
  <c r="O452" i="6"/>
  <c r="R452" i="6" s="1"/>
  <c r="K453" i="6"/>
  <c r="M453" i="6" l="1"/>
  <c r="P453" i="6" s="1"/>
  <c r="AI450" i="6"/>
  <c r="AA451" i="6"/>
  <c r="AF451" i="6"/>
  <c r="T452" i="6"/>
  <c r="V452" i="6" l="1"/>
  <c r="Y452" i="6" s="1"/>
  <c r="S452" i="6"/>
  <c r="W452" i="6"/>
  <c r="AD451" i="6"/>
  <c r="Z451" i="6"/>
  <c r="AG451" i="6" s="1"/>
  <c r="AC451" i="6"/>
  <c r="O453" i="6"/>
  <c r="R453" i="6" s="1"/>
  <c r="L453" i="6"/>
  <c r="K454" i="6"/>
  <c r="M454" i="6" l="1"/>
  <c r="P454" i="6" s="1"/>
  <c r="AI451" i="6"/>
  <c r="AA452" i="6"/>
  <c r="AF452" i="6"/>
  <c r="T453" i="6"/>
  <c r="AD452" i="6" l="1"/>
  <c r="AC452" i="6"/>
  <c r="Z452" i="6"/>
  <c r="AG452" i="6" s="1"/>
  <c r="V453" i="6"/>
  <c r="Y453" i="6" s="1"/>
  <c r="W453" i="6"/>
  <c r="S453" i="6"/>
  <c r="O454" i="6"/>
  <c r="R454" i="6" s="1"/>
  <c r="L454" i="6"/>
  <c r="K455" i="6"/>
  <c r="M455" i="6" l="1"/>
  <c r="P455" i="6" s="1"/>
  <c r="AI452" i="6"/>
  <c r="AA453" i="6"/>
  <c r="AF453" i="6"/>
  <c r="T454" i="6"/>
  <c r="W454" i="6" l="1"/>
  <c r="V454" i="6"/>
  <c r="Y454" i="6" s="1"/>
  <c r="S454" i="6"/>
  <c r="AD453" i="6"/>
  <c r="Z453" i="6"/>
  <c r="AG453" i="6" s="1"/>
  <c r="AC453" i="6"/>
  <c r="O455" i="6"/>
  <c r="R455" i="6" s="1"/>
  <c r="L455" i="6"/>
  <c r="K456" i="6"/>
  <c r="M456" i="6" l="1"/>
  <c r="P456" i="6" s="1"/>
  <c r="AI453" i="6"/>
  <c r="AA454" i="6"/>
  <c r="AF454" i="6"/>
  <c r="T455" i="6"/>
  <c r="W455" i="6" l="1"/>
  <c r="S455" i="6"/>
  <c r="V455" i="6"/>
  <c r="Y455" i="6" s="1"/>
  <c r="AD454" i="6"/>
  <c r="Z454" i="6"/>
  <c r="AG454" i="6" s="1"/>
  <c r="AC454" i="6"/>
  <c r="L456" i="6"/>
  <c r="O456" i="6"/>
  <c r="R456" i="6" s="1"/>
  <c r="K457" i="6"/>
  <c r="AF455" i="6" l="1"/>
  <c r="T456" i="6"/>
  <c r="AI454" i="6"/>
  <c r="AA455" i="6"/>
  <c r="M457" i="6"/>
  <c r="P457" i="6" s="1"/>
  <c r="O457" i="6" l="1"/>
  <c r="R457" i="6" s="1"/>
  <c r="L457" i="6"/>
  <c r="K458" i="6"/>
  <c r="AD455" i="6"/>
  <c r="Z455" i="6"/>
  <c r="AG455" i="6" s="1"/>
  <c r="AC455" i="6"/>
  <c r="W456" i="6"/>
  <c r="V456" i="6"/>
  <c r="Y456" i="6" s="1"/>
  <c r="S456" i="6"/>
  <c r="AI455" i="6" l="1"/>
  <c r="AA456" i="6"/>
  <c r="AF456" i="6"/>
  <c r="T457" i="6"/>
  <c r="M458" i="6"/>
  <c r="P458" i="6" s="1"/>
  <c r="V457" i="6" l="1"/>
  <c r="Y457" i="6" s="1"/>
  <c r="W457" i="6"/>
  <c r="S457" i="6"/>
  <c r="AD456" i="6"/>
  <c r="Z456" i="6"/>
  <c r="AG456" i="6" s="1"/>
  <c r="AC456" i="6"/>
  <c r="O458" i="6"/>
  <c r="R458" i="6" s="1"/>
  <c r="L458" i="6"/>
  <c r="K459" i="6"/>
  <c r="AI456" i="6" l="1"/>
  <c r="AA457" i="6"/>
  <c r="M459" i="6"/>
  <c r="P459" i="6" s="1"/>
  <c r="AF457" i="6"/>
  <c r="T458" i="6"/>
  <c r="O459" i="6" l="1"/>
  <c r="R459" i="6" s="1"/>
  <c r="L459" i="6"/>
  <c r="K460" i="6"/>
  <c r="W458" i="6"/>
  <c r="V458" i="6"/>
  <c r="Y458" i="6" s="1"/>
  <c r="S458" i="6"/>
  <c r="AC457" i="6"/>
  <c r="Z457" i="6"/>
  <c r="AG457" i="6" s="1"/>
  <c r="AD457" i="6"/>
  <c r="AI457" i="6" l="1"/>
  <c r="AA458" i="6"/>
  <c r="AD458" i="6" s="1"/>
  <c r="AF458" i="6"/>
  <c r="T459" i="6"/>
  <c r="M460" i="6"/>
  <c r="P460" i="6" s="1"/>
  <c r="L460" i="6" l="1"/>
  <c r="O460" i="6"/>
  <c r="R460" i="6" s="1"/>
  <c r="K461" i="6"/>
  <c r="Z458" i="6"/>
  <c r="AG458" i="6" s="1"/>
  <c r="AC458" i="6"/>
  <c r="S459" i="6"/>
  <c r="V459" i="6"/>
  <c r="Y459" i="6" s="1"/>
  <c r="W459" i="6"/>
  <c r="AI458" i="6" l="1"/>
  <c r="AA459" i="6"/>
  <c r="M461" i="6"/>
  <c r="P461" i="6" s="1"/>
  <c r="AF459" i="6"/>
  <c r="T460" i="6"/>
  <c r="O461" i="6" l="1"/>
  <c r="R461" i="6" s="1"/>
  <c r="L461" i="6"/>
  <c r="K462" i="6"/>
  <c r="W460" i="6"/>
  <c r="V460" i="6"/>
  <c r="Y460" i="6" s="1"/>
  <c r="S460" i="6"/>
  <c r="AD459" i="6"/>
  <c r="Z459" i="6"/>
  <c r="AG459" i="6" s="1"/>
  <c r="AC459" i="6"/>
  <c r="AI459" i="6" l="1"/>
  <c r="AA460" i="6"/>
  <c r="AF460" i="6"/>
  <c r="T461" i="6"/>
  <c r="M462" i="6"/>
  <c r="P462" i="6" s="1"/>
  <c r="V461" i="6" l="1"/>
  <c r="Y461" i="6" s="1"/>
  <c r="S461" i="6"/>
  <c r="W461" i="6"/>
  <c r="AD460" i="6"/>
  <c r="Z460" i="6"/>
  <c r="AG460" i="6" s="1"/>
  <c r="AC460" i="6"/>
  <c r="O462" i="6"/>
  <c r="R462" i="6" s="1"/>
  <c r="L462" i="6"/>
  <c r="K463" i="6"/>
  <c r="M463" i="6" l="1"/>
  <c r="P463" i="6" s="1"/>
  <c r="AI460" i="6"/>
  <c r="AA461" i="6"/>
  <c r="AF461" i="6"/>
  <c r="T462" i="6"/>
  <c r="AC461" i="6" l="1"/>
  <c r="Z461" i="6"/>
  <c r="AG461" i="6" s="1"/>
  <c r="AD461" i="6"/>
  <c r="W462" i="6"/>
  <c r="V462" i="6"/>
  <c r="Y462" i="6" s="1"/>
  <c r="S462" i="6"/>
  <c r="L463" i="6"/>
  <c r="O463" i="6"/>
  <c r="R463" i="6" s="1"/>
  <c r="K464" i="6"/>
  <c r="M464" i="6" l="1"/>
  <c r="P464" i="6" s="1"/>
  <c r="AF462" i="6"/>
  <c r="T463" i="6"/>
  <c r="AI461" i="6"/>
  <c r="AA462" i="6"/>
  <c r="AD462" i="6" l="1"/>
  <c r="Z462" i="6"/>
  <c r="AG462" i="6" s="1"/>
  <c r="AC462" i="6"/>
  <c r="S463" i="6"/>
  <c r="W463" i="6"/>
  <c r="V463" i="6"/>
  <c r="Y463" i="6" s="1"/>
  <c r="O464" i="6"/>
  <c r="R464" i="6" s="1"/>
  <c r="L464" i="6"/>
  <c r="K465" i="6"/>
  <c r="M465" i="6" l="1"/>
  <c r="P465" i="6" s="1"/>
  <c r="AF463" i="6"/>
  <c r="T464" i="6"/>
  <c r="AI462" i="6"/>
  <c r="AA463" i="6"/>
  <c r="AD463" i="6" l="1"/>
  <c r="Z463" i="6"/>
  <c r="AG463" i="6" s="1"/>
  <c r="AC463" i="6"/>
  <c r="W464" i="6"/>
  <c r="V464" i="6"/>
  <c r="Y464" i="6" s="1"/>
  <c r="S464" i="6"/>
  <c r="O465" i="6"/>
  <c r="R465" i="6" s="1"/>
  <c r="L465" i="6"/>
  <c r="K466" i="6"/>
  <c r="M466" i="6" l="1"/>
  <c r="P466" i="6" s="1"/>
  <c r="AI463" i="6"/>
  <c r="AA464" i="6"/>
  <c r="AF464" i="6"/>
  <c r="T465" i="6"/>
  <c r="W465" i="6" l="1"/>
  <c r="S465" i="6"/>
  <c r="V465" i="6"/>
  <c r="Y465" i="6" s="1"/>
  <c r="AD464" i="6"/>
  <c r="Z464" i="6"/>
  <c r="AG464" i="6" s="1"/>
  <c r="AC464" i="6"/>
  <c r="O466" i="6"/>
  <c r="R466" i="6" s="1"/>
  <c r="L466" i="6"/>
  <c r="K467" i="6"/>
  <c r="M467" i="6" l="1"/>
  <c r="P467" i="6" s="1"/>
  <c r="AF465" i="6"/>
  <c r="T466" i="6"/>
  <c r="AI464" i="6"/>
  <c r="AA465" i="6"/>
  <c r="W466" i="6" l="1"/>
  <c r="V466" i="6"/>
  <c r="Y466" i="6" s="1"/>
  <c r="S466" i="6"/>
  <c r="AD465" i="6"/>
  <c r="AC465" i="6"/>
  <c r="Z465" i="6"/>
  <c r="AG465" i="6" s="1"/>
  <c r="L467" i="6"/>
  <c r="O467" i="6"/>
  <c r="R467" i="6" s="1"/>
  <c r="K468" i="6"/>
  <c r="M468" i="6" l="1"/>
  <c r="P468" i="6" s="1"/>
  <c r="AF466" i="6"/>
  <c r="T467" i="6"/>
  <c r="AI465" i="6"/>
  <c r="AA466" i="6"/>
  <c r="AD466" i="6" l="1"/>
  <c r="Z466" i="6"/>
  <c r="AG466" i="6" s="1"/>
  <c r="AC466" i="6"/>
  <c r="W467" i="6"/>
  <c r="S467" i="6"/>
  <c r="V467" i="6"/>
  <c r="Y467" i="6" s="1"/>
  <c r="O468" i="6"/>
  <c r="R468" i="6" s="1"/>
  <c r="L468" i="6"/>
  <c r="K469" i="6"/>
  <c r="M469" i="6" l="1"/>
  <c r="P469" i="6" s="1"/>
  <c r="AI466" i="6"/>
  <c r="AA467" i="6"/>
  <c r="AF467" i="6"/>
  <c r="T468" i="6"/>
  <c r="W468" i="6" l="1"/>
  <c r="V468" i="6"/>
  <c r="Y468" i="6" s="1"/>
  <c r="S468" i="6"/>
  <c r="AD467" i="6"/>
  <c r="Z467" i="6"/>
  <c r="AG467" i="6" s="1"/>
  <c r="AC467" i="6"/>
  <c r="O469" i="6"/>
  <c r="R469" i="6" s="1"/>
  <c r="L469" i="6"/>
  <c r="K470" i="6"/>
  <c r="M470" i="6" l="1"/>
  <c r="P470" i="6" s="1"/>
  <c r="AI467" i="6"/>
  <c r="AA468" i="6"/>
  <c r="AF468" i="6"/>
  <c r="T469" i="6"/>
  <c r="AD468" i="6" l="1"/>
  <c r="AC468" i="6"/>
  <c r="Z468" i="6"/>
  <c r="AG468" i="6" s="1"/>
  <c r="S469" i="6"/>
  <c r="W469" i="6"/>
  <c r="V469" i="6"/>
  <c r="Y469" i="6" s="1"/>
  <c r="O470" i="6"/>
  <c r="R470" i="6" s="1"/>
  <c r="L470" i="6"/>
  <c r="K471" i="6"/>
  <c r="M471" i="6" l="1"/>
  <c r="P471" i="6" s="1"/>
  <c r="AF469" i="6"/>
  <c r="T470" i="6"/>
  <c r="AI468" i="6"/>
  <c r="AA469" i="6"/>
  <c r="AD469" i="6" l="1"/>
  <c r="AC469" i="6"/>
  <c r="Z469" i="6"/>
  <c r="AG469" i="6" s="1"/>
  <c r="W470" i="6"/>
  <c r="V470" i="6"/>
  <c r="Y470" i="6" s="1"/>
  <c r="S470" i="6"/>
  <c r="O471" i="6"/>
  <c r="R471" i="6" s="1"/>
  <c r="L471" i="6"/>
  <c r="K472" i="6"/>
  <c r="M472" i="6" l="1"/>
  <c r="P472" i="6" s="1"/>
  <c r="AF470" i="6"/>
  <c r="T471" i="6"/>
  <c r="AI469" i="6"/>
  <c r="AA470" i="6"/>
  <c r="AD470" i="6" l="1"/>
  <c r="Z470" i="6"/>
  <c r="AG470" i="6" s="1"/>
  <c r="AC470" i="6"/>
  <c r="W471" i="6"/>
  <c r="S471" i="6"/>
  <c r="V471" i="6"/>
  <c r="Y471" i="6" s="1"/>
  <c r="O472" i="6"/>
  <c r="R472" i="6" s="1"/>
  <c r="L472" i="6"/>
  <c r="K473" i="6"/>
  <c r="M473" i="6" l="1"/>
  <c r="P473" i="6" s="1"/>
  <c r="AF471" i="6"/>
  <c r="T472" i="6"/>
  <c r="AI470" i="6"/>
  <c r="AA471" i="6"/>
  <c r="AD471" i="6" l="1"/>
  <c r="Z471" i="6"/>
  <c r="AG471" i="6" s="1"/>
  <c r="AC471" i="6"/>
  <c r="W472" i="6"/>
  <c r="V472" i="6"/>
  <c r="Y472" i="6" s="1"/>
  <c r="S472" i="6"/>
  <c r="O473" i="6"/>
  <c r="R473" i="6" s="1"/>
  <c r="L473" i="6"/>
  <c r="K474" i="6"/>
  <c r="M474" i="6" l="1"/>
  <c r="P474" i="6" s="1"/>
  <c r="AI471" i="6"/>
  <c r="AA472" i="6"/>
  <c r="AF472" i="6"/>
  <c r="T473" i="6"/>
  <c r="W473" i="6" s="1"/>
  <c r="S473" i="6" l="1"/>
  <c r="V473" i="6"/>
  <c r="Y473" i="6" s="1"/>
  <c r="AD472" i="6"/>
  <c r="Z472" i="6"/>
  <c r="AG472" i="6" s="1"/>
  <c r="AC472" i="6"/>
  <c r="O474" i="6"/>
  <c r="R474" i="6" s="1"/>
  <c r="L474" i="6"/>
  <c r="K475" i="6"/>
  <c r="M475" i="6" l="1"/>
  <c r="P475" i="6" s="1"/>
  <c r="AF473" i="6"/>
  <c r="T474" i="6"/>
  <c r="AI472" i="6"/>
  <c r="AA473" i="6"/>
  <c r="W474" i="6" l="1"/>
  <c r="V474" i="6"/>
  <c r="Y474" i="6" s="1"/>
  <c r="S474" i="6"/>
  <c r="AD473" i="6"/>
  <c r="Z473" i="6"/>
  <c r="AG473" i="6" s="1"/>
  <c r="AC473" i="6"/>
  <c r="L475" i="6"/>
  <c r="O475" i="6"/>
  <c r="R475" i="6" s="1"/>
  <c r="K476" i="6"/>
  <c r="M476" i="6" l="1"/>
  <c r="P476" i="6" s="1"/>
  <c r="AI473" i="6"/>
  <c r="AA474" i="6"/>
  <c r="AF474" i="6"/>
  <c r="T475" i="6"/>
  <c r="S475" i="6" l="1"/>
  <c r="V475" i="6"/>
  <c r="Y475" i="6" s="1"/>
  <c r="W475" i="6"/>
  <c r="AD474" i="6"/>
  <c r="Z474" i="6"/>
  <c r="AG474" i="6" s="1"/>
  <c r="AC474" i="6"/>
  <c r="L476" i="6"/>
  <c r="O476" i="6"/>
  <c r="R476" i="6" s="1"/>
  <c r="K477" i="6"/>
  <c r="M477" i="6" l="1"/>
  <c r="P477" i="6" s="1"/>
  <c r="AI474" i="6"/>
  <c r="AA475" i="6"/>
  <c r="AF475" i="6"/>
  <c r="T476" i="6"/>
  <c r="V476" i="6" l="1"/>
  <c r="Y476" i="6" s="1"/>
  <c r="S476" i="6"/>
  <c r="W476" i="6"/>
  <c r="AD475" i="6"/>
  <c r="Z475" i="6"/>
  <c r="AG475" i="6" s="1"/>
  <c r="AC475" i="6"/>
  <c r="O477" i="6"/>
  <c r="R477" i="6" s="1"/>
  <c r="L477" i="6"/>
  <c r="K478" i="6"/>
  <c r="M478" i="6" l="1"/>
  <c r="P478" i="6" s="1"/>
  <c r="AI475" i="6"/>
  <c r="AA476" i="6"/>
  <c r="AF476" i="6"/>
  <c r="T477" i="6"/>
  <c r="AD476" i="6" l="1"/>
  <c r="Z476" i="6"/>
  <c r="AG476" i="6" s="1"/>
  <c r="AC476" i="6"/>
  <c r="S477" i="6"/>
  <c r="W477" i="6"/>
  <c r="V477" i="6"/>
  <c r="Y477" i="6" s="1"/>
  <c r="L478" i="6"/>
  <c r="O478" i="6"/>
  <c r="R478" i="6" s="1"/>
  <c r="K479" i="6"/>
  <c r="AF477" i="6" l="1"/>
  <c r="T478" i="6"/>
  <c r="AI476" i="6"/>
  <c r="AA477" i="6"/>
  <c r="M479" i="6"/>
  <c r="AD477" i="6" l="1"/>
  <c r="AC477" i="6"/>
  <c r="Z477" i="6"/>
  <c r="AG477" i="6" s="1"/>
  <c r="O479" i="6"/>
  <c r="R479" i="6" s="1"/>
  <c r="L479" i="6"/>
  <c r="K480" i="6"/>
  <c r="P479" i="6"/>
  <c r="V478" i="6"/>
  <c r="Y478" i="6" s="1"/>
  <c r="S478" i="6"/>
  <c r="W478" i="6"/>
  <c r="AF478" i="6" l="1"/>
  <c r="T479" i="6"/>
  <c r="M480" i="6"/>
  <c r="P480" i="6" s="1"/>
  <c r="AI477" i="6"/>
  <c r="AA478" i="6"/>
  <c r="AD478" i="6" s="1"/>
  <c r="L480" i="6" l="1"/>
  <c r="O480" i="6"/>
  <c r="R480" i="6" s="1"/>
  <c r="K481" i="6"/>
  <c r="Z478" i="6"/>
  <c r="AG478" i="6" s="1"/>
  <c r="AC478" i="6"/>
  <c r="V479" i="6"/>
  <c r="Y479" i="6" s="1"/>
  <c r="W479" i="6"/>
  <c r="S479" i="6"/>
  <c r="AI478" i="6" l="1"/>
  <c r="AA479" i="6"/>
  <c r="M481" i="6"/>
  <c r="P481" i="6" s="1"/>
  <c r="AF479" i="6"/>
  <c r="T480" i="6"/>
  <c r="L481" i="6" l="1"/>
  <c r="O481" i="6"/>
  <c r="R481" i="6" s="1"/>
  <c r="K482" i="6"/>
  <c r="W480" i="6"/>
  <c r="S480" i="6"/>
  <c r="V480" i="6"/>
  <c r="Y480" i="6" s="1"/>
  <c r="AD479" i="6"/>
  <c r="Z479" i="6"/>
  <c r="AG479" i="6" s="1"/>
  <c r="AC479" i="6"/>
  <c r="AF480" i="6" l="1"/>
  <c r="T481" i="6"/>
  <c r="AI479" i="6"/>
  <c r="AA480" i="6"/>
  <c r="M482" i="6"/>
  <c r="P482" i="6" s="1"/>
  <c r="O482" i="6" l="1"/>
  <c r="R482" i="6" s="1"/>
  <c r="L482" i="6"/>
  <c r="K483" i="6"/>
  <c r="AD480" i="6"/>
  <c r="Z480" i="6"/>
  <c r="AG480" i="6" s="1"/>
  <c r="AC480" i="6"/>
  <c r="V481" i="6"/>
  <c r="Y481" i="6" s="1"/>
  <c r="W481" i="6"/>
  <c r="S481" i="6"/>
  <c r="AI480" i="6" l="1"/>
  <c r="AA481" i="6"/>
  <c r="AF481" i="6"/>
  <c r="T482" i="6"/>
  <c r="M483" i="6"/>
  <c r="P483" i="6" s="1"/>
  <c r="W482" i="6" l="1"/>
  <c r="V482" i="6"/>
  <c r="Y482" i="6" s="1"/>
  <c r="S482" i="6"/>
  <c r="AD481" i="6"/>
  <c r="AC481" i="6"/>
  <c r="Z481" i="6"/>
  <c r="AG481" i="6" s="1"/>
  <c r="O483" i="6"/>
  <c r="R483" i="6" s="1"/>
  <c r="L483" i="6"/>
  <c r="K484" i="6"/>
  <c r="M484" i="6" l="1"/>
  <c r="P484" i="6" s="1"/>
  <c r="AF482" i="6"/>
  <c r="T483" i="6"/>
  <c r="AI481" i="6"/>
  <c r="AA482" i="6"/>
  <c r="AD482" i="6" l="1"/>
  <c r="Z482" i="6"/>
  <c r="AG482" i="6" s="1"/>
  <c r="AC482" i="6"/>
  <c r="W483" i="6"/>
  <c r="S483" i="6"/>
  <c r="V483" i="6"/>
  <c r="Y483" i="6" s="1"/>
  <c r="L484" i="6"/>
  <c r="O484" i="6"/>
  <c r="R484" i="6" s="1"/>
  <c r="K485" i="6"/>
  <c r="AF483" i="6" l="1"/>
  <c r="T484" i="6"/>
  <c r="AI482" i="6"/>
  <c r="AA483" i="6"/>
  <c r="M485" i="6"/>
  <c r="O485" i="6" l="1"/>
  <c r="R485" i="6" s="1"/>
  <c r="L485" i="6"/>
  <c r="K486" i="6"/>
  <c r="AD483" i="6"/>
  <c r="Z483" i="6"/>
  <c r="AG483" i="6" s="1"/>
  <c r="AC483" i="6"/>
  <c r="P485" i="6"/>
  <c r="W484" i="6"/>
  <c r="V484" i="6"/>
  <c r="Y484" i="6" s="1"/>
  <c r="S484" i="6"/>
  <c r="AI483" i="6" l="1"/>
  <c r="AA484" i="6"/>
  <c r="AF484" i="6"/>
  <c r="T485" i="6"/>
  <c r="M486" i="6"/>
  <c r="P486" i="6" s="1"/>
  <c r="S485" i="6" l="1"/>
  <c r="W485" i="6"/>
  <c r="V485" i="6"/>
  <c r="Y485" i="6" s="1"/>
  <c r="AD484" i="6"/>
  <c r="Z484" i="6"/>
  <c r="AG484" i="6" s="1"/>
  <c r="AC484" i="6"/>
  <c r="L486" i="6"/>
  <c r="O486" i="6"/>
  <c r="R486" i="6" s="1"/>
  <c r="K487" i="6"/>
  <c r="AF485" i="6" l="1"/>
  <c r="T486" i="6"/>
  <c r="AI484" i="6"/>
  <c r="AA485" i="6"/>
  <c r="M487" i="6"/>
  <c r="L487" i="6" l="1"/>
  <c r="O487" i="6"/>
  <c r="R487" i="6" s="1"/>
  <c r="K488" i="6"/>
  <c r="AD485" i="6"/>
  <c r="AC485" i="6"/>
  <c r="Z485" i="6"/>
  <c r="AG485" i="6" s="1"/>
  <c r="P487" i="6"/>
  <c r="W486" i="6"/>
  <c r="V486" i="6"/>
  <c r="Y486" i="6" s="1"/>
  <c r="S486" i="6"/>
  <c r="AF486" i="6" l="1"/>
  <c r="T487" i="6"/>
  <c r="AI485" i="6"/>
  <c r="AA486" i="6"/>
  <c r="M488" i="6"/>
  <c r="O488" i="6" l="1"/>
  <c r="R488" i="6" s="1"/>
  <c r="L488" i="6"/>
  <c r="K489" i="6"/>
  <c r="Z486" i="6"/>
  <c r="AG486" i="6" s="1"/>
  <c r="AC486" i="6"/>
  <c r="AD486" i="6"/>
  <c r="P488" i="6"/>
  <c r="S487" i="6"/>
  <c r="V487" i="6"/>
  <c r="Y487" i="6" s="1"/>
  <c r="W487" i="6"/>
  <c r="AF487" i="6" l="1"/>
  <c r="T488" i="6"/>
  <c r="AI486" i="6"/>
  <c r="AA487" i="6"/>
  <c r="M489" i="6"/>
  <c r="P489" i="6" s="1"/>
  <c r="AD487" i="6" l="1"/>
  <c r="Z487" i="6"/>
  <c r="AG487" i="6" s="1"/>
  <c r="AC487" i="6"/>
  <c r="L489" i="6"/>
  <c r="O489" i="6"/>
  <c r="R489" i="6" s="1"/>
  <c r="K490" i="6"/>
  <c r="V488" i="6"/>
  <c r="Y488" i="6" s="1"/>
  <c r="S488" i="6"/>
  <c r="W488" i="6"/>
  <c r="AI487" i="6" l="1"/>
  <c r="AA488" i="6"/>
  <c r="AF488" i="6"/>
  <c r="T489" i="6"/>
  <c r="M490" i="6"/>
  <c r="P490" i="6" s="1"/>
  <c r="S489" i="6" l="1"/>
  <c r="W489" i="6"/>
  <c r="V489" i="6"/>
  <c r="Y489" i="6" s="1"/>
  <c r="AD488" i="6"/>
  <c r="Z488" i="6"/>
  <c r="AG488" i="6" s="1"/>
  <c r="AC488" i="6"/>
  <c r="L490" i="6"/>
  <c r="O490" i="6"/>
  <c r="R490" i="6" s="1"/>
  <c r="K491" i="6"/>
  <c r="M491" i="6" l="1"/>
  <c r="P491" i="6" s="1"/>
  <c r="AF489" i="6"/>
  <c r="T490" i="6"/>
  <c r="W490" i="6" s="1"/>
  <c r="AI488" i="6"/>
  <c r="AA489" i="6"/>
  <c r="AD489" i="6" l="1"/>
  <c r="AC489" i="6"/>
  <c r="Z489" i="6"/>
  <c r="AG489" i="6" s="1"/>
  <c r="S490" i="6"/>
  <c r="V490" i="6"/>
  <c r="Y490" i="6" s="1"/>
  <c r="O491" i="6"/>
  <c r="R491" i="6" s="1"/>
  <c r="L491" i="6"/>
  <c r="K492" i="6"/>
  <c r="M492" i="6" l="1"/>
  <c r="P492" i="6" s="1"/>
  <c r="AF490" i="6"/>
  <c r="T491" i="6"/>
  <c r="AI489" i="6"/>
  <c r="AA490" i="6"/>
  <c r="W491" i="6" l="1"/>
  <c r="V491" i="6"/>
  <c r="Y491" i="6" s="1"/>
  <c r="S491" i="6"/>
  <c r="AC490" i="6"/>
  <c r="Z490" i="6"/>
  <c r="AG490" i="6" s="1"/>
  <c r="AD490" i="6"/>
  <c r="O492" i="6"/>
  <c r="R492" i="6" s="1"/>
  <c r="L492" i="6"/>
  <c r="K493" i="6"/>
  <c r="AI490" i="6" l="1"/>
  <c r="AA491" i="6"/>
  <c r="M493" i="6"/>
  <c r="P493" i="6" s="1"/>
  <c r="AF491" i="6"/>
  <c r="T492" i="6"/>
  <c r="L493" i="6" l="1"/>
  <c r="O493" i="6"/>
  <c r="R493" i="6" s="1"/>
  <c r="K494" i="6"/>
  <c r="W492" i="6"/>
  <c r="S492" i="6"/>
  <c r="V492" i="6"/>
  <c r="Y492" i="6" s="1"/>
  <c r="AD491" i="6"/>
  <c r="Z491" i="6"/>
  <c r="AG491" i="6" s="1"/>
  <c r="AC491" i="6"/>
  <c r="AF492" i="6" l="1"/>
  <c r="T493" i="6"/>
  <c r="AI491" i="6"/>
  <c r="AA492" i="6"/>
  <c r="M494" i="6"/>
  <c r="L494" i="6" l="1"/>
  <c r="O494" i="6"/>
  <c r="R494" i="6" s="1"/>
  <c r="K495" i="6"/>
  <c r="AD492" i="6"/>
  <c r="Z492" i="6"/>
  <c r="AG492" i="6" s="1"/>
  <c r="AC492" i="6"/>
  <c r="P494" i="6"/>
  <c r="V493" i="6"/>
  <c r="Y493" i="6" s="1"/>
  <c r="S493" i="6"/>
  <c r="W493" i="6"/>
  <c r="AI492" i="6" l="1"/>
  <c r="AA493" i="6"/>
  <c r="AF493" i="6"/>
  <c r="T494" i="6"/>
  <c r="M495" i="6"/>
  <c r="P495" i="6" s="1"/>
  <c r="W494" i="6" l="1"/>
  <c r="V494" i="6"/>
  <c r="Y494" i="6" s="1"/>
  <c r="S494" i="6"/>
  <c r="AD493" i="6"/>
  <c r="AC493" i="6"/>
  <c r="Z493" i="6"/>
  <c r="AG493" i="6" s="1"/>
  <c r="O495" i="6"/>
  <c r="R495" i="6" s="1"/>
  <c r="L495" i="6"/>
  <c r="K496" i="6"/>
  <c r="M496" i="6" l="1"/>
  <c r="P496" i="6" s="1"/>
  <c r="AF494" i="6"/>
  <c r="T495" i="6"/>
  <c r="AI493" i="6"/>
  <c r="AA494" i="6"/>
  <c r="AD494" i="6" l="1"/>
  <c r="Z494" i="6"/>
  <c r="AG494" i="6" s="1"/>
  <c r="AC494" i="6"/>
  <c r="W495" i="6"/>
  <c r="S495" i="6"/>
  <c r="V495" i="6"/>
  <c r="Y495" i="6" s="1"/>
  <c r="L496" i="6"/>
  <c r="O496" i="6"/>
  <c r="R496" i="6" s="1"/>
  <c r="K497" i="6"/>
  <c r="AF495" i="6" l="1"/>
  <c r="T496" i="6"/>
  <c r="AI494" i="6"/>
  <c r="AA495" i="6"/>
  <c r="M497" i="6"/>
  <c r="O497" i="6" l="1"/>
  <c r="R497" i="6" s="1"/>
  <c r="L497" i="6"/>
  <c r="K498" i="6"/>
  <c r="AD495" i="6"/>
  <c r="Z495" i="6"/>
  <c r="AG495" i="6" s="1"/>
  <c r="AC495" i="6"/>
  <c r="P497" i="6"/>
  <c r="W496" i="6"/>
  <c r="V496" i="6"/>
  <c r="Y496" i="6" s="1"/>
  <c r="S496" i="6"/>
  <c r="AI495" i="6" l="1"/>
  <c r="AA496" i="6"/>
  <c r="AF496" i="6"/>
  <c r="T497" i="6"/>
  <c r="M498" i="6"/>
  <c r="P498" i="6" s="1"/>
  <c r="W497" i="6" l="1"/>
  <c r="S497" i="6"/>
  <c r="V497" i="6"/>
  <c r="Y497" i="6" s="1"/>
  <c r="AD496" i="6"/>
  <c r="Z496" i="6"/>
  <c r="AG496" i="6" s="1"/>
  <c r="AC496" i="6"/>
  <c r="L498" i="6"/>
  <c r="O498" i="6"/>
  <c r="R498" i="6" s="1"/>
  <c r="K499" i="6"/>
  <c r="M499" i="6" l="1"/>
  <c r="P499" i="6" s="1"/>
  <c r="AF497" i="6"/>
  <c r="T498" i="6"/>
  <c r="AI496" i="6"/>
  <c r="AA497" i="6"/>
  <c r="AD497" i="6" l="1"/>
  <c r="AC497" i="6"/>
  <c r="Z497" i="6"/>
  <c r="AG497" i="6" s="1"/>
  <c r="W498" i="6"/>
  <c r="S498" i="6"/>
  <c r="V498" i="6"/>
  <c r="Y498" i="6" s="1"/>
  <c r="L499" i="6"/>
  <c r="O499" i="6"/>
  <c r="R499" i="6" s="1"/>
  <c r="K500" i="6"/>
  <c r="M500" i="6" l="1"/>
  <c r="P500" i="6" s="1"/>
  <c r="AF498" i="6"/>
  <c r="T499" i="6"/>
  <c r="W499" i="6" s="1"/>
  <c r="AI497" i="6"/>
  <c r="AA498" i="6"/>
  <c r="AD498" i="6" l="1"/>
  <c r="Z498" i="6"/>
  <c r="AG498" i="6" s="1"/>
  <c r="AC498" i="6"/>
  <c r="S499" i="6"/>
  <c r="V499" i="6"/>
  <c r="Y499" i="6" s="1"/>
  <c r="O500" i="6"/>
  <c r="R500" i="6" s="1"/>
  <c r="L500" i="6"/>
  <c r="K501" i="6"/>
  <c r="M501" i="6" l="1"/>
  <c r="P501" i="6" s="1"/>
  <c r="AI498" i="6"/>
  <c r="AA499" i="6"/>
  <c r="AF499" i="6"/>
  <c r="T500" i="6"/>
  <c r="AD499" i="6" l="1"/>
  <c r="Z499" i="6"/>
  <c r="AG499" i="6" s="1"/>
  <c r="AC499" i="6"/>
  <c r="W500" i="6"/>
  <c r="V500" i="6"/>
  <c r="Y500" i="6" s="1"/>
  <c r="S500" i="6"/>
  <c r="O501" i="6"/>
  <c r="R501" i="6" s="1"/>
  <c r="L501" i="6"/>
  <c r="K502" i="6"/>
  <c r="M502" i="6" l="1"/>
  <c r="P502" i="6" s="1"/>
  <c r="AI499" i="6"/>
  <c r="AA500" i="6"/>
  <c r="AF500" i="6"/>
  <c r="T501" i="6"/>
  <c r="W501" i="6" l="1"/>
  <c r="V501" i="6"/>
  <c r="Y501" i="6" s="1"/>
  <c r="S501" i="6"/>
  <c r="AD500" i="6"/>
  <c r="Z500" i="6"/>
  <c r="AG500" i="6" s="1"/>
  <c r="AC500" i="6"/>
  <c r="L502" i="6"/>
  <c r="O502" i="6"/>
  <c r="R502" i="6" s="1"/>
  <c r="K503" i="6"/>
  <c r="M503" i="6" l="1"/>
  <c r="P503" i="6" s="1"/>
  <c r="AI500" i="6"/>
  <c r="AA501" i="6"/>
  <c r="AF501" i="6"/>
  <c r="T502" i="6"/>
  <c r="W502" i="6" l="1"/>
  <c r="V502" i="6"/>
  <c r="Y502" i="6" s="1"/>
  <c r="S502" i="6"/>
  <c r="AD501" i="6"/>
  <c r="AC501" i="6"/>
  <c r="Z501" i="6"/>
  <c r="AG501" i="6" s="1"/>
  <c r="O503" i="6"/>
  <c r="R503" i="6" s="1"/>
  <c r="L503" i="6"/>
  <c r="K504" i="6"/>
  <c r="M504" i="6" l="1"/>
  <c r="P504" i="6" s="1"/>
  <c r="AF502" i="6"/>
  <c r="T503" i="6"/>
  <c r="AI501" i="6"/>
  <c r="AA502" i="6"/>
  <c r="V503" i="6" l="1"/>
  <c r="Y503" i="6" s="1"/>
  <c r="W503" i="6"/>
  <c r="S503" i="6"/>
  <c r="AC502" i="6"/>
  <c r="Z502" i="6"/>
  <c r="AG502" i="6" s="1"/>
  <c r="AD502" i="6"/>
  <c r="L504" i="6"/>
  <c r="O504" i="6"/>
  <c r="R504" i="6" s="1"/>
  <c r="K505" i="6"/>
  <c r="M505" i="6" l="1"/>
  <c r="P505" i="6" s="1"/>
  <c r="AI502" i="6"/>
  <c r="AA503" i="6"/>
  <c r="AF503" i="6"/>
  <c r="T504" i="6"/>
  <c r="AD503" i="6" l="1"/>
  <c r="Z503" i="6"/>
  <c r="AG503" i="6" s="1"/>
  <c r="AC503" i="6"/>
  <c r="S504" i="6"/>
  <c r="V504" i="6"/>
  <c r="Y504" i="6" s="1"/>
  <c r="W504" i="6"/>
  <c r="L505" i="6"/>
  <c r="O505" i="6"/>
  <c r="R505" i="6" s="1"/>
  <c r="K506" i="6"/>
  <c r="AI503" i="6" l="1"/>
  <c r="AA504" i="6"/>
  <c r="AF504" i="6"/>
  <c r="T505" i="6"/>
  <c r="M506" i="6"/>
  <c r="P506" i="6" s="1"/>
  <c r="V505" i="6" l="1"/>
  <c r="Y505" i="6" s="1"/>
  <c r="S505" i="6"/>
  <c r="W505" i="6"/>
  <c r="AD504" i="6"/>
  <c r="Z504" i="6"/>
  <c r="AG504" i="6" s="1"/>
  <c r="AC504" i="6"/>
  <c r="L506" i="6"/>
  <c r="O506" i="6"/>
  <c r="R506" i="6" s="1"/>
  <c r="K507" i="6"/>
  <c r="M507" i="6" l="1"/>
  <c r="P507" i="6" s="1"/>
  <c r="AI504" i="6"/>
  <c r="AA505" i="6"/>
  <c r="AF505" i="6"/>
  <c r="T506" i="6"/>
  <c r="S506" i="6" l="1"/>
  <c r="V506" i="6"/>
  <c r="Y506" i="6" s="1"/>
  <c r="W506" i="6"/>
  <c r="AD505" i="6"/>
  <c r="AC505" i="6"/>
  <c r="Z505" i="6"/>
  <c r="AG505" i="6" s="1"/>
  <c r="L507" i="6"/>
  <c r="O507" i="6"/>
  <c r="R507" i="6" s="1"/>
  <c r="K508" i="6"/>
  <c r="M508" i="6" l="1"/>
  <c r="P508" i="6" s="1"/>
  <c r="AF506" i="6"/>
  <c r="T507" i="6"/>
  <c r="AI505" i="6"/>
  <c r="AA506" i="6"/>
  <c r="S507" i="6" l="1"/>
  <c r="V507" i="6"/>
  <c r="Y507" i="6" s="1"/>
  <c r="W507" i="6"/>
  <c r="Z506" i="6"/>
  <c r="AG506" i="6" s="1"/>
  <c r="AC506" i="6"/>
  <c r="AD506" i="6"/>
  <c r="O508" i="6"/>
  <c r="R508" i="6" s="1"/>
  <c r="L508" i="6"/>
  <c r="K509" i="6"/>
  <c r="M509" i="6" l="1"/>
  <c r="P509" i="6" s="1"/>
  <c r="AF507" i="6"/>
  <c r="T508" i="6"/>
  <c r="AI506" i="6"/>
  <c r="AA507" i="6"/>
  <c r="V508" i="6" l="1"/>
  <c r="Y508" i="6" s="1"/>
  <c r="W508" i="6"/>
  <c r="S508" i="6"/>
  <c r="AD507" i="6"/>
  <c r="Z507" i="6"/>
  <c r="AG507" i="6" s="1"/>
  <c r="AC507" i="6"/>
  <c r="O509" i="6"/>
  <c r="L509" i="6"/>
  <c r="K510" i="6"/>
  <c r="M510" i="6" l="1"/>
  <c r="O510" i="6" s="1"/>
  <c r="R509" i="6"/>
  <c r="AI507" i="6"/>
  <c r="AA508" i="6"/>
  <c r="AF508" i="6"/>
  <c r="T509" i="6"/>
  <c r="P510" i="6" l="1"/>
  <c r="L510" i="6"/>
  <c r="D17" i="6" s="1"/>
  <c r="R510" i="6"/>
  <c r="D16" i="6"/>
  <c r="W509" i="6"/>
  <c r="S509" i="6"/>
  <c r="V509" i="6"/>
  <c r="Y509" i="6" s="1"/>
  <c r="AD508" i="6"/>
  <c r="Z508" i="6"/>
  <c r="AG508" i="6" s="1"/>
  <c r="AC508" i="6"/>
  <c r="D18" i="6" l="1"/>
  <c r="AF509" i="6"/>
  <c r="T510" i="6"/>
  <c r="AI508" i="6"/>
  <c r="AA509" i="6"/>
  <c r="AD509" i="6" l="1"/>
  <c r="Z509" i="6"/>
  <c r="AG509" i="6" s="1"/>
  <c r="AC509" i="6"/>
  <c r="V510" i="6"/>
  <c r="W510" i="6"/>
  <c r="S510" i="6"/>
  <c r="E16" i="6" l="1"/>
  <c r="Y510" i="6"/>
  <c r="AF510" i="6" s="1"/>
  <c r="E24" i="6" s="1"/>
  <c r="AI509" i="6"/>
  <c r="AA510" i="6"/>
  <c r="E18" i="6"/>
  <c r="E17" i="6"/>
  <c r="E25" i="6" l="1"/>
  <c r="AD510" i="6"/>
  <c r="Z510" i="6"/>
  <c r="AC510" i="6"/>
  <c r="F16" i="6" l="1"/>
  <c r="E28" i="6"/>
  <c r="E22" i="6"/>
  <c r="AI510" i="6"/>
  <c r="F18" i="6"/>
  <c r="F17" i="6"/>
  <c r="AG510" i="6"/>
  <c r="E23" i="6" l="1"/>
  <c r="E26" i="6"/>
  <c r="E2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Rui Assis</author>
  </authors>
  <commentList>
    <comment ref="E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Desvio Padrão</t>
        </r>
      </text>
    </comment>
    <comment ref="M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Desvio Padrão</t>
        </r>
      </text>
    </comment>
    <comment ref="T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Desvio Padrão</t>
        </r>
      </text>
    </comment>
    <comment ref="AA6" authorId="0" shapeId="0" xr:uid="{7E64A6D2-B549-481C-9978-9435DE939113}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Desvio Padrão</t>
        </r>
      </text>
    </comment>
    <comment ref="L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de cada cliente no buffer</t>
        </r>
      </text>
    </comment>
    <comment ref="P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do Operador B por peças do buffer entre o PT B e o PT A</t>
        </r>
      </text>
    </comment>
    <comment ref="S8" authorId="0" shapeId="0" xr:uid="{993A6956-FB7A-4777-B43A-5EE843B72935}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de cada cliente no buffer</t>
        </r>
      </text>
    </comment>
    <comment ref="W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do Operador C por peças do buffer entre o PT C e o PT B</t>
        </r>
      </text>
    </comment>
    <comment ref="Z8" authorId="0" shapeId="0" xr:uid="{96676EC2-D25C-453D-BEFB-4B267FD69143}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de cada cliente no buffer</t>
        </r>
      </text>
    </comment>
    <comment ref="AD8" authorId="0" shapeId="0" xr:uid="{1ED2DB8B-3962-4740-950D-FE4E4479841D}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do Operador C por peças do buffer entre o PT C e o PT B</t>
        </r>
      </text>
    </comment>
    <comment ref="AG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nos dois buffers</t>
        </r>
      </text>
    </comment>
    <comment ref="D25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Correspondente ao percentil 95</t>
        </r>
      </text>
    </comment>
    <comment ref="D26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lead time</t>
        </r>
      </text>
    </comment>
    <comment ref="D2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Correspondente ao percentil 95</t>
        </r>
      </text>
    </comment>
    <comment ref="D28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Notar que este resultado é igual à média das taxas de ocupação dos 3 PT (células D15, E15 e F15)</t>
        </r>
      </text>
    </comment>
  </commentList>
</comments>
</file>

<file path=xl/sharedStrings.xml><?xml version="1.0" encoding="utf-8"?>
<sst xmlns="http://schemas.openxmlformats.org/spreadsheetml/2006/main" count="87" uniqueCount="50">
  <si>
    <t>Resultados globais</t>
  </si>
  <si>
    <t>Postos de Trabalho</t>
  </si>
  <si>
    <t>nº</t>
  </si>
  <si>
    <t>Tempo</t>
  </si>
  <si>
    <t>Fim</t>
  </si>
  <si>
    <t xml:space="preserve"> Duração</t>
  </si>
  <si>
    <t>Início</t>
  </si>
  <si>
    <t>espera</t>
  </si>
  <si>
    <t>DP =</t>
  </si>
  <si>
    <t>Média =</t>
  </si>
  <si>
    <t>Rui Assis</t>
  </si>
  <si>
    <t>http://www.rassis.com</t>
  </si>
  <si>
    <t xml:space="preserve">Células a azul para dados, verde claro para cálculos intermédios e amarelo para resultados </t>
  </si>
  <si>
    <t>Resultados dos PT</t>
  </si>
  <si>
    <t>Produção média do conjunto =</t>
  </si>
  <si>
    <t>Tempo médio de ciclo =</t>
  </si>
  <si>
    <t>operação</t>
  </si>
  <si>
    <t>PT A</t>
  </si>
  <si>
    <t>PT B</t>
  </si>
  <si>
    <t>PT C</t>
  </si>
  <si>
    <t>Tempos unitários de produção</t>
  </si>
  <si>
    <t>Média</t>
  </si>
  <si>
    <t>DP</t>
  </si>
  <si>
    <t>Taxas médias de ocupação =</t>
  </si>
  <si>
    <t>Eficiência média do conjunto =</t>
  </si>
  <si>
    <t>Tempo espera Operador</t>
  </si>
  <si>
    <t>Percentil</t>
  </si>
  <si>
    <t>Cliente</t>
  </si>
  <si>
    <t>Tempo espera cliente</t>
  </si>
  <si>
    <t>minutos</t>
  </si>
  <si>
    <t>clientes/hora</t>
  </si>
  <si>
    <t>clientes</t>
  </si>
  <si>
    <t>minutos/cliente</t>
  </si>
  <si>
    <t>Chegada clientes</t>
  </si>
  <si>
    <t>Momentos</t>
  </si>
  <si>
    <t>Tempo médio espera clientes =</t>
  </si>
  <si>
    <t>Tempo máximo espera clientes =</t>
  </si>
  <si>
    <t>Nº médio de clientes =</t>
  </si>
  <si>
    <t>Nº máximo de clientes =</t>
  </si>
  <si>
    <t>Tempo médio de aviamento =</t>
  </si>
  <si>
    <t>Tempo máximo de aviamento =</t>
  </si>
  <si>
    <t>PT A - Aviar pratos quentes</t>
  </si>
  <si>
    <t>PT B - Aviar saladas</t>
  </si>
  <si>
    <t>PT C - Aviar sobremesas</t>
  </si>
  <si>
    <r>
      <t xml:space="preserve">Simulador de 3 PT num </t>
    </r>
    <r>
      <rPr>
        <b/>
        <i/>
        <sz val="14"/>
        <color indexed="12"/>
        <rFont val="Times New Roman"/>
        <family val="1"/>
      </rPr>
      <t>self-service</t>
    </r>
  </si>
  <si>
    <t xml:space="preserve"> Clientes na fila</t>
  </si>
  <si>
    <t xml:space="preserve"> Clientes nas 3 filas</t>
  </si>
  <si>
    <t>28-Fev-2021</t>
  </si>
  <si>
    <t>Técnicas de Simulação Computorizada</t>
  </si>
  <si>
    <t>rassis46@gmail.com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</si>
</sst>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"/>
    <numFmt numFmtId="165" formatCode="0_)"/>
    <numFmt numFmtId="166" formatCode="0.000_)"/>
    <numFmt numFmtId="167" formatCode="0.00000_)"/>
    <numFmt numFmtId="168" formatCode="General_)"/>
  </numFmts>
  <fonts count="19" x14ac:knownFonts="1">
    <font>
      <sz val="10"/>
      <name val="Courier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20"/>
      <color indexed="10"/>
      <name val="Times New Roman"/>
      <family val="1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Arial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sz val="11"/>
      <color indexed="12"/>
      <name val="Times New Roman"/>
      <family val="1"/>
    </font>
    <font>
      <sz val="14"/>
      <color indexed="9"/>
      <name val="Times New Roman"/>
      <family val="1"/>
    </font>
    <font>
      <b/>
      <u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164" fontId="0" fillId="0" borderId="0" xfId="0"/>
    <xf numFmtId="164" fontId="2" fillId="2" borderId="0" xfId="0" applyFont="1" applyFill="1" applyAlignment="1" applyProtection="1">
      <alignment vertical="center"/>
    </xf>
    <xf numFmtId="164" fontId="2" fillId="2" borderId="0" xfId="0" applyFont="1" applyFill="1" applyAlignment="1" applyProtection="1">
      <alignment horizontal="center" vertical="center"/>
    </xf>
    <xf numFmtId="164" fontId="2" fillId="0" borderId="0" xfId="0" applyFont="1" applyAlignment="1" applyProtection="1">
      <alignment vertical="center"/>
    </xf>
    <xf numFmtId="164" fontId="8" fillId="6" borderId="0" xfId="0" applyFont="1" applyFill="1" applyAlignment="1" applyProtection="1">
      <alignment horizontal="center" vertical="center"/>
    </xf>
    <xf numFmtId="164" fontId="2" fillId="0" borderId="0" xfId="0" applyFont="1" applyFill="1" applyAlignment="1" applyProtection="1">
      <alignment vertical="center"/>
    </xf>
    <xf numFmtId="164" fontId="2" fillId="0" borderId="0" xfId="0" applyFont="1" applyFill="1" applyAlignment="1" applyProtection="1">
      <alignment horizontal="left" vertical="center"/>
    </xf>
    <xf numFmtId="0" fontId="2" fillId="2" borderId="0" xfId="0" applyNumberFormat="1" applyFont="1" applyFill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164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0" xfId="0" applyNumberFormat="1" applyFont="1" applyFill="1" applyAlignment="1" applyProtection="1">
      <alignment horizontal="center" vertical="center"/>
      <protection locked="0"/>
    </xf>
    <xf numFmtId="164" fontId="2" fillId="2" borderId="0" xfId="0" applyFont="1" applyFill="1" applyAlignment="1" applyProtection="1">
      <alignment horizontal="left" vertical="center"/>
    </xf>
    <xf numFmtId="0" fontId="1" fillId="9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center"/>
    </xf>
    <xf numFmtId="164" fontId="2" fillId="0" borderId="0" xfId="0" applyFont="1" applyFill="1" applyAlignment="1" applyProtection="1">
      <alignment horizontal="right" vertical="center"/>
    </xf>
    <xf numFmtId="164" fontId="2" fillId="2" borderId="0" xfId="0" applyFont="1" applyFill="1" applyBorder="1" applyAlignment="1" applyProtection="1">
      <alignment horizontal="center" vertical="center"/>
    </xf>
    <xf numFmtId="164" fontId="2" fillId="2" borderId="2" xfId="0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Alignment="1" applyProtection="1">
      <alignment horizontal="right" vertical="center"/>
    </xf>
    <xf numFmtId="4" fontId="1" fillId="3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horizontal="center" vertical="center"/>
    </xf>
    <xf numFmtId="4" fontId="1" fillId="8" borderId="0" xfId="0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horizontal="left" vertical="center"/>
    </xf>
    <xf numFmtId="164" fontId="1" fillId="3" borderId="0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left" vertical="center"/>
    </xf>
    <xf numFmtId="164" fontId="2" fillId="2" borderId="0" xfId="0" applyFont="1" applyFill="1" applyAlignment="1" applyProtection="1">
      <alignment horizontal="right" vertical="center"/>
    </xf>
    <xf numFmtId="10" fontId="11" fillId="7" borderId="0" xfId="0" applyNumberFormat="1" applyFont="1" applyFill="1" applyAlignment="1" applyProtection="1">
      <alignment horizontal="center" vertical="center"/>
    </xf>
    <xf numFmtId="2" fontId="11" fillId="7" borderId="0" xfId="0" applyNumberFormat="1" applyFont="1" applyFill="1" applyAlignment="1" applyProtection="1">
      <alignment horizontal="center" vertical="center"/>
    </xf>
    <xf numFmtId="164" fontId="11" fillId="7" borderId="0" xfId="0" applyFont="1" applyFill="1" applyBorder="1" applyAlignment="1" applyProtection="1">
      <alignment horizontal="center" vertical="center"/>
    </xf>
    <xf numFmtId="164" fontId="2" fillId="0" borderId="0" xfId="0" applyFont="1" applyAlignment="1" applyProtection="1">
      <alignment horizontal="left" vertical="center"/>
    </xf>
    <xf numFmtId="0" fontId="11" fillId="7" borderId="0" xfId="0" applyNumberFormat="1" applyFont="1" applyFill="1" applyBorder="1" applyAlignment="1" applyProtection="1">
      <alignment horizontal="center" vertical="center"/>
    </xf>
    <xf numFmtId="10" fontId="11" fillId="7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/>
    </xf>
    <xf numFmtId="164" fontId="2" fillId="0" borderId="0" xfId="0" applyFont="1" applyBorder="1" applyAlignment="1" applyProtection="1">
      <alignment vertical="center"/>
    </xf>
    <xf numFmtId="168" fontId="2" fillId="2" borderId="0" xfId="0" applyNumberFormat="1" applyFont="1" applyFill="1" applyProtection="1">
      <protection hidden="1"/>
    </xf>
    <xf numFmtId="164" fontId="2" fillId="2" borderId="0" xfId="0" applyFont="1" applyFill="1" applyProtection="1">
      <protection hidden="1"/>
    </xf>
    <xf numFmtId="164" fontId="0" fillId="2" borderId="0" xfId="0" applyFill="1" applyProtection="1">
      <protection hidden="1"/>
    </xf>
    <xf numFmtId="164" fontId="2" fillId="2" borderId="0" xfId="0" applyFont="1" applyFill="1"/>
    <xf numFmtId="164" fontId="3" fillId="2" borderId="0" xfId="0" applyFont="1" applyFill="1" applyAlignment="1">
      <alignment horizontal="center"/>
    </xf>
    <xf numFmtId="15" fontId="7" fillId="2" borderId="0" xfId="0" applyNumberFormat="1" applyFont="1" applyFill="1" applyAlignment="1">
      <alignment horizontal="center"/>
    </xf>
    <xf numFmtId="168" fontId="2" fillId="2" borderId="0" xfId="0" applyNumberFormat="1" applyFont="1" applyFill="1"/>
    <xf numFmtId="164" fontId="5" fillId="2" borderId="0" xfId="0" quotePrefix="1" applyFont="1" applyFill="1" applyAlignment="1">
      <alignment horizontal="center"/>
    </xf>
    <xf numFmtId="164" fontId="6" fillId="2" borderId="0" xfId="0" applyFont="1" applyFill="1" applyAlignment="1" applyProtection="1">
      <alignment horizontal="center"/>
      <protection hidden="1"/>
    </xf>
    <xf numFmtId="164" fontId="15" fillId="2" borderId="0" xfId="0" applyFont="1" applyFill="1" applyAlignment="1">
      <alignment horizontal="center"/>
    </xf>
    <xf numFmtId="164" fontId="16" fillId="2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2" fillId="2" borderId="0" xfId="0" applyFont="1" applyFill="1" applyAlignment="1">
      <alignment horizontal="center"/>
    </xf>
    <xf numFmtId="164" fontId="17" fillId="2" borderId="0" xfId="0" applyFont="1" applyFill="1" applyAlignment="1">
      <alignment horizontal="center" vertical="center"/>
    </xf>
    <xf numFmtId="0" fontId="18" fillId="2" borderId="0" xfId="1" applyFont="1" applyFill="1" applyAlignment="1" applyProtection="1">
      <alignment horizontal="center"/>
    </xf>
    <xf numFmtId="0" fontId="9" fillId="2" borderId="0" xfId="1" applyFont="1" applyFill="1" applyAlignment="1" applyProtection="1">
      <alignment horizontal="center" vertical="center"/>
    </xf>
    <xf numFmtId="164" fontId="6" fillId="2" borderId="0" xfId="0" applyFont="1" applyFill="1" applyAlignment="1" applyProtection="1">
      <alignment horizontal="left"/>
      <protection hidden="1"/>
    </xf>
    <xf numFmtId="164" fontId="4" fillId="5" borderId="0" xfId="0" applyFont="1" applyFill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2" xfId="0" applyBorder="1" applyAlignment="1">
      <alignment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8" fillId="6" borderId="0" xfId="0" applyFont="1" applyFill="1" applyAlignment="1" applyProtection="1">
      <alignment horizontal="center" vertical="center"/>
    </xf>
    <xf numFmtId="164" fontId="0" fillId="0" borderId="0" xfId="0" applyAlignment="1">
      <alignment vertical="center"/>
    </xf>
    <xf numFmtId="167" fontId="8" fillId="6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Clientes na fila para o PT-A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Clientes na fila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'Dados e Simulador'!$H$11:$H$510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cat>
          <c:val>
            <c:numRef>
              <c:f>'Dados e Simulador'!$K$11:$K$510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2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1</c:v>
                </c:pt>
                <c:pt idx="159">
                  <c:v>1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</c:v>
                </c:pt>
                <c:pt idx="192">
                  <c:v>2</c:v>
                </c:pt>
                <c:pt idx="193">
                  <c:v>1</c:v>
                </c:pt>
                <c:pt idx="194">
                  <c:v>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2</c:v>
                </c:pt>
                <c:pt idx="218">
                  <c:v>1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1</c:v>
                </c:pt>
                <c:pt idx="245">
                  <c:v>2</c:v>
                </c:pt>
                <c:pt idx="246">
                  <c:v>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2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2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1</c:v>
                </c:pt>
                <c:pt idx="346">
                  <c:v>2</c:v>
                </c:pt>
                <c:pt idx="347">
                  <c:v>2</c:v>
                </c:pt>
                <c:pt idx="348">
                  <c:v>1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1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3</c:v>
                </c:pt>
                <c:pt idx="388">
                  <c:v>2</c:v>
                </c:pt>
                <c:pt idx="389">
                  <c:v>0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1</c:v>
                </c:pt>
                <c:pt idx="455">
                  <c:v>1</c:v>
                </c:pt>
                <c:pt idx="456">
                  <c:v>2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1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1</c:v>
                </c:pt>
                <c:pt idx="486">
                  <c:v>0</c:v>
                </c:pt>
                <c:pt idx="487">
                  <c:v>0</c:v>
                </c:pt>
                <c:pt idx="488">
                  <c:v>1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4-4240-BAA5-048A00F5A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726271"/>
        <c:axId val="480730431"/>
      </c:barChart>
      <c:catAx>
        <c:axId val="480726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80730431"/>
        <c:crosses val="autoZero"/>
        <c:auto val="1"/>
        <c:lblAlgn val="ctr"/>
        <c:lblOffset val="100"/>
        <c:noMultiLvlLbl val="0"/>
      </c:catAx>
      <c:valAx>
        <c:axId val="480730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80726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Clientes na fila para o PT-B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Clientes na fila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'Dados e Simulador'!$H$11:$H$510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cat>
          <c:val>
            <c:numRef>
              <c:f>'Dados e Simulador'!$R$11:$R$510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0-41D6-9AAC-4805C8C9D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726271"/>
        <c:axId val="480730431"/>
      </c:barChart>
      <c:catAx>
        <c:axId val="480726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80730431"/>
        <c:crosses val="autoZero"/>
        <c:auto val="1"/>
        <c:lblAlgn val="ctr"/>
        <c:lblOffset val="100"/>
        <c:noMultiLvlLbl val="0"/>
      </c:catAx>
      <c:valAx>
        <c:axId val="480730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80726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Clientes na fila para o PT-C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Clientes na fila</c:v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'Dados e Simulador'!$H$11:$H$510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cat>
          <c:val>
            <c:numRef>
              <c:f>'Dados e Simulador'!$Y$11:$Y$510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0-4EB4-BF1D-2B1DA17DC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726271"/>
        <c:axId val="480730431"/>
      </c:barChart>
      <c:catAx>
        <c:axId val="480726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80730431"/>
        <c:crosses val="autoZero"/>
        <c:auto val="1"/>
        <c:lblAlgn val="ctr"/>
        <c:lblOffset val="100"/>
        <c:noMultiLvlLbl val="0"/>
      </c:catAx>
      <c:valAx>
        <c:axId val="480730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80726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</xdr:row>
      <xdr:rowOff>139700</xdr:rowOff>
    </xdr:from>
    <xdr:to>
      <xdr:col>3</xdr:col>
      <xdr:colOff>715408</xdr:colOff>
      <xdr:row>7</xdr:row>
      <xdr:rowOff>26988</xdr:rowOff>
    </xdr:to>
    <xdr:pic>
      <xdr:nvPicPr>
        <xdr:cNvPr id="3" name="Picture 2" descr="bd04897_">
          <a:extLst>
            <a:ext uri="{FF2B5EF4-FFF2-40B4-BE49-F238E27FC236}">
              <a16:creationId xmlns:a16="http://schemas.microsoft.com/office/drawing/2014/main" id="{DD55321C-6952-4602-990C-D89EB191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596900"/>
          <a:ext cx="1464708" cy="1030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11</xdr:col>
      <xdr:colOff>17585</xdr:colOff>
      <xdr:row>9</xdr:row>
      <xdr:rowOff>38100</xdr:rowOff>
    </xdr:to>
    <xdr:sp macro="" textlink="">
      <xdr:nvSpPr>
        <xdr:cNvPr id="4" name="Speech Bubble: Rectangle with Corners Rounded 3">
          <a:extLst>
            <a:ext uri="{FF2B5EF4-FFF2-40B4-BE49-F238E27FC236}">
              <a16:creationId xmlns:a16="http://schemas.microsoft.com/office/drawing/2014/main" id="{BE0B776A-26A9-4F44-9479-D1CA2CC82791}"/>
            </a:ext>
          </a:extLst>
        </xdr:cNvPr>
        <xdr:cNvSpPr/>
      </xdr:nvSpPr>
      <xdr:spPr bwMode="auto">
        <a:xfrm>
          <a:off x="6756400" y="1244600"/>
          <a:ext cx="2551235" cy="952500"/>
        </a:xfrm>
        <a:prstGeom prst="wedgeRoundRectCallout">
          <a:avLst>
            <a:gd name="adj1" fmla="val -50017"/>
            <a:gd name="adj2" fmla="val 21331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1000"/>
            <a:t>Necessário o recurso à </a:t>
          </a:r>
          <a:r>
            <a:rPr lang="pt-PT" sz="1000" baseline="0"/>
            <a:t>aplicação Excel "</a:t>
          </a:r>
          <a:r>
            <a:rPr lang="pt-PT" sz="1000" b="1" baseline="0"/>
            <a:t>Repetidor"</a:t>
          </a:r>
          <a:r>
            <a:rPr lang="pt-PT" sz="1000" baseline="0"/>
            <a:t> que acompanha o meu livro "</a:t>
          </a:r>
          <a:r>
            <a:rPr lang="pt-PT" sz="1000" b="1" baseline="0"/>
            <a:t>Simulação de Sistemas e Análise de Risco</a:t>
          </a:r>
          <a:r>
            <a:rPr lang="pt-PT" sz="1000" baseline="0"/>
            <a:t>" http://www.rassis.com/livro_SSAR.html </a:t>
          </a:r>
          <a:endParaRPr lang="pt-PT" sz="1000"/>
        </a:p>
      </xdr:txBody>
    </xdr:sp>
    <xdr:clientData/>
  </xdr:twoCellAnchor>
  <xdr:twoCellAnchor>
    <xdr:from>
      <xdr:col>1</xdr:col>
      <xdr:colOff>164123</xdr:colOff>
      <xdr:row>13</xdr:row>
      <xdr:rowOff>41031</xdr:rowOff>
    </xdr:from>
    <xdr:to>
      <xdr:col>11</xdr:col>
      <xdr:colOff>580292</xdr:colOff>
      <xdr:row>41</xdr:row>
      <xdr:rowOff>70339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4C7EFA-1A1D-4CFA-9ED2-A35138FFE675}"/>
            </a:ext>
          </a:extLst>
        </xdr:cNvPr>
        <xdr:cNvSpPr txBox="1"/>
      </xdr:nvSpPr>
      <xdr:spPr>
        <a:xfrm>
          <a:off x="1008185" y="2895600"/>
          <a:ext cx="8856784" cy="49647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Uma linha de </a:t>
          </a:r>
          <a:r>
            <a:rPr lang="pt-PT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self-service </a:t>
          </a:r>
          <a:r>
            <a: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comporta três actividades principais: “Aviar pratos quentes”, “Aviar saladas” e “Aviar sobremesas”. A linha é operada por três empregados especializados – cada um realiza uma única actividade.</a:t>
          </a:r>
        </a:p>
        <a:p>
          <a:pPr marL="0" indent="0"/>
          <a:r>
            <a:rPr lang="pt-PT" sz="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Gerente tem-se apercebido da existência de folgas de tempo dos dois últimos empregados e pretende redimensionar a linha – talvez que bastem dois empregados partilhando algumas actividades e fazer intervir um terceiro em momentos de ponta. O Gerente comunicou-lhe a si esta preocupação e pediu-lhe a sua ajuda.</a:t>
          </a:r>
        </a:p>
        <a:p>
          <a:pPr marL="0" indent="0"/>
          <a:r>
            <a:rPr lang="pt-PT" sz="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Ao fim de alguns dias de observação foi possível reunir os seguintes elementos:</a:t>
          </a:r>
        </a:p>
        <a:p>
          <a:pPr marL="0" indent="0"/>
          <a:r>
            <a:rPr lang="pt-PT" sz="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A chegada dos clientes verifica-se aleatoriamente (de acordo com uma distribuição de probabilidade exponencial negativa) ao ritmo médio de:</a:t>
          </a:r>
        </a:p>
        <a:p>
          <a:pPr marL="0" indent="0"/>
          <a:r>
            <a:rPr lang="pt-PT" sz="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40 clientes/hora (durante as horas normais entre as 12.00 e as 13.00 horas e as 14.00 e as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15.00 horas);</a:t>
          </a:r>
          <a:endParaRPr lang="pt-PT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60 clientes/hora (durante a hora de ponta entre as 13.00 e as 14.00 horas)</a:t>
          </a:r>
        </a:p>
        <a:p>
          <a:pPr marL="0" indent="0"/>
          <a:r>
            <a:rPr lang="pt-PT" sz="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Os clientes são atendidos segundo a regra FIFO (</a:t>
          </a:r>
          <a:r>
            <a:rPr lang="pt-PT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 in first out</a:t>
          </a:r>
          <a:r>
            <a: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e os tempos de atendimento de cada actividade variam de acordo com uma distribuição de probabilidade Normal, cujos parâmetros se encontram descritos no Quadro seguinte.</a:t>
          </a:r>
        </a:p>
        <a:p>
          <a:pPr marL="0" indent="0"/>
          <a:r>
            <a:rPr lang="pt-PT" sz="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t-PT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PT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PT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PT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PT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Gerente tem definido como níveis mínimos de qualidade de serviço os seguintes:</a:t>
          </a:r>
        </a:p>
        <a:p>
          <a:r>
            <a:rPr lang="pt-PT" sz="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Tempo médio no sistema (fila espera + atendimento): 10 minutos</a:t>
          </a:r>
        </a:p>
        <a:p>
          <a:pPr lvl="0"/>
          <a:r>
            <a: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Tempo máximo no sistema (fila espera + atendimento): 15 minutos</a:t>
          </a:r>
        </a:p>
        <a:p>
          <a:r>
            <a:rPr lang="pt-PT" sz="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 base nesta avaliação, pretendemos conhecer as respostas às três seguintes questões,</a:t>
          </a:r>
          <a:r>
            <a:rPr lang="pt-PT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tendo em </a:t>
          </a:r>
          <a:r>
            <a: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 que não poderão existir mais do que 2 clientes entre cada 2 postos de trabalho aguardando serviço.</a:t>
          </a:r>
        </a:p>
        <a:p>
          <a:r>
            <a:rPr lang="pt-PT" sz="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 o desempenho do atendimento durante as horas normais e durante a hora de ponta, definindo e calculando os indicadores pertinentes;</a:t>
          </a:r>
        </a:p>
        <a:p>
          <a:pPr lvl="0"/>
          <a:r>
            <a: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Se as duas últimas actividades forem reunidas num único empregado, até que ponto o desempenho do atendimento se deteriora (durante as horas normais e durante a hora de ponta)?</a:t>
          </a:r>
        </a:p>
        <a:p>
          <a:pPr lvl="0"/>
          <a:r>
            <a:rPr lang="pt-PT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O Gerente pensa ser possível reduzir a duração média da actividade B para 0,4 minutos. Se se concretizar esta melhoria, será possível reunir as duas últimas actividades num único empregado durante a hora de ponta?</a:t>
          </a:r>
        </a:p>
        <a:p>
          <a:endParaRPr lang="pt-PT" sz="1000"/>
        </a:p>
      </xdr:txBody>
    </xdr:sp>
    <xdr:clientData/>
  </xdr:twoCellAnchor>
  <xdr:twoCellAnchor editAs="oneCell">
    <xdr:from>
      <xdr:col>2</xdr:col>
      <xdr:colOff>486508</xdr:colOff>
      <xdr:row>24</xdr:row>
      <xdr:rowOff>87932</xdr:rowOff>
    </xdr:from>
    <xdr:to>
      <xdr:col>9</xdr:col>
      <xdr:colOff>494128</xdr:colOff>
      <xdr:row>29</xdr:row>
      <xdr:rowOff>24627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B9806FC-B0FA-457B-B5C4-F6EC895D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631" y="4988178"/>
          <a:ext cx="5916051" cy="786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5</xdr:row>
      <xdr:rowOff>57150</xdr:rowOff>
    </xdr:from>
    <xdr:to>
      <xdr:col>2</xdr:col>
      <xdr:colOff>352425</xdr:colOff>
      <xdr:row>9</xdr:row>
      <xdr:rowOff>114300</xdr:rowOff>
    </xdr:to>
    <xdr:grpSp>
      <xdr:nvGrpSpPr>
        <xdr:cNvPr id="2560" name="Group 511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GrpSpPr>
          <a:grpSpLocks/>
        </xdr:cNvGrpSpPr>
      </xdr:nvGrpSpPr>
      <xdr:grpSpPr bwMode="auto">
        <a:xfrm>
          <a:off x="1447800" y="971550"/>
          <a:ext cx="276225" cy="781050"/>
          <a:chOff x="184" y="89"/>
          <a:chExt cx="29" cy="74"/>
        </a:xfrm>
      </xdr:grpSpPr>
      <xdr:sp macro="" textlink="">
        <xdr:nvSpPr>
          <xdr:cNvPr id="2561" name="AutoShape 508">
            <a:extLst>
              <a:ext uri="{FF2B5EF4-FFF2-40B4-BE49-F238E27FC236}">
                <a16:creationId xmlns:a16="http://schemas.microsoft.com/office/drawing/2014/main" id="{00000000-0008-0000-0100-0000010A0000}"/>
              </a:ext>
            </a:extLst>
          </xdr:cNvPr>
          <xdr:cNvSpPr>
            <a:spLocks noChangeArrowheads="1"/>
          </xdr:cNvSpPr>
        </xdr:nvSpPr>
        <xdr:spPr bwMode="auto">
          <a:xfrm>
            <a:off x="184" y="89"/>
            <a:ext cx="26" cy="36"/>
          </a:xfrm>
          <a:prstGeom prst="curvedLeftArrow">
            <a:avLst>
              <a:gd name="adj1" fmla="val 27692"/>
              <a:gd name="adj2" fmla="val 55385"/>
              <a:gd name="adj3" fmla="val 33333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62" name="AutoShape 510">
            <a:extLst>
              <a:ext uri="{FF2B5EF4-FFF2-40B4-BE49-F238E27FC236}">
                <a16:creationId xmlns:a16="http://schemas.microsoft.com/office/drawing/2014/main" id="{00000000-0008-0000-0100-0000020A0000}"/>
              </a:ext>
            </a:extLst>
          </xdr:cNvPr>
          <xdr:cNvSpPr>
            <a:spLocks noChangeArrowheads="1"/>
          </xdr:cNvSpPr>
        </xdr:nvSpPr>
        <xdr:spPr bwMode="auto">
          <a:xfrm>
            <a:off x="187" y="127"/>
            <a:ext cx="26" cy="36"/>
          </a:xfrm>
          <a:prstGeom prst="curvedLeftArrow">
            <a:avLst>
              <a:gd name="adj1" fmla="val 27692"/>
              <a:gd name="adj2" fmla="val 55385"/>
              <a:gd name="adj3" fmla="val 33333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5</xdr:col>
      <xdr:colOff>9526</xdr:colOff>
      <xdr:row>33</xdr:row>
      <xdr:rowOff>104775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7675" y="5019675"/>
          <a:ext cx="3200401" cy="619125"/>
        </a:xfrm>
        <a:prstGeom prst="rect">
          <a:avLst/>
        </a:prstGeom>
        <a:solidFill>
          <a:srgbClr val="FFC00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PT" sz="1400" b="0" i="0" u="none" strike="noStrike" baseline="0">
              <a:solidFill>
                <a:srgbClr val="000000"/>
              </a:solidFill>
              <a:latin typeface="+mn-lt"/>
            </a:rPr>
            <a:t>Se quisermos considerar 2 PT apenas, deixamos as células D9 e E9 vazias.</a:t>
          </a:r>
        </a:p>
      </xdr:txBody>
    </xdr:sp>
    <xdr:clientData/>
  </xdr:twoCellAnchor>
  <xdr:twoCellAnchor>
    <xdr:from>
      <xdr:col>8</xdr:col>
      <xdr:colOff>304800</xdr:colOff>
      <xdr:row>11</xdr:row>
      <xdr:rowOff>28575</xdr:rowOff>
    </xdr:from>
    <xdr:to>
      <xdr:col>15</xdr:col>
      <xdr:colOff>342900</xdr:colOff>
      <xdr:row>27</xdr:row>
      <xdr:rowOff>28575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E0AE99E-38EB-4A2A-9129-3A7D2D904B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190500</xdr:colOff>
      <xdr:row>15</xdr:row>
      <xdr:rowOff>66675</xdr:rowOff>
    </xdr:from>
    <xdr:to>
      <xdr:col>25</xdr:col>
      <xdr:colOff>381000</xdr:colOff>
      <xdr:row>31</xdr:row>
      <xdr:rowOff>66675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25E0ADC-90AA-440E-B338-616251073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504825</xdr:colOff>
      <xdr:row>19</xdr:row>
      <xdr:rowOff>38100</xdr:rowOff>
    </xdr:from>
    <xdr:to>
      <xdr:col>34</xdr:col>
      <xdr:colOff>428625</xdr:colOff>
      <xdr:row>35</xdr:row>
      <xdr:rowOff>38100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A15A3B3-E9F9-47BF-A36A-02BCDDA37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</xdr:colOff>
      <xdr:row>1</xdr:row>
      <xdr:rowOff>137160</xdr:rowOff>
    </xdr:from>
    <xdr:to>
      <xdr:col>13</xdr:col>
      <xdr:colOff>464820</xdr:colOff>
      <xdr:row>55</xdr:row>
      <xdr:rowOff>99060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BF6724-DD49-4C2F-9ECC-170627F1A79E}"/>
            </a:ext>
          </a:extLst>
        </xdr:cNvPr>
        <xdr:cNvSpPr txBox="1"/>
      </xdr:nvSpPr>
      <xdr:spPr>
        <a:xfrm>
          <a:off x="899160" y="335280"/>
          <a:ext cx="7490460" cy="106603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/>
  </xdr:twoCellAnchor>
  <xdr:twoCellAnchor editAs="oneCell">
    <xdr:from>
      <xdr:col>1</xdr:col>
      <xdr:colOff>457200</xdr:colOff>
      <xdr:row>2</xdr:row>
      <xdr:rowOff>114299</xdr:rowOff>
    </xdr:from>
    <xdr:to>
      <xdr:col>13</xdr:col>
      <xdr:colOff>350520</xdr:colOff>
      <xdr:row>53</xdr:row>
      <xdr:rowOff>90988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8FB9EE-E551-44A7-9633-18849DFE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510539"/>
          <a:ext cx="7208520" cy="10080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assis46@gmail.com" TargetMode="External"/><Relationship Id="rId1" Type="http://schemas.openxmlformats.org/officeDocument/2006/relationships/hyperlink" Target="http://www.rass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S49"/>
  <sheetViews>
    <sheetView showGridLines="0" tabSelected="1" zoomScale="130" zoomScaleNormal="130" workbookViewId="0"/>
  </sheetViews>
  <sheetFormatPr defaultColWidth="8.88671875" defaultRowHeight="13.2" x14ac:dyDescent="0.25"/>
  <cols>
    <col min="1" max="14" width="12.33203125" customWidth="1"/>
    <col min="15" max="15" width="15.5546875" style="52" customWidth="1"/>
    <col min="16" max="16384" width="8.88671875" style="52"/>
  </cols>
  <sheetData>
    <row r="1" spans="1:45" customFormat="1" ht="13.2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45" customFormat="1" ht="18" customHeight="1" x14ac:dyDescent="0.25">
      <c r="A2" s="43"/>
      <c r="B2" s="43"/>
      <c r="C2" s="43"/>
      <c r="D2" s="57" t="s">
        <v>48</v>
      </c>
      <c r="E2" s="57"/>
      <c r="F2" s="57"/>
      <c r="G2" s="57"/>
      <c r="H2" s="57"/>
      <c r="I2" s="57"/>
      <c r="J2" s="57"/>
      <c r="K2" s="43"/>
      <c r="L2" s="43"/>
      <c r="M2" s="43"/>
      <c r="N2" s="43"/>
      <c r="O2" s="43"/>
    </row>
    <row r="3" spans="1:45" customFormat="1" ht="18" customHeight="1" x14ac:dyDescent="0.25">
      <c r="A3" s="43"/>
      <c r="B3" s="43"/>
      <c r="C3" s="43"/>
      <c r="D3" s="57"/>
      <c r="E3" s="57"/>
      <c r="F3" s="57"/>
      <c r="G3" s="57"/>
      <c r="H3" s="57"/>
      <c r="I3" s="57"/>
      <c r="J3" s="57"/>
      <c r="K3" s="43"/>
      <c r="L3" s="43"/>
      <c r="M3" s="43"/>
      <c r="N3" s="43"/>
      <c r="O3" s="43"/>
    </row>
    <row r="4" spans="1:45" customFormat="1" ht="18" customHeight="1" x14ac:dyDescent="0.25">
      <c r="A4" s="43"/>
      <c r="B4" s="43"/>
      <c r="C4" s="43"/>
      <c r="D4" s="57"/>
      <c r="E4" s="57"/>
      <c r="F4" s="57"/>
      <c r="G4" s="57"/>
      <c r="H4" s="57"/>
      <c r="I4" s="57"/>
      <c r="J4" s="57"/>
      <c r="K4" s="43"/>
      <c r="L4" s="43"/>
      <c r="M4" s="43"/>
      <c r="N4" s="43"/>
      <c r="O4" s="43"/>
    </row>
    <row r="5" spans="1:45" customFormat="1" ht="18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45" customFormat="1" ht="18" customHeight="1" x14ac:dyDescent="0.3">
      <c r="A6" s="43"/>
      <c r="B6" s="43"/>
      <c r="C6" s="43"/>
      <c r="D6" s="43"/>
      <c r="E6" s="43"/>
      <c r="F6" s="43"/>
      <c r="G6" s="53" t="s">
        <v>10</v>
      </c>
      <c r="H6" s="47"/>
      <c r="I6" s="43"/>
      <c r="J6" s="43"/>
      <c r="K6" s="43"/>
      <c r="L6" s="43"/>
      <c r="M6" s="43"/>
      <c r="N6" s="43"/>
      <c r="O6" s="43"/>
    </row>
    <row r="7" spans="1:45" customFormat="1" ht="18" customHeight="1" x14ac:dyDescent="0.3">
      <c r="A7" s="43"/>
      <c r="B7" s="43"/>
      <c r="C7" s="43"/>
      <c r="D7" s="43"/>
      <c r="E7" s="43"/>
      <c r="F7" s="43"/>
      <c r="G7" s="45" t="s">
        <v>47</v>
      </c>
      <c r="H7" s="47"/>
      <c r="I7" s="43"/>
      <c r="J7" s="43"/>
      <c r="K7" s="43"/>
      <c r="L7" s="43"/>
      <c r="M7" s="43"/>
      <c r="N7" s="43"/>
      <c r="O7" s="43"/>
    </row>
    <row r="8" spans="1:45" customFormat="1" ht="18" customHeight="1" x14ac:dyDescent="0.3">
      <c r="A8" s="44"/>
      <c r="B8" s="44"/>
      <c r="C8" s="43"/>
      <c r="D8" s="43"/>
      <c r="E8" s="43"/>
      <c r="F8" s="43"/>
      <c r="G8" s="54" t="s">
        <v>49</v>
      </c>
      <c r="H8" s="47"/>
      <c r="I8" s="44"/>
      <c r="J8" s="43"/>
      <c r="K8" s="43"/>
      <c r="L8" s="43"/>
      <c r="M8" s="43"/>
      <c r="N8" s="43"/>
      <c r="O8" s="43"/>
    </row>
    <row r="9" spans="1:45" customFormat="1" ht="18" customHeight="1" x14ac:dyDescent="0.3">
      <c r="A9" s="44"/>
      <c r="B9" s="44"/>
      <c r="C9" s="43"/>
      <c r="D9" s="43"/>
      <c r="E9" s="43"/>
      <c r="F9" s="43"/>
      <c r="G9" s="55" t="s">
        <v>11</v>
      </c>
      <c r="H9" s="47"/>
      <c r="I9" s="43"/>
      <c r="J9" s="43"/>
      <c r="K9" s="43"/>
      <c r="L9" s="43"/>
      <c r="M9" s="43"/>
      <c r="N9" s="43"/>
      <c r="O9" s="43"/>
    </row>
    <row r="10" spans="1:45" customFormat="1" ht="18" customHeight="1" x14ac:dyDescent="0.3">
      <c r="A10" s="44"/>
      <c r="B10" s="44"/>
      <c r="C10" s="43"/>
      <c r="D10" s="43"/>
      <c r="E10" s="43"/>
      <c r="F10" s="43"/>
      <c r="G10" s="55"/>
      <c r="H10" s="47"/>
      <c r="I10" s="43"/>
      <c r="J10" s="43"/>
      <c r="K10" s="43"/>
      <c r="L10" s="43"/>
      <c r="M10" s="43"/>
      <c r="N10" s="43"/>
      <c r="O10" s="43"/>
    </row>
    <row r="11" spans="1:45" customFormat="1" ht="20.399999999999999" x14ac:dyDescent="0.35">
      <c r="A11" s="46"/>
      <c r="B11" s="46"/>
      <c r="C11" s="43"/>
      <c r="D11" s="43"/>
      <c r="E11" s="43"/>
      <c r="F11" s="43"/>
      <c r="G11" s="49" t="s">
        <v>44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</row>
    <row r="12" spans="1:45" s="42" customFormat="1" x14ac:dyDescent="0.25">
      <c r="A12" s="40"/>
      <c r="B12" s="40"/>
      <c r="D12" s="41"/>
      <c r="E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</row>
    <row r="13" spans="1:45" ht="15.6" x14ac:dyDescent="0.3">
      <c r="A13" s="43"/>
      <c r="B13" s="43"/>
      <c r="C13" s="43"/>
      <c r="D13" s="43"/>
      <c r="E13" s="43"/>
      <c r="F13" s="50"/>
      <c r="G13" s="48" t="s">
        <v>12</v>
      </c>
      <c r="H13" s="47"/>
      <c r="I13" s="43"/>
      <c r="J13" s="43"/>
      <c r="K13" s="43"/>
      <c r="L13" s="43"/>
      <c r="M13" s="43"/>
      <c r="N13" s="43"/>
    </row>
    <row r="14" spans="1:45" ht="15.6" x14ac:dyDescent="0.3">
      <c r="A14" s="43"/>
      <c r="B14" s="43"/>
      <c r="C14" s="43"/>
      <c r="D14" s="43"/>
      <c r="E14" s="43"/>
      <c r="F14" s="43"/>
      <c r="G14" s="43"/>
      <c r="H14" s="47"/>
      <c r="I14" s="43"/>
      <c r="J14" s="43"/>
      <c r="K14" s="43"/>
      <c r="L14" s="43"/>
      <c r="M14" s="43"/>
      <c r="N14" s="43"/>
    </row>
    <row r="15" spans="1:45" ht="15.6" x14ac:dyDescent="0.3">
      <c r="A15" s="43"/>
      <c r="B15" s="43"/>
      <c r="C15" s="43"/>
      <c r="D15" s="43"/>
      <c r="E15" s="43"/>
      <c r="F15" s="52"/>
      <c r="G15" s="43"/>
      <c r="H15" s="47"/>
      <c r="I15" s="43"/>
      <c r="J15" s="43"/>
      <c r="K15" s="43"/>
      <c r="L15" s="43"/>
      <c r="M15" s="43"/>
      <c r="N15" s="43"/>
    </row>
    <row r="16" spans="1:45" ht="15.6" x14ac:dyDescent="0.3">
      <c r="A16" s="43"/>
      <c r="B16" s="43"/>
      <c r="C16" s="43"/>
      <c r="D16" s="43"/>
      <c r="E16" s="43"/>
      <c r="F16" s="43"/>
      <c r="G16" s="43"/>
      <c r="H16" s="47"/>
      <c r="I16" s="43"/>
      <c r="J16" s="43"/>
      <c r="K16" s="43"/>
      <c r="L16" s="43"/>
      <c r="M16" s="43"/>
      <c r="N16" s="43"/>
    </row>
    <row r="17" spans="1:14" ht="15.6" x14ac:dyDescent="0.3">
      <c r="A17" s="43"/>
      <c r="B17" s="43"/>
      <c r="C17" s="43"/>
      <c r="D17" s="43"/>
      <c r="E17" s="43"/>
      <c r="F17" s="43"/>
      <c r="G17" s="43"/>
      <c r="H17" s="47"/>
      <c r="I17" s="43"/>
      <c r="J17" s="43"/>
      <c r="K17" s="43"/>
      <c r="L17" s="43"/>
      <c r="M17" s="43"/>
      <c r="N17" s="43"/>
    </row>
    <row r="18" spans="1:14" ht="15.6" x14ac:dyDescent="0.3">
      <c r="A18" s="43"/>
      <c r="B18" s="43"/>
      <c r="C18" s="43"/>
      <c r="D18" s="43"/>
      <c r="E18" s="43"/>
      <c r="F18" s="43"/>
      <c r="G18" s="43"/>
      <c r="H18" s="47"/>
      <c r="I18" s="43"/>
      <c r="J18" s="43"/>
      <c r="K18" s="43"/>
      <c r="L18" s="43"/>
      <c r="M18" s="43"/>
      <c r="N18" s="43"/>
    </row>
    <row r="19" spans="1:14" ht="15.6" x14ac:dyDescent="0.3">
      <c r="A19" s="43"/>
      <c r="B19" s="43"/>
      <c r="C19" s="43"/>
      <c r="D19" s="43"/>
      <c r="E19" s="43"/>
      <c r="F19" s="43"/>
      <c r="G19" s="43"/>
      <c r="H19" s="47"/>
      <c r="I19" s="43"/>
      <c r="J19" s="43"/>
      <c r="K19" s="43"/>
      <c r="L19" s="43"/>
      <c r="M19" s="43"/>
      <c r="N19" s="43"/>
    </row>
    <row r="20" spans="1:14" x14ac:dyDescent="0.25">
      <c r="A20" s="43"/>
      <c r="B20" s="43"/>
      <c r="C20" s="43"/>
      <c r="D20" s="43"/>
      <c r="E20" s="43"/>
      <c r="F20" s="43"/>
      <c r="G20" s="43"/>
      <c r="H20" s="51"/>
      <c r="I20" s="43"/>
      <c r="J20" s="43"/>
      <c r="K20" s="43"/>
      <c r="L20" s="43"/>
      <c r="M20" s="43"/>
      <c r="N20" s="43"/>
    </row>
    <row r="21" spans="1:14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4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4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4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1:14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</sheetData>
  <mergeCells count="1">
    <mergeCell ref="D2:J4"/>
  </mergeCells>
  <phoneticPr fontId="0" type="noConversion"/>
  <hyperlinks>
    <hyperlink ref="G9" r:id="rId1" xr:uid="{3D768788-82BA-45D6-8F64-3A2CEC4FAD76}"/>
    <hyperlink ref="G8" r:id="rId2" xr:uid="{46B220A3-80F7-48C6-94F3-7311EB9C8548}"/>
  </hyperlinks>
  <pageMargins left="0.75" right="0.75" top="1" bottom="1" header="0.5" footer="0.5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U720"/>
  <sheetViews>
    <sheetView showGridLines="0" zoomScale="80" zoomScaleNormal="80" workbookViewId="0"/>
  </sheetViews>
  <sheetFormatPr defaultColWidth="0" defaultRowHeight="13.2" x14ac:dyDescent="0.2"/>
  <cols>
    <col min="1" max="1" width="6.5546875" style="3" customWidth="1"/>
    <col min="2" max="2" width="13.44140625" style="3" customWidth="1"/>
    <col min="3" max="3" width="9.6640625" style="3" customWidth="1"/>
    <col min="4" max="6" width="11.6640625" style="3" customWidth="1"/>
    <col min="7" max="7" width="6.33203125" style="3" customWidth="1"/>
    <col min="8" max="8" width="6.33203125" style="34" customWidth="1"/>
    <col min="9" max="9" width="19.6640625" style="3" customWidth="1"/>
    <col min="10" max="10" width="2.6640625" style="39" customWidth="1"/>
    <col min="11" max="16" width="8.77734375" style="3" customWidth="1"/>
    <col min="17" max="17" width="2.6640625" style="39" customWidth="1"/>
    <col min="18" max="23" width="8.77734375" style="3" customWidth="1"/>
    <col min="24" max="24" width="2.6640625" style="39" customWidth="1"/>
    <col min="25" max="30" width="8.77734375" style="3" customWidth="1"/>
    <col min="31" max="31" width="8.88671875" style="5" customWidth="1"/>
    <col min="32" max="32" width="8.77734375" style="3" customWidth="1"/>
    <col min="33" max="33" width="8.77734375" style="5" customWidth="1"/>
    <col min="34" max="34" width="6.33203125" style="34" customWidth="1"/>
    <col min="35" max="35" width="7.77734375" style="5" customWidth="1"/>
    <col min="36" max="41" width="8.88671875" style="5" customWidth="1"/>
    <col min="42" max="133" width="9.6640625" style="3" customWidth="1"/>
    <col min="134" max="16384" width="0" style="3" hidden="1"/>
  </cols>
  <sheetData>
    <row r="1" spans="1:125" ht="15.6" x14ac:dyDescent="0.3">
      <c r="A1" s="56" t="s">
        <v>12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 s="1"/>
      <c r="AM1" s="1"/>
      <c r="AN1" s="1"/>
      <c r="AO1" s="1"/>
    </row>
    <row r="2" spans="1:125" ht="15.6" x14ac:dyDescent="0.3">
      <c r="A2" s="56"/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1"/>
      <c r="AJ2" s="1"/>
      <c r="AK2" s="1"/>
      <c r="AL2" s="1"/>
      <c r="AM2" s="1"/>
      <c r="AN2" s="1"/>
      <c r="AO2" s="1"/>
    </row>
    <row r="3" spans="1:125" x14ac:dyDescent="0.2">
      <c r="A3" s="1"/>
      <c r="B3" s="66" t="s">
        <v>20</v>
      </c>
      <c r="C3" s="66"/>
      <c r="D3" s="66"/>
      <c r="E3" s="66"/>
      <c r="F3" s="66"/>
      <c r="G3" s="1"/>
      <c r="H3" s="2"/>
      <c r="I3" s="4" t="s">
        <v>33</v>
      </c>
      <c r="J3" s="1"/>
      <c r="K3" s="64" t="s">
        <v>41</v>
      </c>
      <c r="L3" s="64"/>
      <c r="M3" s="64"/>
      <c r="N3" s="64"/>
      <c r="O3" s="64"/>
      <c r="P3" s="64"/>
      <c r="Q3" s="1"/>
      <c r="R3" s="64" t="s">
        <v>42</v>
      </c>
      <c r="S3" s="65"/>
      <c r="T3" s="65"/>
      <c r="U3" s="65"/>
      <c r="V3" s="65"/>
      <c r="W3" s="65"/>
      <c r="X3" s="1"/>
      <c r="Y3" s="64" t="s">
        <v>43</v>
      </c>
      <c r="Z3" s="65"/>
      <c r="AA3" s="65"/>
      <c r="AB3" s="65"/>
      <c r="AC3" s="65"/>
      <c r="AD3" s="65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DJ3" s="6"/>
      <c r="DK3" s="6"/>
      <c r="DL3" s="5"/>
      <c r="DM3" s="5"/>
      <c r="DN3" s="6"/>
      <c r="DO3" s="5"/>
      <c r="DP3" s="5"/>
      <c r="DQ3" s="5"/>
      <c r="DR3" s="5"/>
      <c r="DS3" s="5"/>
      <c r="DT3" s="5"/>
      <c r="DU3" s="5"/>
    </row>
    <row r="4" spans="1:125" x14ac:dyDescent="0.2">
      <c r="A4" s="1"/>
      <c r="B4" s="1"/>
      <c r="C4" s="1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DJ4" s="5"/>
      <c r="DK4" s="6"/>
      <c r="DL4" s="5"/>
      <c r="DM4" s="5"/>
      <c r="DN4" s="5"/>
      <c r="DO4" s="5"/>
      <c r="DP4" s="5"/>
      <c r="DQ4" s="5"/>
      <c r="DR4" s="5"/>
      <c r="DS4" s="5"/>
      <c r="DT4" s="5"/>
      <c r="DU4" s="5"/>
    </row>
    <row r="5" spans="1:125" ht="13.8" thickBot="1" x14ac:dyDescent="0.25">
      <c r="A5" s="1"/>
      <c r="B5" s="2" t="s">
        <v>1</v>
      </c>
      <c r="C5" s="1"/>
      <c r="D5" s="2" t="s">
        <v>21</v>
      </c>
      <c r="E5" s="2" t="s">
        <v>22</v>
      </c>
      <c r="F5" s="1"/>
      <c r="G5" s="1"/>
      <c r="H5" s="1"/>
      <c r="I5" s="1"/>
      <c r="J5" s="1"/>
      <c r="K5" s="7"/>
      <c r="L5" s="7"/>
      <c r="M5" s="8" t="s">
        <v>9</v>
      </c>
      <c r="N5" s="9">
        <f ca="1">AVERAGE(N11:N510)</f>
        <v>0.80198000000000047</v>
      </c>
      <c r="O5" s="1" t="s">
        <v>32</v>
      </c>
      <c r="P5" s="1"/>
      <c r="Q5" s="7"/>
      <c r="R5" s="7"/>
      <c r="S5" s="7"/>
      <c r="T5" s="8" t="s">
        <v>9</v>
      </c>
      <c r="U5" s="9">
        <f ca="1">AVERAGE(U11:U510)</f>
        <v>0.60130000000000039</v>
      </c>
      <c r="V5" s="1" t="s">
        <v>32</v>
      </c>
      <c r="W5" s="1"/>
      <c r="X5" s="7"/>
      <c r="Y5" s="7"/>
      <c r="Z5" s="7"/>
      <c r="AA5" s="8" t="s">
        <v>9</v>
      </c>
      <c r="AB5" s="9">
        <f ca="1">AVERAGE(AB11:AB510)</f>
        <v>0.40085999999999983</v>
      </c>
      <c r="AC5" s="1" t="s">
        <v>32</v>
      </c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DJ5" s="5"/>
      <c r="DK5" s="6"/>
      <c r="DL5" s="5"/>
      <c r="DM5" s="5"/>
      <c r="DN5" s="5"/>
      <c r="DO5" s="5"/>
      <c r="DP5" s="5"/>
      <c r="DQ5" s="5"/>
      <c r="DR5" s="5"/>
      <c r="DS5" s="5"/>
      <c r="DT5" s="5"/>
      <c r="DU5" s="5"/>
    </row>
    <row r="6" spans="1:125" ht="14.4" thickTop="1" thickBot="1" x14ac:dyDescent="0.25">
      <c r="A6" s="1"/>
      <c r="B6" s="10" t="s">
        <v>17</v>
      </c>
      <c r="C6" s="2"/>
      <c r="D6" s="11">
        <v>0.8</v>
      </c>
      <c r="E6" s="11">
        <v>0.15</v>
      </c>
      <c r="F6" s="1" t="s">
        <v>29</v>
      </c>
      <c r="G6" s="1"/>
      <c r="H6" s="1"/>
      <c r="I6" s="1"/>
      <c r="J6" s="1"/>
      <c r="K6" s="7"/>
      <c r="L6" s="7"/>
      <c r="M6" s="8" t="s">
        <v>8</v>
      </c>
      <c r="N6" s="9">
        <f ca="1">STDEV(N11:N510)</f>
        <v>0.14643758921489358</v>
      </c>
      <c r="O6" s="1" t="s">
        <v>32</v>
      </c>
      <c r="P6" s="1"/>
      <c r="Q6" s="7"/>
      <c r="R6" s="7"/>
      <c r="S6" s="7"/>
      <c r="T6" s="8" t="s">
        <v>8</v>
      </c>
      <c r="U6" s="9">
        <f ca="1">STDEV(U11:U510)</f>
        <v>9.8557278138896212E-2</v>
      </c>
      <c r="V6" s="1" t="s">
        <v>32</v>
      </c>
      <c r="W6" s="1"/>
      <c r="X6" s="7"/>
      <c r="Y6" s="7"/>
      <c r="Z6" s="7"/>
      <c r="AA6" s="8" t="s">
        <v>8</v>
      </c>
      <c r="AB6" s="9">
        <f ca="1">STDEV(AB11:AB510)</f>
        <v>4.9868166881653381E-2</v>
      </c>
      <c r="AC6" s="1" t="s">
        <v>32</v>
      </c>
      <c r="AD6" s="1"/>
      <c r="AE6" s="2"/>
      <c r="AF6" s="1"/>
      <c r="AG6" s="2"/>
      <c r="AH6" s="2"/>
      <c r="AI6" s="2"/>
      <c r="AJ6" s="2"/>
      <c r="AK6" s="2"/>
      <c r="AL6" s="2"/>
      <c r="AM6" s="2"/>
      <c r="AN6" s="2"/>
      <c r="AO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</row>
    <row r="7" spans="1:125" ht="14.4" thickTop="1" thickBot="1" x14ac:dyDescent="0.25">
      <c r="A7" s="1"/>
      <c r="B7" s="12"/>
      <c r="C7" s="2"/>
      <c r="D7" s="1"/>
      <c r="E7" s="1"/>
      <c r="F7" s="2"/>
      <c r="G7" s="1"/>
      <c r="H7" s="7"/>
      <c r="I7" s="13">
        <v>1.5</v>
      </c>
      <c r="J7" s="14" t="s">
        <v>29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7"/>
      <c r="AI7" s="1"/>
      <c r="AJ7" s="1"/>
      <c r="AK7" s="1"/>
      <c r="AL7" s="1"/>
      <c r="AM7" s="1"/>
      <c r="AN7" s="1"/>
      <c r="AO7" s="1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1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E7" s="6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</row>
    <row r="8" spans="1:125" ht="14.4" customHeight="1" thickTop="1" thickBot="1" x14ac:dyDescent="0.25">
      <c r="A8" s="1"/>
      <c r="B8" s="10" t="s">
        <v>18</v>
      </c>
      <c r="C8" s="2"/>
      <c r="D8" s="11">
        <v>0.6</v>
      </c>
      <c r="E8" s="11">
        <v>0.1</v>
      </c>
      <c r="F8" s="1" t="s">
        <v>29</v>
      </c>
      <c r="G8" s="1"/>
      <c r="H8" s="16"/>
      <c r="I8" s="7"/>
      <c r="J8" s="7"/>
      <c r="K8" s="1"/>
      <c r="L8" s="61" t="s">
        <v>28</v>
      </c>
      <c r="M8" s="7"/>
      <c r="N8" s="7"/>
      <c r="O8" s="7"/>
      <c r="P8" s="58" t="s">
        <v>25</v>
      </c>
      <c r="Q8" s="7"/>
      <c r="R8" s="1"/>
      <c r="S8" s="61" t="s">
        <v>28</v>
      </c>
      <c r="T8" s="7"/>
      <c r="U8" s="7"/>
      <c r="V8" s="7"/>
      <c r="W8" s="58" t="s">
        <v>25</v>
      </c>
      <c r="X8" s="7"/>
      <c r="Y8" s="1"/>
      <c r="Z8" s="61" t="s">
        <v>28</v>
      </c>
      <c r="AA8" s="7"/>
      <c r="AB8" s="7"/>
      <c r="AC8" s="7"/>
      <c r="AD8" s="58" t="s">
        <v>25</v>
      </c>
      <c r="AE8" s="7"/>
      <c r="AF8" s="61" t="s">
        <v>46</v>
      </c>
      <c r="AG8" s="61" t="s">
        <v>28</v>
      </c>
      <c r="AH8" s="16"/>
      <c r="AI8" s="7"/>
      <c r="AJ8" s="7"/>
      <c r="AK8" s="7"/>
      <c r="AL8" s="7"/>
      <c r="AM8" s="7"/>
      <c r="AN8" s="7"/>
      <c r="AO8" s="7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E8" s="5"/>
      <c r="DJ8" s="6"/>
      <c r="DK8" s="6"/>
      <c r="DL8" s="6"/>
      <c r="DM8" s="6"/>
      <c r="DN8" s="6"/>
      <c r="DO8" s="6"/>
      <c r="DP8" s="6"/>
      <c r="DQ8" s="5"/>
      <c r="DR8" s="5"/>
      <c r="DS8" s="5"/>
      <c r="DT8" s="5"/>
      <c r="DU8" s="5"/>
    </row>
    <row r="9" spans="1:125" ht="14.4" customHeight="1" thickTop="1" thickBot="1" x14ac:dyDescent="0.25">
      <c r="A9" s="1"/>
      <c r="B9" s="12"/>
      <c r="C9" s="2"/>
      <c r="D9" s="1"/>
      <c r="E9" s="1"/>
      <c r="F9" s="2"/>
      <c r="G9" s="1"/>
      <c r="H9" s="7" t="s">
        <v>27</v>
      </c>
      <c r="I9" s="7"/>
      <c r="J9" s="7"/>
      <c r="K9" s="61" t="s">
        <v>45</v>
      </c>
      <c r="L9" s="63"/>
      <c r="M9" s="7"/>
      <c r="N9" s="7"/>
      <c r="O9" s="7"/>
      <c r="P9" s="59" t="s">
        <v>7</v>
      </c>
      <c r="Q9" s="7"/>
      <c r="R9" s="61" t="s">
        <v>45</v>
      </c>
      <c r="S9" s="63"/>
      <c r="T9" s="7"/>
      <c r="U9" s="7"/>
      <c r="V9" s="7"/>
      <c r="W9" s="59" t="s">
        <v>7</v>
      </c>
      <c r="X9" s="7"/>
      <c r="Y9" s="61" t="s">
        <v>45</v>
      </c>
      <c r="Z9" s="63"/>
      <c r="AA9" s="7"/>
      <c r="AB9" s="7"/>
      <c r="AC9" s="7"/>
      <c r="AD9" s="59" t="s">
        <v>7</v>
      </c>
      <c r="AE9" s="7"/>
      <c r="AF9" s="59"/>
      <c r="AG9" s="63"/>
      <c r="AH9" s="7" t="s">
        <v>27</v>
      </c>
      <c r="AI9" s="7" t="s">
        <v>3</v>
      </c>
      <c r="AJ9" s="7"/>
      <c r="AK9" s="7"/>
      <c r="AL9" s="7"/>
      <c r="AM9" s="7"/>
      <c r="AN9" s="7"/>
      <c r="AO9" s="7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E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J9" s="5"/>
      <c r="DK9" s="6"/>
      <c r="DL9" s="6"/>
      <c r="DM9" s="6"/>
      <c r="DN9" s="6"/>
      <c r="DO9" s="6"/>
      <c r="DP9" s="6"/>
      <c r="DQ9" s="5"/>
      <c r="DR9" s="5"/>
      <c r="DS9" s="5"/>
      <c r="DT9" s="5"/>
      <c r="DU9" s="5"/>
    </row>
    <row r="10" spans="1:125" ht="14.4" thickTop="1" thickBot="1" x14ac:dyDescent="0.25">
      <c r="A10" s="1"/>
      <c r="B10" s="10" t="s">
        <v>19</v>
      </c>
      <c r="C10" s="2"/>
      <c r="D10" s="11">
        <v>0.4</v>
      </c>
      <c r="E10" s="11">
        <v>0.05</v>
      </c>
      <c r="F10" s="1" t="s">
        <v>29</v>
      </c>
      <c r="G10" s="1"/>
      <c r="H10" s="17" t="s">
        <v>2</v>
      </c>
      <c r="I10" s="18" t="s">
        <v>34</v>
      </c>
      <c r="J10" s="7"/>
      <c r="K10" s="59"/>
      <c r="L10" s="59"/>
      <c r="M10" s="18" t="s">
        <v>6</v>
      </c>
      <c r="N10" s="18" t="s">
        <v>5</v>
      </c>
      <c r="O10" s="18" t="s">
        <v>4</v>
      </c>
      <c r="P10" s="60"/>
      <c r="Q10" s="7"/>
      <c r="R10" s="59"/>
      <c r="S10" s="59"/>
      <c r="T10" s="18" t="s">
        <v>6</v>
      </c>
      <c r="U10" s="18" t="s">
        <v>5</v>
      </c>
      <c r="V10" s="18" t="s">
        <v>4</v>
      </c>
      <c r="W10" s="60"/>
      <c r="X10" s="7"/>
      <c r="Y10" s="59"/>
      <c r="Z10" s="59"/>
      <c r="AA10" s="18" t="s">
        <v>6</v>
      </c>
      <c r="AB10" s="18" t="s">
        <v>5</v>
      </c>
      <c r="AC10" s="18" t="s">
        <v>4</v>
      </c>
      <c r="AD10" s="60"/>
      <c r="AE10" s="7"/>
      <c r="AF10" s="62"/>
      <c r="AG10" s="59"/>
      <c r="AH10" s="17" t="s">
        <v>2</v>
      </c>
      <c r="AI10" s="18" t="s">
        <v>16</v>
      </c>
      <c r="AJ10" s="7"/>
      <c r="AK10" s="7"/>
      <c r="AL10" s="7"/>
      <c r="AM10" s="7"/>
      <c r="AN10" s="7"/>
      <c r="AO10" s="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E10" s="6"/>
      <c r="CS10" s="5"/>
      <c r="CT10" s="5"/>
      <c r="CU10" s="5"/>
      <c r="CV10" s="5"/>
      <c r="CW10" s="19"/>
      <c r="CX10" s="19"/>
      <c r="CY10" s="19"/>
      <c r="CZ10" s="19"/>
      <c r="DA10" s="19"/>
      <c r="DB10" s="15"/>
      <c r="DC10" s="15"/>
      <c r="DD10" s="15"/>
      <c r="DE10" s="15"/>
      <c r="DF10" s="15"/>
      <c r="DG10" s="6"/>
      <c r="DJ10" s="5"/>
      <c r="DK10" s="6"/>
      <c r="DL10" s="6"/>
      <c r="DM10" s="6"/>
      <c r="DN10" s="6"/>
      <c r="DO10" s="6"/>
      <c r="DP10" s="6"/>
      <c r="DQ10" s="5"/>
      <c r="DR10" s="5"/>
      <c r="DS10" s="5"/>
      <c r="DT10" s="5"/>
      <c r="DU10" s="5"/>
    </row>
    <row r="11" spans="1:125" ht="13.8" thickTop="1" x14ac:dyDescent="0.2">
      <c r="A11" s="1"/>
      <c r="B11" s="1"/>
      <c r="C11" s="1"/>
      <c r="D11" s="1"/>
      <c r="E11" s="1"/>
      <c r="F11" s="1"/>
      <c r="G11" s="1"/>
      <c r="H11" s="7">
        <v>1</v>
      </c>
      <c r="I11" s="20">
        <f ca="1">-LN(RAND())*$I$7</f>
        <v>2.4372361461133796</v>
      </c>
      <c r="J11" s="21"/>
      <c r="K11" s="9">
        <v>0</v>
      </c>
      <c r="L11" s="22">
        <f ca="1">M11-I11</f>
        <v>0</v>
      </c>
      <c r="M11" s="20">
        <f ca="1">I11</f>
        <v>2.4372361461133796</v>
      </c>
      <c r="N11" s="20">
        <f ca="1">ROUND(NORMINV(RAND(),$D$6,IF($E$6=0,0.0001,$E$6)),2)</f>
        <v>0.51</v>
      </c>
      <c r="O11" s="20">
        <f t="shared" ref="O11:O74" ca="1" si="0">M11+N11</f>
        <v>2.9472361461133794</v>
      </c>
      <c r="P11" s="22">
        <f ca="1">M11</f>
        <v>2.4372361461133796</v>
      </c>
      <c r="Q11" s="21"/>
      <c r="R11" s="9">
        <v>0</v>
      </c>
      <c r="S11" s="22">
        <f t="shared" ref="S11:S74" ca="1" si="1">T11-O11</f>
        <v>0</v>
      </c>
      <c r="T11" s="20">
        <f ca="1">O11</f>
        <v>2.9472361461133794</v>
      </c>
      <c r="U11" s="20">
        <f ca="1">ROUND(NORMINV(RAND(),$D$8,IF($E$8=0,0.0001,$E$8)),2)</f>
        <v>0.55000000000000004</v>
      </c>
      <c r="V11" s="20">
        <f t="shared" ref="V11:V74" ca="1" si="2">T11+U11</f>
        <v>3.4972361461133792</v>
      </c>
      <c r="W11" s="22">
        <f ca="1">T11</f>
        <v>2.9472361461133794</v>
      </c>
      <c r="X11" s="21"/>
      <c r="Y11" s="9">
        <v>0</v>
      </c>
      <c r="Z11" s="22">
        <f t="shared" ref="Z11:Z74" ca="1" si="3">AA11-V11</f>
        <v>0</v>
      </c>
      <c r="AA11" s="20">
        <f ca="1">V11</f>
        <v>3.4972361461133792</v>
      </c>
      <c r="AB11" s="20">
        <f t="shared" ref="AB11:AB74" ca="1" si="4">IF($D$10="",0,ROUND(NORMINV(RAND(),$D$10,IF($E$10=0,0.0001,$E$10)),2))</f>
        <v>0.4</v>
      </c>
      <c r="AC11" s="20">
        <f t="shared" ref="AC11:AC74" ca="1" si="5">AA11+AB11</f>
        <v>3.8972361461133791</v>
      </c>
      <c r="AD11" s="22">
        <f ca="1">AA11</f>
        <v>3.4972361461133792</v>
      </c>
      <c r="AE11" s="7"/>
      <c r="AF11" s="9">
        <f>K11+R11+Y11</f>
        <v>0</v>
      </c>
      <c r="AG11" s="22">
        <f t="shared" ref="AG11:AG14" ca="1" si="6">L11+S11+Z11</f>
        <v>0</v>
      </c>
      <c r="AH11" s="7">
        <v>1</v>
      </c>
      <c r="AI11" s="20">
        <f ca="1">AC11-I11</f>
        <v>1.4599999999999995</v>
      </c>
      <c r="AJ11" s="7"/>
      <c r="AK11" s="7"/>
      <c r="AL11" s="7"/>
      <c r="AM11" s="7"/>
      <c r="AN11" s="7"/>
      <c r="AO11" s="7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E11" s="5"/>
      <c r="CS11" s="5"/>
      <c r="CT11" s="6"/>
      <c r="CU11" s="5"/>
      <c r="CV11" s="5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</row>
    <row r="12" spans="1:125" x14ac:dyDescent="0.2">
      <c r="A12" s="1"/>
      <c r="B12" s="66" t="s">
        <v>13</v>
      </c>
      <c r="C12" s="66"/>
      <c r="D12" s="66"/>
      <c r="E12" s="66"/>
      <c r="F12" s="66"/>
      <c r="G12" s="1"/>
      <c r="H12" s="7">
        <v>2</v>
      </c>
      <c r="I12" s="20">
        <f t="shared" ref="I12:I75" ca="1" si="7">I11+(-LN(RAND())*$I$7)</f>
        <v>5.6877533071573225</v>
      </c>
      <c r="J12" s="21"/>
      <c r="K12" s="9">
        <f ca="1">COUNTIF(M$11:M11,"&gt;"&amp;I12)</f>
        <v>0</v>
      </c>
      <c r="L12" s="22">
        <f t="shared" ref="L12:L74" ca="1" si="8">M12-I12</f>
        <v>0</v>
      </c>
      <c r="M12" s="20">
        <f t="shared" ref="M12:M75" ca="1" si="9">MAX(O11,I12)</f>
        <v>5.6877533071573225</v>
      </c>
      <c r="N12" s="20">
        <f t="shared" ref="N12:N75" ca="1" si="10">ROUND(NORMINV(RAND(),$D$6,IF($E$6=0,0.0001,$E$6)),2)</f>
        <v>0.67</v>
      </c>
      <c r="O12" s="20">
        <f t="shared" ca="1" si="0"/>
        <v>6.3577533071573225</v>
      </c>
      <c r="P12" s="22">
        <f t="shared" ref="P12:P22" ca="1" si="11">IF(O11&lt;I12,(M12-O11),0)</f>
        <v>2.7405171610439432</v>
      </c>
      <c r="Q12" s="21"/>
      <c r="R12" s="9">
        <f ca="1">COUNTIF(T$11:T11,"&gt;"&amp;O12)</f>
        <v>0</v>
      </c>
      <c r="S12" s="22">
        <f t="shared" ca="1" si="1"/>
        <v>0</v>
      </c>
      <c r="T12" s="20">
        <f t="shared" ref="T12:T75" ca="1" si="12">MAX(V11,O12)</f>
        <v>6.3577533071573225</v>
      </c>
      <c r="U12" s="20">
        <f t="shared" ref="U12:U75" ca="1" si="13">ROUND(NORMINV(RAND(),$D$8,IF($E$8=0,0.0001,$E$8)),2)</f>
        <v>0.74</v>
      </c>
      <c r="V12" s="20">
        <f t="shared" ca="1" si="2"/>
        <v>7.0977533071573227</v>
      </c>
      <c r="W12" s="22">
        <f ca="1">IF(V11&lt;O12,(T12-V11),0)</f>
        <v>2.8605171610439433</v>
      </c>
      <c r="X12" s="21"/>
      <c r="Y12" s="9">
        <f ca="1">COUNTIF(AA$11:AA11,"&gt;"&amp;V12)</f>
        <v>0</v>
      </c>
      <c r="Z12" s="22">
        <f t="shared" ca="1" si="3"/>
        <v>0</v>
      </c>
      <c r="AA12" s="20">
        <f t="shared" ref="AA12:AA75" ca="1" si="14">MAX(AC11,V12)</f>
        <v>7.0977533071573227</v>
      </c>
      <c r="AB12" s="20">
        <f t="shared" ca="1" si="4"/>
        <v>0.36</v>
      </c>
      <c r="AC12" s="20">
        <f t="shared" ca="1" si="5"/>
        <v>7.457753307157323</v>
      </c>
      <c r="AD12" s="22">
        <f ca="1">IF(AC11&lt;V12,(AA12-AC11),0)</f>
        <v>3.2005171610439436</v>
      </c>
      <c r="AE12" s="7"/>
      <c r="AF12" s="9">
        <f t="shared" ref="AF12:AF75" ca="1" si="15">K12+R12+Y12</f>
        <v>0</v>
      </c>
      <c r="AG12" s="22">
        <f t="shared" ca="1" si="6"/>
        <v>0</v>
      </c>
      <c r="AH12" s="7">
        <v>2</v>
      </c>
      <c r="AI12" s="20">
        <f t="shared" ref="AI12:AI75" ca="1" si="16">AC12-I12</f>
        <v>1.7700000000000005</v>
      </c>
      <c r="AJ12" s="7"/>
      <c r="AK12" s="7"/>
      <c r="AL12" s="7"/>
      <c r="AM12" s="7"/>
      <c r="AN12" s="7"/>
      <c r="AO12" s="7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E12" s="5"/>
      <c r="CS12" s="5"/>
      <c r="CT12" s="6"/>
      <c r="CU12" s="5"/>
      <c r="CV12" s="5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</row>
    <row r="13" spans="1:125" x14ac:dyDescent="0.2">
      <c r="A13" s="1"/>
      <c r="B13" s="2" t="s">
        <v>26</v>
      </c>
      <c r="C13" s="1"/>
      <c r="D13" s="1"/>
      <c r="E13" s="1"/>
      <c r="F13" s="1"/>
      <c r="G13" s="1"/>
      <c r="H13" s="7">
        <v>3</v>
      </c>
      <c r="I13" s="20">
        <f t="shared" ca="1" si="7"/>
        <v>7.3863878966748544</v>
      </c>
      <c r="J13" s="21"/>
      <c r="K13" s="9">
        <f ca="1">COUNTIF(M$11:M12,"&gt;"&amp;I13)</f>
        <v>0</v>
      </c>
      <c r="L13" s="22">
        <f t="shared" ca="1" si="8"/>
        <v>0</v>
      </c>
      <c r="M13" s="20">
        <f t="shared" ca="1" si="9"/>
        <v>7.3863878966748544</v>
      </c>
      <c r="N13" s="20">
        <f t="shared" ca="1" si="10"/>
        <v>0.78</v>
      </c>
      <c r="O13" s="20">
        <f t="shared" ca="1" si="0"/>
        <v>8.1663878966748538</v>
      </c>
      <c r="P13" s="22">
        <f t="shared" ca="1" si="11"/>
        <v>1.0286345895175319</v>
      </c>
      <c r="Q13" s="21"/>
      <c r="R13" s="9">
        <f ca="1">COUNTIF(T$11:T12,"&gt;"&amp;O13)</f>
        <v>0</v>
      </c>
      <c r="S13" s="22">
        <f t="shared" ca="1" si="1"/>
        <v>0</v>
      </c>
      <c r="T13" s="20">
        <f t="shared" ca="1" si="12"/>
        <v>8.1663878966748538</v>
      </c>
      <c r="U13" s="20">
        <f t="shared" ca="1" si="13"/>
        <v>0.65</v>
      </c>
      <c r="V13" s="20">
        <f t="shared" ca="1" si="2"/>
        <v>8.8163878966748541</v>
      </c>
      <c r="W13" s="22">
        <f t="shared" ref="W13:W76" ca="1" si="17">IF(V12&lt;O13,(T13-V12),0)</f>
        <v>1.0686345895175311</v>
      </c>
      <c r="X13" s="21"/>
      <c r="Y13" s="9">
        <f ca="1">COUNTIF(AA$11:AA12,"&gt;"&amp;V13)</f>
        <v>0</v>
      </c>
      <c r="Z13" s="22">
        <f t="shared" ca="1" si="3"/>
        <v>0</v>
      </c>
      <c r="AA13" s="20">
        <f t="shared" ca="1" si="14"/>
        <v>8.8163878966748541</v>
      </c>
      <c r="AB13" s="20">
        <f t="shared" ca="1" si="4"/>
        <v>0.38</v>
      </c>
      <c r="AC13" s="20">
        <f t="shared" ca="1" si="5"/>
        <v>9.1963878966748549</v>
      </c>
      <c r="AD13" s="22">
        <f t="shared" ref="AD13:AD76" ca="1" si="18">IF(AC12&lt;V13,(AA13-AC12),0)</f>
        <v>1.3586345895175311</v>
      </c>
      <c r="AE13" s="7"/>
      <c r="AF13" s="9">
        <f t="shared" ca="1" si="15"/>
        <v>0</v>
      </c>
      <c r="AG13" s="22">
        <f t="shared" ca="1" si="6"/>
        <v>0</v>
      </c>
      <c r="AH13" s="7">
        <v>3</v>
      </c>
      <c r="AI13" s="20">
        <f t="shared" ca="1" si="16"/>
        <v>1.8100000000000005</v>
      </c>
      <c r="AJ13" s="7"/>
      <c r="AK13" s="7"/>
      <c r="AL13" s="7"/>
      <c r="AM13" s="7"/>
      <c r="AN13" s="7"/>
      <c r="AO13" s="7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E13" s="6"/>
      <c r="CS13" s="5"/>
      <c r="CT13" s="24"/>
      <c r="CU13" s="5"/>
      <c r="CV13" s="5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</row>
    <row r="14" spans="1:125" x14ac:dyDescent="0.2">
      <c r="A14" s="1"/>
      <c r="B14" s="11">
        <v>95</v>
      </c>
      <c r="C14" s="2"/>
      <c r="D14" s="25" t="str">
        <f>B6</f>
        <v>PT A</v>
      </c>
      <c r="E14" s="25" t="s">
        <v>18</v>
      </c>
      <c r="F14" s="25" t="s">
        <v>19</v>
      </c>
      <c r="G14" s="1"/>
      <c r="H14" s="7">
        <v>4</v>
      </c>
      <c r="I14" s="20">
        <f t="shared" ca="1" si="7"/>
        <v>8.6916245238696721</v>
      </c>
      <c r="J14" s="21"/>
      <c r="K14" s="9">
        <f ca="1">COUNTIF(M$11:M13,"&gt;"&amp;I14)</f>
        <v>0</v>
      </c>
      <c r="L14" s="22">
        <f t="shared" ca="1" si="8"/>
        <v>0</v>
      </c>
      <c r="M14" s="20">
        <f t="shared" ca="1" si="9"/>
        <v>8.6916245238696721</v>
      </c>
      <c r="N14" s="20">
        <f t="shared" ca="1" si="10"/>
        <v>0.71</v>
      </c>
      <c r="O14" s="20">
        <f t="shared" ca="1" si="0"/>
        <v>9.4016245238696712</v>
      </c>
      <c r="P14" s="22">
        <f t="shared" ca="1" si="11"/>
        <v>0.52523662719481834</v>
      </c>
      <c r="Q14" s="21"/>
      <c r="R14" s="9">
        <f ca="1">COUNTIF(T$11:T13,"&gt;"&amp;O14)</f>
        <v>0</v>
      </c>
      <c r="S14" s="22">
        <f t="shared" ca="1" si="1"/>
        <v>0</v>
      </c>
      <c r="T14" s="20">
        <f t="shared" ca="1" si="12"/>
        <v>9.4016245238696712</v>
      </c>
      <c r="U14" s="20">
        <f t="shared" ca="1" si="13"/>
        <v>0.56999999999999995</v>
      </c>
      <c r="V14" s="20">
        <f t="shared" ca="1" si="2"/>
        <v>9.9716245238696715</v>
      </c>
      <c r="W14" s="22">
        <f t="shared" ca="1" si="17"/>
        <v>0.58523662719481706</v>
      </c>
      <c r="X14" s="21"/>
      <c r="Y14" s="9">
        <f ca="1">COUNTIF(AA$11:AA13,"&gt;"&amp;V14)</f>
        <v>0</v>
      </c>
      <c r="Z14" s="22">
        <f t="shared" ca="1" si="3"/>
        <v>0</v>
      </c>
      <c r="AA14" s="20">
        <f t="shared" ca="1" si="14"/>
        <v>9.9716245238696715</v>
      </c>
      <c r="AB14" s="20">
        <f t="shared" ca="1" si="4"/>
        <v>0.37</v>
      </c>
      <c r="AC14" s="20">
        <f t="shared" ca="1" si="5"/>
        <v>10.341624523869671</v>
      </c>
      <c r="AD14" s="22">
        <f t="shared" ca="1" si="18"/>
        <v>0.77523662719481656</v>
      </c>
      <c r="AE14" s="7"/>
      <c r="AF14" s="9">
        <f t="shared" ca="1" si="15"/>
        <v>0</v>
      </c>
      <c r="AG14" s="22">
        <f t="shared" ca="1" si="6"/>
        <v>0</v>
      </c>
      <c r="AH14" s="7">
        <v>4</v>
      </c>
      <c r="AI14" s="20">
        <f t="shared" ca="1" si="16"/>
        <v>1.6499999999999986</v>
      </c>
      <c r="AJ14" s="7"/>
      <c r="AK14" s="7"/>
      <c r="AL14" s="7"/>
      <c r="AM14" s="7"/>
      <c r="AN14" s="7"/>
      <c r="AO14" s="7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S14" s="5"/>
      <c r="CT14" s="24"/>
      <c r="CU14" s="5"/>
      <c r="CV14" s="5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5"/>
      <c r="DJ14" s="6"/>
      <c r="DK14" s="6"/>
      <c r="DL14" s="5"/>
      <c r="DM14" s="5"/>
      <c r="DN14" s="5"/>
      <c r="DO14" s="5"/>
      <c r="DP14" s="5"/>
      <c r="DQ14" s="5"/>
      <c r="DR14" s="5"/>
      <c r="DS14" s="5"/>
      <c r="DT14" s="5"/>
      <c r="DU14" s="5"/>
    </row>
    <row r="15" spans="1:125" x14ac:dyDescent="0.2">
      <c r="A15" s="1"/>
      <c r="B15" s="1"/>
      <c r="C15" s="1"/>
      <c r="D15" s="2"/>
      <c r="E15" s="2"/>
      <c r="F15" s="2"/>
      <c r="G15" s="1"/>
      <c r="H15" s="7">
        <v>5</v>
      </c>
      <c r="I15" s="20">
        <f t="shared" ca="1" si="7"/>
        <v>11.013218888543053</v>
      </c>
      <c r="J15" s="21"/>
      <c r="K15" s="9">
        <f ca="1">COUNTIF(M$11:M14,"&gt;"&amp;I15)</f>
        <v>0</v>
      </c>
      <c r="L15" s="22">
        <f t="shared" ca="1" si="8"/>
        <v>0</v>
      </c>
      <c r="M15" s="20">
        <f t="shared" ca="1" si="9"/>
        <v>11.013218888543053</v>
      </c>
      <c r="N15" s="20">
        <f t="shared" ca="1" si="10"/>
        <v>0.65</v>
      </c>
      <c r="O15" s="20">
        <f t="shared" ca="1" si="0"/>
        <v>11.663218888543053</v>
      </c>
      <c r="P15" s="22">
        <f t="shared" ca="1" si="11"/>
        <v>1.6115943646733815</v>
      </c>
      <c r="Q15" s="21"/>
      <c r="R15" s="9">
        <f ca="1">COUNTIF(T$11:T14,"&gt;"&amp;O15)</f>
        <v>0</v>
      </c>
      <c r="S15" s="22">
        <f t="shared" ca="1" si="1"/>
        <v>0</v>
      </c>
      <c r="T15" s="20">
        <f t="shared" ca="1" si="12"/>
        <v>11.663218888543053</v>
      </c>
      <c r="U15" s="20">
        <f t="shared" ca="1" si="13"/>
        <v>0.59</v>
      </c>
      <c r="V15" s="20">
        <f t="shared" ca="1" si="2"/>
        <v>12.253218888543053</v>
      </c>
      <c r="W15" s="22">
        <f t="shared" ca="1" si="17"/>
        <v>1.6915943646733815</v>
      </c>
      <c r="X15" s="21"/>
      <c r="Y15" s="9">
        <f ca="1">COUNTIF(AA$11:AA14,"&gt;"&amp;V15)</f>
        <v>0</v>
      </c>
      <c r="Z15" s="22">
        <f t="shared" ca="1" si="3"/>
        <v>0</v>
      </c>
      <c r="AA15" s="20">
        <f t="shared" ca="1" si="14"/>
        <v>12.253218888543053</v>
      </c>
      <c r="AB15" s="20">
        <f t="shared" ca="1" si="4"/>
        <v>0.34</v>
      </c>
      <c r="AC15" s="20">
        <f t="shared" ca="1" si="5"/>
        <v>12.593218888543053</v>
      </c>
      <c r="AD15" s="22">
        <f t="shared" ca="1" si="18"/>
        <v>1.9115943646733822</v>
      </c>
      <c r="AE15" s="7"/>
      <c r="AF15" s="9">
        <f t="shared" ca="1" si="15"/>
        <v>0</v>
      </c>
      <c r="AG15" s="22">
        <f ca="1">L15+S15+Z15</f>
        <v>0</v>
      </c>
      <c r="AH15" s="7">
        <v>5</v>
      </c>
      <c r="AI15" s="20">
        <f t="shared" ca="1" si="16"/>
        <v>1.58</v>
      </c>
      <c r="AJ15" s="7"/>
      <c r="AK15" s="7"/>
      <c r="AL15" s="7"/>
      <c r="AM15" s="7"/>
      <c r="AN15" s="7"/>
      <c r="AO15" s="7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S15" s="5"/>
      <c r="CT15" s="6"/>
      <c r="CU15" s="5"/>
      <c r="CV15" s="5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5"/>
      <c r="DJ15" s="5"/>
      <c r="DK15" s="26"/>
      <c r="DL15" s="5"/>
      <c r="DM15" s="5"/>
      <c r="DN15" s="5"/>
      <c r="DO15" s="5"/>
      <c r="DP15" s="5"/>
      <c r="DQ15" s="5"/>
      <c r="DR15" s="5"/>
      <c r="DS15" s="5"/>
      <c r="DT15" s="5"/>
      <c r="DU15" s="5"/>
    </row>
    <row r="16" spans="1:125" x14ac:dyDescent="0.2">
      <c r="A16" s="1"/>
      <c r="B16" s="1"/>
      <c r="C16" s="27" t="s">
        <v>23</v>
      </c>
      <c r="D16" s="28">
        <f ca="1">IF(D6="","-",1-SUM(P21:P510)/(O510-O20))</f>
        <v>0.5584631973282943</v>
      </c>
      <c r="E16" s="28">
        <f ca="1">IF(D8="","-",1-SUM(W21:W510)/(V510-V20))</f>
        <v>0.41783323510050019</v>
      </c>
      <c r="F16" s="28">
        <f ca="1">IF(D10="","-",1-SUM(AD21:AD510)/(AC510-AC20))</f>
        <v>0.27894729673709107</v>
      </c>
      <c r="G16" s="1"/>
      <c r="H16" s="7">
        <v>6</v>
      </c>
      <c r="I16" s="20">
        <f t="shared" ca="1" si="7"/>
        <v>13.275281409651333</v>
      </c>
      <c r="J16" s="21"/>
      <c r="K16" s="9">
        <f ca="1">COUNTIF(M$11:M15,"&gt;"&amp;I16)</f>
        <v>0</v>
      </c>
      <c r="L16" s="22">
        <f t="shared" ca="1" si="8"/>
        <v>0</v>
      </c>
      <c r="M16" s="20">
        <f t="shared" ca="1" si="9"/>
        <v>13.275281409651333</v>
      </c>
      <c r="N16" s="20">
        <f t="shared" ca="1" si="10"/>
        <v>0.56999999999999995</v>
      </c>
      <c r="O16" s="20">
        <f t="shared" ca="1" si="0"/>
        <v>13.845281409651333</v>
      </c>
      <c r="P16" s="22">
        <f t="shared" ca="1" si="11"/>
        <v>1.61206252110828</v>
      </c>
      <c r="Q16" s="21"/>
      <c r="R16" s="9">
        <f ca="1">COUNTIF(T$11:T15,"&gt;"&amp;O16)</f>
        <v>0</v>
      </c>
      <c r="S16" s="22">
        <f t="shared" ca="1" si="1"/>
        <v>0</v>
      </c>
      <c r="T16" s="20">
        <f t="shared" ca="1" si="12"/>
        <v>13.845281409651333</v>
      </c>
      <c r="U16" s="20">
        <f t="shared" ca="1" si="13"/>
        <v>0.68</v>
      </c>
      <c r="V16" s="20">
        <f t="shared" ca="1" si="2"/>
        <v>14.525281409651333</v>
      </c>
      <c r="W16" s="22">
        <f t="shared" ca="1" si="17"/>
        <v>1.5920625211082804</v>
      </c>
      <c r="X16" s="21"/>
      <c r="Y16" s="9">
        <f ca="1">COUNTIF(AA$11:AA15,"&gt;"&amp;V16)</f>
        <v>0</v>
      </c>
      <c r="Z16" s="22">
        <f t="shared" ca="1" si="3"/>
        <v>0</v>
      </c>
      <c r="AA16" s="20">
        <f t="shared" ca="1" si="14"/>
        <v>14.525281409651333</v>
      </c>
      <c r="AB16" s="20">
        <f t="shared" ca="1" si="4"/>
        <v>0.38</v>
      </c>
      <c r="AC16" s="20">
        <f t="shared" ca="1" si="5"/>
        <v>14.905281409651334</v>
      </c>
      <c r="AD16" s="22">
        <f t="shared" ca="1" si="18"/>
        <v>1.9320625211082803</v>
      </c>
      <c r="AE16" s="7"/>
      <c r="AF16" s="9">
        <f t="shared" ca="1" si="15"/>
        <v>0</v>
      </c>
      <c r="AG16" s="22">
        <f t="shared" ref="AG16:AG79" ca="1" si="19">L16+S16+Z16</f>
        <v>0</v>
      </c>
      <c r="AH16" s="7">
        <v>6</v>
      </c>
      <c r="AI16" s="20">
        <f t="shared" ca="1" si="16"/>
        <v>1.6300000000000008</v>
      </c>
      <c r="AJ16" s="7"/>
      <c r="AK16" s="7"/>
      <c r="AL16" s="7"/>
      <c r="AM16" s="7"/>
      <c r="AN16" s="7"/>
      <c r="AO16" s="7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S16" s="5"/>
      <c r="CT16" s="6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J16" s="5"/>
      <c r="DK16" s="6"/>
      <c r="DL16" s="5"/>
      <c r="DM16" s="5"/>
      <c r="DN16" s="5"/>
      <c r="DO16" s="5"/>
      <c r="DP16" s="5"/>
      <c r="DQ16" s="5"/>
      <c r="DR16" s="5"/>
      <c r="DS16" s="5"/>
      <c r="DT16" s="5"/>
      <c r="DU16" s="5"/>
    </row>
    <row r="17" spans="1:125" x14ac:dyDescent="0.2">
      <c r="A17" s="1"/>
      <c r="B17" s="1"/>
      <c r="C17" s="27" t="s">
        <v>35</v>
      </c>
      <c r="D17" s="29">
        <f ca="1">IF(D6="","-",AVERAGE(L21:L510))</f>
        <v>0.41545828176633848</v>
      </c>
      <c r="E17" s="29">
        <f ca="1">IF(D8="","-",AVERAGE(S21:S510))</f>
        <v>5.1836734693877246E-3</v>
      </c>
      <c r="F17" s="29">
        <f ca="1">IF(D10="","-",AVERAGE(Z21:Z510))</f>
        <v>2.0408163265403569E-5</v>
      </c>
      <c r="G17" s="1"/>
      <c r="H17" s="7">
        <v>7</v>
      </c>
      <c r="I17" s="20">
        <f t="shared" ca="1" si="7"/>
        <v>17.909721237652207</v>
      </c>
      <c r="J17" s="21"/>
      <c r="K17" s="9">
        <f ca="1">COUNTIF(M$11:M16,"&gt;"&amp;I17)</f>
        <v>0</v>
      </c>
      <c r="L17" s="22">
        <f t="shared" ca="1" si="8"/>
        <v>0</v>
      </c>
      <c r="M17" s="20">
        <f t="shared" ca="1" si="9"/>
        <v>17.909721237652207</v>
      </c>
      <c r="N17" s="20">
        <f t="shared" ca="1" si="10"/>
        <v>0.62</v>
      </c>
      <c r="O17" s="20">
        <f t="shared" ca="1" si="0"/>
        <v>18.529721237652208</v>
      </c>
      <c r="P17" s="22">
        <f t="shared" ca="1" si="11"/>
        <v>4.0644398280008733</v>
      </c>
      <c r="Q17" s="21"/>
      <c r="R17" s="9">
        <f ca="1">COUNTIF(T$11:T16,"&gt;"&amp;O17)</f>
        <v>0</v>
      </c>
      <c r="S17" s="22">
        <f t="shared" ca="1" si="1"/>
        <v>0</v>
      </c>
      <c r="T17" s="20">
        <f t="shared" ca="1" si="12"/>
        <v>18.529721237652208</v>
      </c>
      <c r="U17" s="20">
        <f t="shared" ca="1" si="13"/>
        <v>0.61</v>
      </c>
      <c r="V17" s="20">
        <f t="shared" ca="1" si="2"/>
        <v>19.139721237652207</v>
      </c>
      <c r="W17" s="22">
        <f t="shared" ca="1" si="17"/>
        <v>4.0044398280008746</v>
      </c>
      <c r="X17" s="21"/>
      <c r="Y17" s="9">
        <f ca="1">COUNTIF(AA$11:AA16,"&gt;"&amp;V17)</f>
        <v>0</v>
      </c>
      <c r="Z17" s="22">
        <f t="shared" ca="1" si="3"/>
        <v>0</v>
      </c>
      <c r="AA17" s="20">
        <f t="shared" ca="1" si="14"/>
        <v>19.139721237652207</v>
      </c>
      <c r="AB17" s="20">
        <f t="shared" ca="1" si="4"/>
        <v>0.39</v>
      </c>
      <c r="AC17" s="20">
        <f t="shared" ca="1" si="5"/>
        <v>19.529721237652208</v>
      </c>
      <c r="AD17" s="22">
        <f t="shared" ca="1" si="18"/>
        <v>4.2344398280008733</v>
      </c>
      <c r="AE17" s="7"/>
      <c r="AF17" s="9">
        <f t="shared" ca="1" si="15"/>
        <v>0</v>
      </c>
      <c r="AG17" s="22">
        <f t="shared" ca="1" si="19"/>
        <v>0</v>
      </c>
      <c r="AH17" s="7">
        <v>7</v>
      </c>
      <c r="AI17" s="20">
        <f t="shared" ca="1" si="16"/>
        <v>1.620000000000001</v>
      </c>
      <c r="AJ17" s="7"/>
      <c r="AK17" s="7"/>
      <c r="AL17" s="7"/>
      <c r="AM17" s="7"/>
      <c r="AN17" s="7"/>
      <c r="AO17" s="7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S17" s="5"/>
      <c r="CT17" s="6"/>
      <c r="CU17" s="5"/>
      <c r="CV17" s="5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5"/>
      <c r="DJ17" s="5"/>
      <c r="DK17" s="6"/>
      <c r="DL17" s="5"/>
      <c r="DM17" s="5"/>
      <c r="DN17" s="5"/>
      <c r="DO17" s="5"/>
      <c r="DP17" s="5"/>
      <c r="DQ17" s="5"/>
      <c r="DR17" s="5"/>
      <c r="DS17" s="5"/>
      <c r="DT17" s="5"/>
      <c r="DU17" s="5"/>
    </row>
    <row r="18" spans="1:125" x14ac:dyDescent="0.2">
      <c r="A18" s="1"/>
      <c r="B18" s="1"/>
      <c r="C18" s="27" t="s">
        <v>36</v>
      </c>
      <c r="D18" s="29">
        <f ca="1">IF(D6="","-",PERCENTILE(L21:L510,B14/100))</f>
        <v>1.6040852646695491</v>
      </c>
      <c r="E18" s="29">
        <f ca="1">IF(D8="","-",PERCENTILE(S21:S510,B14/100))</f>
        <v>2.0000000000003838E-2</v>
      </c>
      <c r="F18" s="29">
        <f ca="1">IF(D10="","-",PERCENTILE(Z21:Z510,B14/100))</f>
        <v>0</v>
      </c>
      <c r="G18" s="1"/>
      <c r="H18" s="7">
        <v>8</v>
      </c>
      <c r="I18" s="20">
        <f t="shared" ca="1" si="7"/>
        <v>18.017805355293287</v>
      </c>
      <c r="J18" s="21"/>
      <c r="K18" s="9">
        <f ca="1">COUNTIF(M$11:M17,"&gt;"&amp;I18)</f>
        <v>0</v>
      </c>
      <c r="L18" s="22">
        <f t="shared" ca="1" si="8"/>
        <v>0.51191588235892027</v>
      </c>
      <c r="M18" s="20">
        <f t="shared" ca="1" si="9"/>
        <v>18.529721237652208</v>
      </c>
      <c r="N18" s="20">
        <f t="shared" ca="1" si="10"/>
        <v>1.1200000000000001</v>
      </c>
      <c r="O18" s="20">
        <f t="shared" ca="1" si="0"/>
        <v>19.649721237652209</v>
      </c>
      <c r="P18" s="22">
        <f t="shared" ca="1" si="11"/>
        <v>0</v>
      </c>
      <c r="Q18" s="21"/>
      <c r="R18" s="9">
        <f ca="1">COUNTIF(T$11:T17,"&gt;"&amp;O18)</f>
        <v>0</v>
      </c>
      <c r="S18" s="22">
        <f t="shared" ca="1" si="1"/>
        <v>0</v>
      </c>
      <c r="T18" s="20">
        <f t="shared" ca="1" si="12"/>
        <v>19.649721237652209</v>
      </c>
      <c r="U18" s="20">
        <f t="shared" ca="1" si="13"/>
        <v>0.45</v>
      </c>
      <c r="V18" s="20">
        <f t="shared" ca="1" si="2"/>
        <v>20.099721237652208</v>
      </c>
      <c r="W18" s="22">
        <f t="shared" ca="1" si="17"/>
        <v>0.51000000000000156</v>
      </c>
      <c r="X18" s="21"/>
      <c r="Y18" s="9">
        <f ca="1">COUNTIF(AA$11:AA17,"&gt;"&amp;V18)</f>
        <v>0</v>
      </c>
      <c r="Z18" s="22">
        <f t="shared" ca="1" si="3"/>
        <v>0</v>
      </c>
      <c r="AA18" s="20">
        <f t="shared" ca="1" si="14"/>
        <v>20.099721237652208</v>
      </c>
      <c r="AB18" s="20">
        <f t="shared" ca="1" si="4"/>
        <v>0.4</v>
      </c>
      <c r="AC18" s="20">
        <f t="shared" ca="1" si="5"/>
        <v>20.499721237652206</v>
      </c>
      <c r="AD18" s="22">
        <f t="shared" ca="1" si="18"/>
        <v>0.57000000000000028</v>
      </c>
      <c r="AE18" s="7"/>
      <c r="AF18" s="9">
        <f t="shared" ca="1" si="15"/>
        <v>0</v>
      </c>
      <c r="AG18" s="22">
        <f t="shared" ca="1" si="19"/>
        <v>0.51191588235892027</v>
      </c>
      <c r="AH18" s="7">
        <v>8</v>
      </c>
      <c r="AI18" s="20">
        <f t="shared" ca="1" si="16"/>
        <v>2.4819158823589191</v>
      </c>
      <c r="AJ18" s="7"/>
      <c r="AK18" s="7"/>
      <c r="AL18" s="7"/>
      <c r="AM18" s="7"/>
      <c r="AN18" s="7"/>
      <c r="AO18" s="7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S18" s="5"/>
      <c r="CT18" s="6"/>
      <c r="CU18" s="5"/>
      <c r="CV18" s="5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5"/>
      <c r="DJ18" s="5"/>
      <c r="DK18" s="6"/>
      <c r="DL18" s="5"/>
      <c r="DM18" s="5"/>
      <c r="DN18" s="5"/>
      <c r="DO18" s="5"/>
      <c r="DP18" s="5"/>
      <c r="DQ18" s="5"/>
      <c r="DR18" s="5"/>
      <c r="DS18" s="5"/>
      <c r="DT18" s="5"/>
      <c r="DU18" s="5"/>
    </row>
    <row r="19" spans="1:125" x14ac:dyDescent="0.2">
      <c r="A19" s="1"/>
      <c r="B19" s="1"/>
      <c r="C19" s="1"/>
      <c r="D19" s="1"/>
      <c r="E19" s="1"/>
      <c r="F19" s="1"/>
      <c r="G19" s="1"/>
      <c r="H19" s="7">
        <v>9</v>
      </c>
      <c r="I19" s="20">
        <f t="shared" ca="1" si="7"/>
        <v>20.231933719783509</v>
      </c>
      <c r="J19" s="21"/>
      <c r="K19" s="9">
        <f ca="1">COUNTIF(M$11:M18,"&gt;"&amp;I19)</f>
        <v>0</v>
      </c>
      <c r="L19" s="22">
        <f t="shared" ca="1" si="8"/>
        <v>0</v>
      </c>
      <c r="M19" s="20">
        <f t="shared" ca="1" si="9"/>
        <v>20.231933719783509</v>
      </c>
      <c r="N19" s="20">
        <f t="shared" ca="1" si="10"/>
        <v>0.84</v>
      </c>
      <c r="O19" s="20">
        <f t="shared" ca="1" si="0"/>
        <v>21.071933719783509</v>
      </c>
      <c r="P19" s="22">
        <f t="shared" ca="1" si="11"/>
        <v>0.58221248213130039</v>
      </c>
      <c r="Q19" s="21"/>
      <c r="R19" s="9">
        <f ca="1">COUNTIF(T$11:T18,"&gt;"&amp;O19)</f>
        <v>0</v>
      </c>
      <c r="S19" s="22">
        <f t="shared" ca="1" si="1"/>
        <v>0</v>
      </c>
      <c r="T19" s="20">
        <f t="shared" ca="1" si="12"/>
        <v>21.071933719783509</v>
      </c>
      <c r="U19" s="20">
        <f t="shared" ca="1" si="13"/>
        <v>0.61</v>
      </c>
      <c r="V19" s="20">
        <f t="shared" ca="1" si="2"/>
        <v>21.681933719783508</v>
      </c>
      <c r="W19" s="22">
        <f t="shared" ca="1" si="17"/>
        <v>0.97221248213130096</v>
      </c>
      <c r="X19" s="21"/>
      <c r="Y19" s="9">
        <f ca="1">COUNTIF(AA$11:AA18,"&gt;"&amp;V19)</f>
        <v>0</v>
      </c>
      <c r="Z19" s="22">
        <f t="shared" ca="1" si="3"/>
        <v>0</v>
      </c>
      <c r="AA19" s="20">
        <f t="shared" ca="1" si="14"/>
        <v>21.681933719783508</v>
      </c>
      <c r="AB19" s="20">
        <f t="shared" ca="1" si="4"/>
        <v>0.52</v>
      </c>
      <c r="AC19" s="20">
        <f t="shared" ca="1" si="5"/>
        <v>22.201933719783508</v>
      </c>
      <c r="AD19" s="22">
        <f t="shared" ca="1" si="18"/>
        <v>1.1822124821313018</v>
      </c>
      <c r="AE19" s="7"/>
      <c r="AF19" s="9">
        <f t="shared" ca="1" si="15"/>
        <v>0</v>
      </c>
      <c r="AG19" s="22">
        <f t="shared" ca="1" si="19"/>
        <v>0</v>
      </c>
      <c r="AH19" s="7">
        <v>9</v>
      </c>
      <c r="AI19" s="20">
        <f t="shared" ca="1" si="16"/>
        <v>1.9699999999999989</v>
      </c>
      <c r="AJ19" s="7"/>
      <c r="AK19" s="7"/>
      <c r="AL19" s="7"/>
      <c r="AM19" s="7"/>
      <c r="AN19" s="7"/>
      <c r="AO19" s="7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</row>
    <row r="20" spans="1:125" x14ac:dyDescent="0.2">
      <c r="A20" s="1"/>
      <c r="B20" s="66" t="s">
        <v>0</v>
      </c>
      <c r="C20" s="66"/>
      <c r="D20" s="66"/>
      <c r="E20" s="66"/>
      <c r="F20" s="66"/>
      <c r="G20" s="1"/>
      <c r="H20" s="7">
        <v>10</v>
      </c>
      <c r="I20" s="20">
        <f t="shared" ca="1" si="7"/>
        <v>21.852792718047123</v>
      </c>
      <c r="J20" s="21"/>
      <c r="K20" s="9">
        <f ca="1">COUNTIF(M$11:M19,"&gt;"&amp;I20)</f>
        <v>0</v>
      </c>
      <c r="L20" s="22">
        <f t="shared" ca="1" si="8"/>
        <v>0</v>
      </c>
      <c r="M20" s="20">
        <f t="shared" ca="1" si="9"/>
        <v>21.852792718047123</v>
      </c>
      <c r="N20" s="20">
        <f t="shared" ca="1" si="10"/>
        <v>0.93</v>
      </c>
      <c r="O20" s="20">
        <f t="shared" ca="1" si="0"/>
        <v>22.782792718047123</v>
      </c>
      <c r="P20" s="22">
        <f t="shared" ca="1" si="11"/>
        <v>0.78085899826361427</v>
      </c>
      <c r="Q20" s="21"/>
      <c r="R20" s="9">
        <f ca="1">COUNTIF(T$11:T19,"&gt;"&amp;O20)</f>
        <v>0</v>
      </c>
      <c r="S20" s="22">
        <f t="shared" ca="1" si="1"/>
        <v>0</v>
      </c>
      <c r="T20" s="20">
        <f t="shared" ca="1" si="12"/>
        <v>22.782792718047123</v>
      </c>
      <c r="U20" s="20">
        <f t="shared" ca="1" si="13"/>
        <v>0.81</v>
      </c>
      <c r="V20" s="20">
        <f t="shared" ca="1" si="2"/>
        <v>23.592792718047122</v>
      </c>
      <c r="W20" s="22">
        <f t="shared" ca="1" si="17"/>
        <v>1.1008589982636146</v>
      </c>
      <c r="X20" s="21"/>
      <c r="Y20" s="9">
        <f ca="1">COUNTIF(AA$11:AA19,"&gt;"&amp;V20)</f>
        <v>0</v>
      </c>
      <c r="Z20" s="22">
        <f t="shared" ca="1" si="3"/>
        <v>0</v>
      </c>
      <c r="AA20" s="20">
        <f t="shared" ca="1" si="14"/>
        <v>23.592792718047122</v>
      </c>
      <c r="AB20" s="20">
        <f t="shared" ca="1" si="4"/>
        <v>0.34</v>
      </c>
      <c r="AC20" s="20">
        <f t="shared" ca="1" si="5"/>
        <v>23.932792718047121</v>
      </c>
      <c r="AD20" s="22">
        <f t="shared" ca="1" si="18"/>
        <v>1.3908589982636137</v>
      </c>
      <c r="AE20" s="7"/>
      <c r="AF20" s="9">
        <f t="shared" ca="1" si="15"/>
        <v>0</v>
      </c>
      <c r="AG20" s="22">
        <f t="shared" ca="1" si="19"/>
        <v>0</v>
      </c>
      <c r="AH20" s="7">
        <v>10</v>
      </c>
      <c r="AI20" s="20">
        <f t="shared" ca="1" si="16"/>
        <v>2.0799999999999983</v>
      </c>
      <c r="AJ20" s="7"/>
      <c r="AK20" s="7"/>
      <c r="AL20" s="7"/>
      <c r="AM20" s="7"/>
      <c r="AN20" s="7"/>
      <c r="AO20" s="7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S20" s="5"/>
      <c r="CT20" s="5"/>
      <c r="CU20" s="6"/>
      <c r="CV20" s="6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</row>
    <row r="21" spans="1:125" x14ac:dyDescent="0.2">
      <c r="A21" s="1"/>
      <c r="B21" s="2" t="s">
        <v>26</v>
      </c>
      <c r="C21" s="1"/>
      <c r="D21" s="1"/>
      <c r="E21" s="1"/>
      <c r="F21" s="1"/>
      <c r="G21" s="1"/>
      <c r="H21" s="7">
        <v>11</v>
      </c>
      <c r="I21" s="20">
        <f t="shared" ca="1" si="7"/>
        <v>23.656505162598787</v>
      </c>
      <c r="J21" s="21"/>
      <c r="K21" s="9">
        <f ca="1">COUNTIF(M$11:M20,"&gt;"&amp;I21)</f>
        <v>0</v>
      </c>
      <c r="L21" s="22">
        <f t="shared" ca="1" si="8"/>
        <v>0</v>
      </c>
      <c r="M21" s="20">
        <f t="shared" ca="1" si="9"/>
        <v>23.656505162598787</v>
      </c>
      <c r="N21" s="20">
        <f t="shared" ca="1" si="10"/>
        <v>0.61</v>
      </c>
      <c r="O21" s="20">
        <f t="shared" ca="1" si="0"/>
        <v>24.266505162598786</v>
      </c>
      <c r="P21" s="22">
        <f t="shared" ca="1" si="11"/>
        <v>0.87371244455166419</v>
      </c>
      <c r="Q21" s="21"/>
      <c r="R21" s="9">
        <f ca="1">COUNTIF(T$11:T20,"&gt;"&amp;O21)</f>
        <v>0</v>
      </c>
      <c r="S21" s="22">
        <f t="shared" ca="1" si="1"/>
        <v>0</v>
      </c>
      <c r="T21" s="20">
        <f t="shared" ca="1" si="12"/>
        <v>24.266505162598786</v>
      </c>
      <c r="U21" s="20">
        <f t="shared" ca="1" si="13"/>
        <v>0.61</v>
      </c>
      <c r="V21" s="20">
        <f t="shared" ca="1" si="2"/>
        <v>24.876505162598786</v>
      </c>
      <c r="W21" s="22">
        <f t="shared" ca="1" si="17"/>
        <v>0.6737124445516649</v>
      </c>
      <c r="X21" s="21"/>
      <c r="Y21" s="9">
        <f ca="1">COUNTIF(AA$11:AA20,"&gt;"&amp;V21)</f>
        <v>0</v>
      </c>
      <c r="Z21" s="22">
        <f t="shared" ca="1" si="3"/>
        <v>0</v>
      </c>
      <c r="AA21" s="20">
        <f t="shared" ca="1" si="14"/>
        <v>24.876505162598786</v>
      </c>
      <c r="AB21" s="20">
        <f t="shared" ca="1" si="4"/>
        <v>0.45</v>
      </c>
      <c r="AC21" s="20">
        <f t="shared" ca="1" si="5"/>
        <v>25.326505162598785</v>
      </c>
      <c r="AD21" s="22">
        <f t="shared" ca="1" si="18"/>
        <v>0.94371244455166448</v>
      </c>
      <c r="AE21" s="7"/>
      <c r="AF21" s="9">
        <f t="shared" ca="1" si="15"/>
        <v>0</v>
      </c>
      <c r="AG21" s="22">
        <f t="shared" ca="1" si="19"/>
        <v>0</v>
      </c>
      <c r="AH21" s="7">
        <v>11</v>
      </c>
      <c r="AI21" s="20">
        <f t="shared" ca="1" si="16"/>
        <v>1.6699999999999982</v>
      </c>
      <c r="AJ21" s="7"/>
      <c r="AK21" s="7"/>
      <c r="AL21" s="7"/>
      <c r="AM21" s="7"/>
      <c r="AN21" s="7"/>
      <c r="AO21" s="7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S21" s="5"/>
      <c r="CT21" s="5"/>
      <c r="CU21" s="5"/>
      <c r="CV21" s="6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</row>
    <row r="22" spans="1:125" x14ac:dyDescent="0.2">
      <c r="A22" s="1"/>
      <c r="B22" s="11">
        <v>95</v>
      </c>
      <c r="C22" s="1"/>
      <c r="D22" s="27" t="s">
        <v>15</v>
      </c>
      <c r="E22" s="30">
        <f ca="1">(AC510-AC20)/490</f>
        <v>1.4379865073854807</v>
      </c>
      <c r="F22" s="1" t="s">
        <v>29</v>
      </c>
      <c r="G22" s="1"/>
      <c r="H22" s="7">
        <v>12</v>
      </c>
      <c r="I22" s="20">
        <f t="shared" ca="1" si="7"/>
        <v>24.093765424265577</v>
      </c>
      <c r="J22" s="21"/>
      <c r="K22" s="9">
        <f ca="1">COUNTIF(M$11:M21,"&gt;"&amp;I22)</f>
        <v>0</v>
      </c>
      <c r="L22" s="22">
        <f t="shared" ca="1" si="8"/>
        <v>0.17273973833320966</v>
      </c>
      <c r="M22" s="20">
        <f t="shared" ca="1" si="9"/>
        <v>24.266505162598786</v>
      </c>
      <c r="N22" s="20">
        <f t="shared" ca="1" si="10"/>
        <v>1.02</v>
      </c>
      <c r="O22" s="20">
        <f t="shared" ca="1" si="0"/>
        <v>25.286505162598786</v>
      </c>
      <c r="P22" s="22">
        <f t="shared" ca="1" si="11"/>
        <v>0</v>
      </c>
      <c r="Q22" s="21"/>
      <c r="R22" s="9">
        <f ca="1">COUNTIF(T$11:T21,"&gt;"&amp;O22)</f>
        <v>0</v>
      </c>
      <c r="S22" s="22">
        <f t="shared" ca="1" si="1"/>
        <v>0</v>
      </c>
      <c r="T22" s="20">
        <f t="shared" ca="1" si="12"/>
        <v>25.286505162598786</v>
      </c>
      <c r="U22" s="20">
        <f t="shared" ca="1" si="13"/>
        <v>0.73</v>
      </c>
      <c r="V22" s="20">
        <f t="shared" ca="1" si="2"/>
        <v>26.016505162598786</v>
      </c>
      <c r="W22" s="22">
        <f t="shared" ca="1" si="17"/>
        <v>0.41000000000000014</v>
      </c>
      <c r="X22" s="21"/>
      <c r="Y22" s="9">
        <f ca="1">COUNTIF(AA$11:AA21,"&gt;"&amp;V22)</f>
        <v>0</v>
      </c>
      <c r="Z22" s="22">
        <f t="shared" ca="1" si="3"/>
        <v>0</v>
      </c>
      <c r="AA22" s="20">
        <f t="shared" ca="1" si="14"/>
        <v>26.016505162598786</v>
      </c>
      <c r="AB22" s="20">
        <f t="shared" ca="1" si="4"/>
        <v>0.41</v>
      </c>
      <c r="AC22" s="20">
        <f t="shared" ca="1" si="5"/>
        <v>26.426505162598787</v>
      </c>
      <c r="AD22" s="22">
        <f t="shared" ca="1" si="18"/>
        <v>0.69000000000000128</v>
      </c>
      <c r="AE22" s="7"/>
      <c r="AF22" s="9">
        <f t="shared" ca="1" si="15"/>
        <v>0</v>
      </c>
      <c r="AG22" s="22">
        <f t="shared" ca="1" si="19"/>
        <v>0.17273973833320966</v>
      </c>
      <c r="AH22" s="7">
        <v>12</v>
      </c>
      <c r="AI22" s="20">
        <f t="shared" ca="1" si="16"/>
        <v>2.3327397383332098</v>
      </c>
      <c r="AJ22" s="7"/>
      <c r="AK22" s="7"/>
      <c r="AL22" s="7"/>
      <c r="AM22" s="7"/>
      <c r="AN22" s="7"/>
      <c r="AO22" s="7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V22" s="31"/>
      <c r="DJ22" s="6"/>
      <c r="DK22" s="26"/>
      <c r="DL22" s="6"/>
      <c r="DM22" s="6"/>
      <c r="DN22" s="6"/>
      <c r="DO22" s="5"/>
      <c r="DP22" s="5"/>
      <c r="DQ22" s="5"/>
      <c r="DR22" s="5"/>
      <c r="DS22" s="5"/>
      <c r="DT22" s="5"/>
      <c r="DU22" s="5"/>
    </row>
    <row r="23" spans="1:125" x14ac:dyDescent="0.2">
      <c r="A23" s="1"/>
      <c r="B23" s="1"/>
      <c r="C23" s="1"/>
      <c r="D23" s="27" t="s">
        <v>14</v>
      </c>
      <c r="E23" s="30">
        <f ca="1">60/E22</f>
        <v>41.725009026051879</v>
      </c>
      <c r="F23" s="1" t="s">
        <v>30</v>
      </c>
      <c r="G23" s="1"/>
      <c r="H23" s="7">
        <v>13</v>
      </c>
      <c r="I23" s="20">
        <f t="shared" ca="1" si="7"/>
        <v>26.430886257879575</v>
      </c>
      <c r="J23" s="21"/>
      <c r="K23" s="9">
        <f ca="1">COUNTIF(M$11:M22,"&gt;"&amp;I23)</f>
        <v>0</v>
      </c>
      <c r="L23" s="22">
        <f t="shared" ca="1" si="8"/>
        <v>0</v>
      </c>
      <c r="M23" s="20">
        <f t="shared" ca="1" si="9"/>
        <v>26.430886257879575</v>
      </c>
      <c r="N23" s="20">
        <f t="shared" ca="1" si="10"/>
        <v>0.7</v>
      </c>
      <c r="O23" s="20">
        <f t="shared" ca="1" si="0"/>
        <v>27.130886257879574</v>
      </c>
      <c r="P23" s="22">
        <f ca="1">IF(O22&lt;I23,(M23-O22),0)</f>
        <v>1.1443810952807887</v>
      </c>
      <c r="Q23" s="21"/>
      <c r="R23" s="9">
        <f ca="1">COUNTIF(T$11:T22,"&gt;"&amp;O23)</f>
        <v>0</v>
      </c>
      <c r="S23" s="22">
        <f t="shared" ca="1" si="1"/>
        <v>0</v>
      </c>
      <c r="T23" s="20">
        <f t="shared" ca="1" si="12"/>
        <v>27.130886257879574</v>
      </c>
      <c r="U23" s="20">
        <f t="shared" ca="1" si="13"/>
        <v>0.57999999999999996</v>
      </c>
      <c r="V23" s="20">
        <f t="shared" ca="1" si="2"/>
        <v>27.710886257879572</v>
      </c>
      <c r="W23" s="22">
        <f t="shared" ca="1" si="17"/>
        <v>1.1143810952807875</v>
      </c>
      <c r="X23" s="21"/>
      <c r="Y23" s="9">
        <f ca="1">COUNTIF(AA$11:AA22,"&gt;"&amp;V23)</f>
        <v>0</v>
      </c>
      <c r="Z23" s="22">
        <f t="shared" ca="1" si="3"/>
        <v>0</v>
      </c>
      <c r="AA23" s="20">
        <f t="shared" ca="1" si="14"/>
        <v>27.710886257879572</v>
      </c>
      <c r="AB23" s="20">
        <f t="shared" ca="1" si="4"/>
        <v>0.4</v>
      </c>
      <c r="AC23" s="20">
        <f t="shared" ca="1" si="5"/>
        <v>28.110886257879571</v>
      </c>
      <c r="AD23" s="22">
        <f t="shared" ca="1" si="18"/>
        <v>1.2843810952807857</v>
      </c>
      <c r="AE23" s="7"/>
      <c r="AF23" s="9">
        <f t="shared" ca="1" si="15"/>
        <v>0</v>
      </c>
      <c r="AG23" s="22">
        <f t="shared" ca="1" si="19"/>
        <v>0</v>
      </c>
      <c r="AH23" s="7">
        <v>13</v>
      </c>
      <c r="AI23" s="20">
        <f t="shared" ca="1" si="16"/>
        <v>1.6799999999999962</v>
      </c>
      <c r="AJ23" s="7"/>
      <c r="AK23" s="7"/>
      <c r="AL23" s="7"/>
      <c r="AM23" s="7"/>
      <c r="AN23" s="7"/>
      <c r="AO23" s="7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V23" s="31"/>
      <c r="DJ23" s="5"/>
      <c r="DK23" s="26"/>
      <c r="DL23" s="6"/>
      <c r="DM23" s="6"/>
      <c r="DN23" s="6"/>
      <c r="DO23" s="5"/>
      <c r="DP23" s="5"/>
      <c r="DQ23" s="5"/>
      <c r="DR23" s="5"/>
      <c r="DS23" s="5"/>
      <c r="DT23" s="5"/>
      <c r="DU23" s="5"/>
    </row>
    <row r="24" spans="1:125" x14ac:dyDescent="0.2">
      <c r="A24" s="1"/>
      <c r="B24" s="1"/>
      <c r="C24" s="1"/>
      <c r="D24" s="27" t="s">
        <v>37</v>
      </c>
      <c r="E24" s="30">
        <f ca="1">AVERAGE(AF21:AF510)</f>
        <v>0.24081632653061225</v>
      </c>
      <c r="F24" s="1" t="s">
        <v>31</v>
      </c>
      <c r="G24" s="1"/>
      <c r="H24" s="7">
        <v>14</v>
      </c>
      <c r="I24" s="20">
        <f t="shared" ca="1" si="7"/>
        <v>27.309274458434651</v>
      </c>
      <c r="J24" s="21"/>
      <c r="K24" s="9">
        <f ca="1">COUNTIF(M$11:M23,"&gt;"&amp;I24)</f>
        <v>0</v>
      </c>
      <c r="L24" s="22">
        <f t="shared" ca="1" si="8"/>
        <v>0</v>
      </c>
      <c r="M24" s="20">
        <f t="shared" ca="1" si="9"/>
        <v>27.309274458434651</v>
      </c>
      <c r="N24" s="20">
        <f t="shared" ca="1" si="10"/>
        <v>0.83</v>
      </c>
      <c r="O24" s="20">
        <f t="shared" ca="1" si="0"/>
        <v>28.139274458434649</v>
      </c>
      <c r="P24" s="22">
        <f t="shared" ref="P24:P87" ca="1" si="20">IF(O23&lt;I24,(M24-O23),0)</f>
        <v>0.17838820055507654</v>
      </c>
      <c r="Q24" s="21"/>
      <c r="R24" s="9">
        <f ca="1">COUNTIF(T$11:T23,"&gt;"&amp;O24)</f>
        <v>0</v>
      </c>
      <c r="S24" s="22">
        <f t="shared" ca="1" si="1"/>
        <v>0</v>
      </c>
      <c r="T24" s="20">
        <f t="shared" ca="1" si="12"/>
        <v>28.139274458434649</v>
      </c>
      <c r="U24" s="20">
        <f t="shared" ca="1" si="13"/>
        <v>0.59</v>
      </c>
      <c r="V24" s="20">
        <f t="shared" ca="1" si="2"/>
        <v>28.729274458434649</v>
      </c>
      <c r="W24" s="22">
        <f t="shared" ca="1" si="17"/>
        <v>0.42838820055507654</v>
      </c>
      <c r="X24" s="21"/>
      <c r="Y24" s="9">
        <f ca="1">COUNTIF(AA$11:AA23,"&gt;"&amp;V24)</f>
        <v>0</v>
      </c>
      <c r="Z24" s="22">
        <f t="shared" ca="1" si="3"/>
        <v>0</v>
      </c>
      <c r="AA24" s="20">
        <f t="shared" ca="1" si="14"/>
        <v>28.729274458434649</v>
      </c>
      <c r="AB24" s="20">
        <f t="shared" ca="1" si="4"/>
        <v>0.43</v>
      </c>
      <c r="AC24" s="20">
        <f t="shared" ca="1" si="5"/>
        <v>29.159274458434648</v>
      </c>
      <c r="AD24" s="22">
        <f t="shared" ca="1" si="18"/>
        <v>0.61838820055507782</v>
      </c>
      <c r="AE24" s="7"/>
      <c r="AF24" s="9">
        <f t="shared" ca="1" si="15"/>
        <v>0</v>
      </c>
      <c r="AG24" s="22">
        <f t="shared" ca="1" si="19"/>
        <v>0</v>
      </c>
      <c r="AH24" s="7">
        <v>14</v>
      </c>
      <c r="AI24" s="20">
        <f t="shared" ca="1" si="16"/>
        <v>1.8499999999999979</v>
      </c>
      <c r="AJ24" s="7"/>
      <c r="AK24" s="7"/>
      <c r="AL24" s="7"/>
      <c r="AM24" s="7"/>
      <c r="AN24" s="7"/>
      <c r="AO24" s="7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V24" s="31"/>
      <c r="DJ24" s="5"/>
      <c r="DK24" s="6"/>
      <c r="DL24" s="6"/>
      <c r="DM24" s="6"/>
      <c r="DN24" s="6"/>
      <c r="DO24" s="5"/>
      <c r="DP24" s="5"/>
      <c r="DQ24" s="5"/>
      <c r="DR24" s="5"/>
      <c r="DS24" s="5"/>
      <c r="DT24" s="5"/>
      <c r="DU24" s="5"/>
    </row>
    <row r="25" spans="1:125" x14ac:dyDescent="0.2">
      <c r="A25" s="1"/>
      <c r="B25" s="1"/>
      <c r="C25" s="1"/>
      <c r="D25" s="27" t="s">
        <v>38</v>
      </c>
      <c r="E25" s="32">
        <f ca="1">PERCENTILE(AF21:AF510,B22/100)</f>
        <v>2</v>
      </c>
      <c r="F25" s="1" t="s">
        <v>31</v>
      </c>
      <c r="G25" s="1"/>
      <c r="H25" s="7">
        <v>15</v>
      </c>
      <c r="I25" s="20">
        <f t="shared" ca="1" si="7"/>
        <v>28.480696578176733</v>
      </c>
      <c r="J25" s="21"/>
      <c r="K25" s="9">
        <f ca="1">COUNTIF(M$11:M24,"&gt;"&amp;I25)</f>
        <v>0</v>
      </c>
      <c r="L25" s="22">
        <f t="shared" ca="1" si="8"/>
        <v>0</v>
      </c>
      <c r="M25" s="20">
        <f t="shared" ca="1" si="9"/>
        <v>28.480696578176733</v>
      </c>
      <c r="N25" s="20">
        <f t="shared" ca="1" si="10"/>
        <v>0.93</v>
      </c>
      <c r="O25" s="20">
        <f t="shared" ca="1" si="0"/>
        <v>29.410696578176733</v>
      </c>
      <c r="P25" s="22">
        <f t="shared" ca="1" si="20"/>
        <v>0.34142211974208436</v>
      </c>
      <c r="Q25" s="21"/>
      <c r="R25" s="9">
        <f ca="1">COUNTIF(T$11:T24,"&gt;"&amp;O25)</f>
        <v>0</v>
      </c>
      <c r="S25" s="22">
        <f t="shared" ca="1" si="1"/>
        <v>0</v>
      </c>
      <c r="T25" s="20">
        <f t="shared" ca="1" si="12"/>
        <v>29.410696578176733</v>
      </c>
      <c r="U25" s="20">
        <f t="shared" ca="1" si="13"/>
        <v>0.47</v>
      </c>
      <c r="V25" s="20">
        <f t="shared" ca="1" si="2"/>
        <v>29.880696578176732</v>
      </c>
      <c r="W25" s="22">
        <f t="shared" ca="1" si="17"/>
        <v>0.68142211974208422</v>
      </c>
      <c r="X25" s="21"/>
      <c r="Y25" s="9">
        <f ca="1">COUNTIF(AA$11:AA24,"&gt;"&amp;V25)</f>
        <v>0</v>
      </c>
      <c r="Z25" s="22">
        <f t="shared" ca="1" si="3"/>
        <v>0</v>
      </c>
      <c r="AA25" s="20">
        <f t="shared" ca="1" si="14"/>
        <v>29.880696578176732</v>
      </c>
      <c r="AB25" s="20">
        <f t="shared" ca="1" si="4"/>
        <v>0.45</v>
      </c>
      <c r="AC25" s="20">
        <f t="shared" ca="1" si="5"/>
        <v>30.330696578176731</v>
      </c>
      <c r="AD25" s="22">
        <f t="shared" ca="1" si="18"/>
        <v>0.72142211974208337</v>
      </c>
      <c r="AE25" s="7"/>
      <c r="AF25" s="9">
        <f t="shared" ca="1" si="15"/>
        <v>0</v>
      </c>
      <c r="AG25" s="22">
        <f t="shared" ca="1" si="19"/>
        <v>0</v>
      </c>
      <c r="AH25" s="7">
        <v>15</v>
      </c>
      <c r="AI25" s="20">
        <f t="shared" ca="1" si="16"/>
        <v>1.8499999999999979</v>
      </c>
      <c r="AJ25" s="7"/>
      <c r="AK25" s="7"/>
      <c r="AL25" s="7"/>
      <c r="AM25" s="7"/>
      <c r="AN25" s="7"/>
      <c r="AO25" s="7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V25" s="31"/>
      <c r="DJ25" s="5"/>
      <c r="DK25" s="26"/>
      <c r="DL25" s="6"/>
      <c r="DM25" s="6"/>
      <c r="DN25" s="5"/>
      <c r="DO25" s="5"/>
      <c r="DP25" s="5"/>
      <c r="DQ25" s="5"/>
      <c r="DR25" s="5"/>
      <c r="DS25" s="5"/>
      <c r="DT25" s="5"/>
      <c r="DU25" s="5"/>
    </row>
    <row r="26" spans="1:125" x14ac:dyDescent="0.2">
      <c r="A26" s="1"/>
      <c r="B26" s="1"/>
      <c r="C26" s="1"/>
      <c r="D26" s="27" t="s">
        <v>39</v>
      </c>
      <c r="E26" s="30">
        <f ca="1">AVERAGE(AI21:AI510)</f>
        <v>2.2258256287051146</v>
      </c>
      <c r="F26" s="1" t="s">
        <v>29</v>
      </c>
      <c r="G26" s="1"/>
      <c r="H26" s="7">
        <v>16</v>
      </c>
      <c r="I26" s="20">
        <f t="shared" ca="1" si="7"/>
        <v>32.317553811887947</v>
      </c>
      <c r="J26" s="21"/>
      <c r="K26" s="9">
        <f ca="1">COUNTIF(M$11:M25,"&gt;"&amp;I26)</f>
        <v>0</v>
      </c>
      <c r="L26" s="22">
        <f t="shared" ca="1" si="8"/>
        <v>0</v>
      </c>
      <c r="M26" s="20">
        <f t="shared" ca="1" si="9"/>
        <v>32.317553811887947</v>
      </c>
      <c r="N26" s="20">
        <f t="shared" ca="1" si="10"/>
        <v>0.79</v>
      </c>
      <c r="O26" s="20">
        <f t="shared" ca="1" si="0"/>
        <v>33.107553811887946</v>
      </c>
      <c r="P26" s="22">
        <f t="shared" ca="1" si="20"/>
        <v>2.9068572337112144</v>
      </c>
      <c r="Q26" s="21"/>
      <c r="R26" s="9">
        <f ca="1">COUNTIF(T$11:T25,"&gt;"&amp;O26)</f>
        <v>0</v>
      </c>
      <c r="S26" s="22">
        <f t="shared" ca="1" si="1"/>
        <v>0</v>
      </c>
      <c r="T26" s="20">
        <f t="shared" ca="1" si="12"/>
        <v>33.107553811887946</v>
      </c>
      <c r="U26" s="20">
        <f t="shared" ca="1" si="13"/>
        <v>0.73</v>
      </c>
      <c r="V26" s="20">
        <f t="shared" ca="1" si="2"/>
        <v>33.837553811887943</v>
      </c>
      <c r="W26" s="22">
        <f t="shared" ca="1" si="17"/>
        <v>3.2268572337112147</v>
      </c>
      <c r="X26" s="21"/>
      <c r="Y26" s="9">
        <f ca="1">COUNTIF(AA$11:AA25,"&gt;"&amp;V26)</f>
        <v>0</v>
      </c>
      <c r="Z26" s="22">
        <f t="shared" ca="1" si="3"/>
        <v>0</v>
      </c>
      <c r="AA26" s="20">
        <f t="shared" ca="1" si="14"/>
        <v>33.837553811887943</v>
      </c>
      <c r="AB26" s="20">
        <f t="shared" ca="1" si="4"/>
        <v>0.32</v>
      </c>
      <c r="AC26" s="20">
        <f t="shared" ca="1" si="5"/>
        <v>34.157553811887944</v>
      </c>
      <c r="AD26" s="22">
        <f t="shared" ca="1" si="18"/>
        <v>3.5068572337112123</v>
      </c>
      <c r="AE26" s="7"/>
      <c r="AF26" s="9">
        <f t="shared" ca="1" si="15"/>
        <v>0</v>
      </c>
      <c r="AG26" s="22">
        <f t="shared" ca="1" si="19"/>
        <v>0</v>
      </c>
      <c r="AH26" s="7">
        <v>16</v>
      </c>
      <c r="AI26" s="20">
        <f t="shared" ca="1" si="16"/>
        <v>1.8399999999999963</v>
      </c>
      <c r="AJ26" s="7"/>
      <c r="AK26" s="7"/>
      <c r="AL26" s="7"/>
      <c r="AM26" s="7"/>
      <c r="AN26" s="7"/>
      <c r="AO26" s="7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V26" s="31"/>
      <c r="DJ26" s="5"/>
      <c r="DK26" s="6"/>
      <c r="DL26" s="6"/>
      <c r="DM26" s="6"/>
      <c r="DN26" s="5"/>
      <c r="DO26" s="5"/>
      <c r="DP26" s="5"/>
      <c r="DQ26" s="5"/>
      <c r="DR26" s="5"/>
      <c r="DS26" s="5"/>
      <c r="DT26" s="5"/>
      <c r="DU26" s="5"/>
    </row>
    <row r="27" spans="1:125" x14ac:dyDescent="0.2">
      <c r="A27" s="1"/>
      <c r="B27" s="1"/>
      <c r="C27" s="1"/>
      <c r="D27" s="27" t="s">
        <v>40</v>
      </c>
      <c r="E27" s="30">
        <f ca="1">PERCENTILE(AI21:AI510,B22/100)</f>
        <v>3.4828195900681607</v>
      </c>
      <c r="F27" s="1" t="s">
        <v>29</v>
      </c>
      <c r="G27" s="1"/>
      <c r="H27" s="7">
        <v>17</v>
      </c>
      <c r="I27" s="20">
        <f t="shared" ca="1" si="7"/>
        <v>32.356883090021825</v>
      </c>
      <c r="J27" s="21"/>
      <c r="K27" s="9">
        <f ca="1">COUNTIF(M$11:M26,"&gt;"&amp;I27)</f>
        <v>0</v>
      </c>
      <c r="L27" s="22">
        <f t="shared" ca="1" si="8"/>
        <v>0.75067072186612194</v>
      </c>
      <c r="M27" s="20">
        <f t="shared" ca="1" si="9"/>
        <v>33.107553811887946</v>
      </c>
      <c r="N27" s="20">
        <f t="shared" ca="1" si="10"/>
        <v>0.82</v>
      </c>
      <c r="O27" s="20">
        <f t="shared" ca="1" si="0"/>
        <v>33.927553811887947</v>
      </c>
      <c r="P27" s="22">
        <f t="shared" ca="1" si="20"/>
        <v>0</v>
      </c>
      <c r="Q27" s="21"/>
      <c r="R27" s="9">
        <f ca="1">COUNTIF(T$11:T26,"&gt;"&amp;O27)</f>
        <v>0</v>
      </c>
      <c r="S27" s="22">
        <f t="shared" ca="1" si="1"/>
        <v>0</v>
      </c>
      <c r="T27" s="20">
        <f t="shared" ca="1" si="12"/>
        <v>33.927553811887947</v>
      </c>
      <c r="U27" s="20">
        <f t="shared" ca="1" si="13"/>
        <v>0.56999999999999995</v>
      </c>
      <c r="V27" s="20">
        <f t="shared" ca="1" si="2"/>
        <v>34.497553811887947</v>
      </c>
      <c r="W27" s="22">
        <f t="shared" ca="1" si="17"/>
        <v>9.0000000000003411E-2</v>
      </c>
      <c r="X27" s="21"/>
      <c r="Y27" s="9">
        <f ca="1">COUNTIF(AA$11:AA26,"&gt;"&amp;V27)</f>
        <v>0</v>
      </c>
      <c r="Z27" s="22">
        <f t="shared" ca="1" si="3"/>
        <v>0</v>
      </c>
      <c r="AA27" s="20">
        <f t="shared" ca="1" si="14"/>
        <v>34.497553811887947</v>
      </c>
      <c r="AB27" s="20">
        <f t="shared" ca="1" si="4"/>
        <v>0.32</v>
      </c>
      <c r="AC27" s="20">
        <f t="shared" ca="1" si="5"/>
        <v>34.817553811887947</v>
      </c>
      <c r="AD27" s="22">
        <f t="shared" ca="1" si="18"/>
        <v>0.34000000000000341</v>
      </c>
      <c r="AE27" s="7"/>
      <c r="AF27" s="9">
        <f t="shared" ca="1" si="15"/>
        <v>0</v>
      </c>
      <c r="AG27" s="22">
        <f t="shared" ca="1" si="19"/>
        <v>0.75067072186612194</v>
      </c>
      <c r="AH27" s="7">
        <v>17</v>
      </c>
      <c r="AI27" s="20">
        <f t="shared" ca="1" si="16"/>
        <v>2.4606707218661228</v>
      </c>
      <c r="AJ27" s="7"/>
      <c r="AK27" s="7"/>
      <c r="AL27" s="7"/>
      <c r="AM27" s="7"/>
      <c r="AN27" s="7"/>
      <c r="AO27" s="7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V27" s="31"/>
      <c r="DJ27" s="5"/>
      <c r="DK27" s="5"/>
      <c r="DL27" s="6"/>
      <c r="DM27" s="5"/>
      <c r="DN27" s="5"/>
      <c r="DO27" s="5"/>
      <c r="DP27" s="5"/>
      <c r="DQ27" s="5"/>
      <c r="DR27" s="5"/>
      <c r="DS27" s="5"/>
      <c r="DT27" s="5"/>
      <c r="DU27" s="5"/>
    </row>
    <row r="28" spans="1:125" x14ac:dyDescent="0.2">
      <c r="A28" s="1"/>
      <c r="B28" s="1"/>
      <c r="C28" s="1"/>
      <c r="D28" s="27" t="s">
        <v>24</v>
      </c>
      <c r="E28" s="33">
        <f ca="1">IF(D10="",1-((SUM(P21:P510)+SUM(W21:W510))/(2*(V510-V20))),1-((SUM(P21:P510)+SUM(W21:W510)+SUM(AD21:AD510))/(3*(AC510-AC20))))</f>
        <v>0.41839492610907891</v>
      </c>
      <c r="F28" s="2"/>
      <c r="G28" s="1"/>
      <c r="H28" s="7">
        <v>18</v>
      </c>
      <c r="I28" s="20">
        <f t="shared" ca="1" si="7"/>
        <v>35.03173927392131</v>
      </c>
      <c r="J28" s="21"/>
      <c r="K28" s="9">
        <f ca="1">COUNTIF(M$11:M27,"&gt;"&amp;I28)</f>
        <v>0</v>
      </c>
      <c r="L28" s="22">
        <f t="shared" ca="1" si="8"/>
        <v>0</v>
      </c>
      <c r="M28" s="20">
        <f t="shared" ca="1" si="9"/>
        <v>35.03173927392131</v>
      </c>
      <c r="N28" s="20">
        <f t="shared" ca="1" si="10"/>
        <v>0.83</v>
      </c>
      <c r="O28" s="20">
        <f t="shared" ca="1" si="0"/>
        <v>35.861739273921309</v>
      </c>
      <c r="P28" s="22">
        <f t="shared" ca="1" si="20"/>
        <v>1.1041854620333638</v>
      </c>
      <c r="Q28" s="21"/>
      <c r="R28" s="9">
        <f ca="1">COUNTIF(T$11:T27,"&gt;"&amp;O28)</f>
        <v>0</v>
      </c>
      <c r="S28" s="22">
        <f t="shared" ca="1" si="1"/>
        <v>0</v>
      </c>
      <c r="T28" s="20">
        <f t="shared" ca="1" si="12"/>
        <v>35.861739273921309</v>
      </c>
      <c r="U28" s="20">
        <f t="shared" ca="1" si="13"/>
        <v>0.57999999999999996</v>
      </c>
      <c r="V28" s="20">
        <f t="shared" ca="1" si="2"/>
        <v>36.441739273921307</v>
      </c>
      <c r="W28" s="22">
        <f t="shared" ca="1" si="17"/>
        <v>1.3641854620333618</v>
      </c>
      <c r="X28" s="21"/>
      <c r="Y28" s="9">
        <f ca="1">COUNTIF(AA$11:AA27,"&gt;"&amp;V28)</f>
        <v>0</v>
      </c>
      <c r="Z28" s="22">
        <f t="shared" ca="1" si="3"/>
        <v>0</v>
      </c>
      <c r="AA28" s="20">
        <f t="shared" ca="1" si="14"/>
        <v>36.441739273921307</v>
      </c>
      <c r="AB28" s="20">
        <f t="shared" ca="1" si="4"/>
        <v>0.45</v>
      </c>
      <c r="AC28" s="20">
        <f t="shared" ca="1" si="5"/>
        <v>36.89173927392131</v>
      </c>
      <c r="AD28" s="22">
        <f t="shared" ca="1" si="18"/>
        <v>1.6241854620333598</v>
      </c>
      <c r="AE28" s="7"/>
      <c r="AF28" s="9">
        <f t="shared" ca="1" si="15"/>
        <v>0</v>
      </c>
      <c r="AG28" s="22">
        <f t="shared" ca="1" si="19"/>
        <v>0</v>
      </c>
      <c r="AH28" s="7">
        <v>18</v>
      </c>
      <c r="AI28" s="20">
        <f t="shared" ca="1" si="16"/>
        <v>1.8599999999999994</v>
      </c>
      <c r="AJ28" s="7"/>
      <c r="AK28" s="7"/>
      <c r="AL28" s="7"/>
      <c r="AM28" s="7"/>
      <c r="AN28" s="7"/>
      <c r="AO28" s="7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V28" s="31"/>
      <c r="DJ28" s="5"/>
      <c r="DK28" s="5"/>
      <c r="DL28" s="6"/>
      <c r="DM28" s="5"/>
      <c r="DN28" s="5"/>
      <c r="DO28" s="5"/>
      <c r="DP28" s="5"/>
      <c r="DQ28" s="5"/>
      <c r="DR28" s="5"/>
      <c r="DS28" s="5"/>
      <c r="DT28" s="5"/>
      <c r="DU28" s="5"/>
    </row>
    <row r="29" spans="1:125" x14ac:dyDescent="0.2">
      <c r="A29" s="1"/>
      <c r="B29" s="1"/>
      <c r="C29" s="1"/>
      <c r="D29" s="1"/>
      <c r="E29" s="1"/>
      <c r="F29" s="1"/>
      <c r="G29" s="1"/>
      <c r="H29" s="7">
        <v>19</v>
      </c>
      <c r="I29" s="20">
        <f t="shared" ca="1" si="7"/>
        <v>35.049608994578357</v>
      </c>
      <c r="J29" s="21"/>
      <c r="K29" s="9">
        <f ca="1">COUNTIF(M$11:M28,"&gt;"&amp;I29)</f>
        <v>0</v>
      </c>
      <c r="L29" s="22">
        <f t="shared" ca="1" si="8"/>
        <v>0.81213027934295212</v>
      </c>
      <c r="M29" s="20">
        <f t="shared" ca="1" si="9"/>
        <v>35.861739273921309</v>
      </c>
      <c r="N29" s="20">
        <f t="shared" ca="1" si="10"/>
        <v>0.85</v>
      </c>
      <c r="O29" s="20">
        <f t="shared" ca="1" si="0"/>
        <v>36.71173927392131</v>
      </c>
      <c r="P29" s="22">
        <f t="shared" ca="1" si="20"/>
        <v>0</v>
      </c>
      <c r="Q29" s="21"/>
      <c r="R29" s="9">
        <f ca="1">COUNTIF(T$11:T28,"&gt;"&amp;O29)</f>
        <v>0</v>
      </c>
      <c r="S29" s="22">
        <f t="shared" ca="1" si="1"/>
        <v>0</v>
      </c>
      <c r="T29" s="20">
        <f t="shared" ca="1" si="12"/>
        <v>36.71173927392131</v>
      </c>
      <c r="U29" s="20">
        <f t="shared" ca="1" si="13"/>
        <v>0.85</v>
      </c>
      <c r="V29" s="20">
        <f t="shared" ca="1" si="2"/>
        <v>37.561739273921312</v>
      </c>
      <c r="W29" s="22">
        <f t="shared" ca="1" si="17"/>
        <v>0.27000000000000313</v>
      </c>
      <c r="X29" s="21"/>
      <c r="Y29" s="9">
        <f ca="1">COUNTIF(AA$11:AA28,"&gt;"&amp;V29)</f>
        <v>0</v>
      </c>
      <c r="Z29" s="22">
        <f t="shared" ca="1" si="3"/>
        <v>0</v>
      </c>
      <c r="AA29" s="20">
        <f t="shared" ca="1" si="14"/>
        <v>37.561739273921312</v>
      </c>
      <c r="AB29" s="20">
        <f t="shared" ca="1" si="4"/>
        <v>0.42</v>
      </c>
      <c r="AC29" s="20">
        <f t="shared" ca="1" si="5"/>
        <v>37.981739273921313</v>
      </c>
      <c r="AD29" s="22">
        <f t="shared" ca="1" si="18"/>
        <v>0.67000000000000171</v>
      </c>
      <c r="AE29" s="7"/>
      <c r="AF29" s="9">
        <f t="shared" ca="1" si="15"/>
        <v>0</v>
      </c>
      <c r="AG29" s="22">
        <f t="shared" ca="1" si="19"/>
        <v>0.81213027934295212</v>
      </c>
      <c r="AH29" s="7">
        <v>19</v>
      </c>
      <c r="AI29" s="20">
        <f t="shared" ca="1" si="16"/>
        <v>2.9321302793429567</v>
      </c>
      <c r="AJ29" s="7"/>
      <c r="AK29" s="7"/>
      <c r="AL29" s="7"/>
      <c r="AM29" s="7"/>
      <c r="AN29" s="7"/>
      <c r="AO29" s="7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V29" s="31"/>
      <c r="DJ29" s="5"/>
      <c r="DK29" s="5"/>
      <c r="DL29" s="6"/>
      <c r="DM29" s="5"/>
      <c r="DN29" s="5"/>
      <c r="DO29" s="5"/>
      <c r="DP29" s="5"/>
      <c r="DQ29" s="5"/>
      <c r="DR29" s="5"/>
      <c r="DS29" s="5"/>
      <c r="DT29" s="5"/>
      <c r="DU29" s="5"/>
    </row>
    <row r="30" spans="1:125" x14ac:dyDescent="0.2">
      <c r="A30" s="1"/>
      <c r="B30" s="1"/>
      <c r="C30" s="1"/>
      <c r="D30" s="1"/>
      <c r="E30" s="1"/>
      <c r="F30" s="1"/>
      <c r="G30" s="1"/>
      <c r="H30" s="7">
        <v>20</v>
      </c>
      <c r="I30" s="20">
        <f t="shared" ca="1" si="7"/>
        <v>35.057629958696964</v>
      </c>
      <c r="J30" s="21"/>
      <c r="K30" s="9">
        <f ca="1">COUNTIF(M$11:M29,"&gt;"&amp;I30)</f>
        <v>1</v>
      </c>
      <c r="L30" s="22">
        <f t="shared" ca="1" si="8"/>
        <v>1.6541093152243462</v>
      </c>
      <c r="M30" s="20">
        <f t="shared" ca="1" si="9"/>
        <v>36.71173927392131</v>
      </c>
      <c r="N30" s="20">
        <f t="shared" ca="1" si="10"/>
        <v>1.25</v>
      </c>
      <c r="O30" s="20">
        <f t="shared" ca="1" si="0"/>
        <v>37.96173927392131</v>
      </c>
      <c r="P30" s="22">
        <f t="shared" ca="1" si="20"/>
        <v>0</v>
      </c>
      <c r="Q30" s="21"/>
      <c r="R30" s="9">
        <f ca="1">COUNTIF(T$11:T29,"&gt;"&amp;O30)</f>
        <v>0</v>
      </c>
      <c r="S30" s="22">
        <f t="shared" ca="1" si="1"/>
        <v>0</v>
      </c>
      <c r="T30" s="20">
        <f t="shared" ca="1" si="12"/>
        <v>37.96173927392131</v>
      </c>
      <c r="U30" s="20">
        <f t="shared" ca="1" si="13"/>
        <v>0.78</v>
      </c>
      <c r="V30" s="20">
        <f t="shared" ca="1" si="2"/>
        <v>38.741739273921311</v>
      </c>
      <c r="W30" s="22">
        <f t="shared" ca="1" si="17"/>
        <v>0.39999999999999858</v>
      </c>
      <c r="X30" s="21"/>
      <c r="Y30" s="9">
        <f ca="1">COUNTIF(AA$11:AA29,"&gt;"&amp;V30)</f>
        <v>0</v>
      </c>
      <c r="Z30" s="22">
        <f t="shared" ca="1" si="3"/>
        <v>0</v>
      </c>
      <c r="AA30" s="20">
        <f t="shared" ca="1" si="14"/>
        <v>38.741739273921311</v>
      </c>
      <c r="AB30" s="20">
        <f t="shared" ca="1" si="4"/>
        <v>0.39</v>
      </c>
      <c r="AC30" s="20">
        <f t="shared" ca="1" si="5"/>
        <v>39.131739273921312</v>
      </c>
      <c r="AD30" s="22">
        <f t="shared" ca="1" si="18"/>
        <v>0.75999999999999801</v>
      </c>
      <c r="AE30" s="7"/>
      <c r="AF30" s="9">
        <f t="shared" ca="1" si="15"/>
        <v>1</v>
      </c>
      <c r="AG30" s="22">
        <f t="shared" ca="1" si="19"/>
        <v>1.6541093152243462</v>
      </c>
      <c r="AH30" s="7">
        <v>20</v>
      </c>
      <c r="AI30" s="20">
        <f t="shared" ca="1" si="16"/>
        <v>4.0741093152243479</v>
      </c>
      <c r="AJ30" s="7"/>
      <c r="AK30" s="7"/>
      <c r="AL30" s="7"/>
      <c r="AM30" s="7"/>
      <c r="AN30" s="7"/>
      <c r="AO30" s="7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V30" s="31"/>
      <c r="DJ30" s="5"/>
      <c r="DK30" s="5"/>
      <c r="DL30" s="6"/>
      <c r="DM30" s="5"/>
      <c r="DN30" s="5"/>
      <c r="DO30" s="5"/>
      <c r="DP30" s="5"/>
      <c r="DQ30" s="5"/>
      <c r="DR30" s="5"/>
      <c r="DS30" s="5"/>
      <c r="DT30" s="5"/>
      <c r="DU30" s="5"/>
    </row>
    <row r="31" spans="1:125" x14ac:dyDescent="0.2">
      <c r="A31" s="1"/>
      <c r="B31" s="1"/>
      <c r="C31" s="1"/>
      <c r="D31" s="1"/>
      <c r="E31" s="1"/>
      <c r="F31" s="1"/>
      <c r="G31" s="1"/>
      <c r="H31" s="7">
        <v>21</v>
      </c>
      <c r="I31" s="20">
        <f t="shared" ca="1" si="7"/>
        <v>35.241409129517159</v>
      </c>
      <c r="J31" s="21"/>
      <c r="K31" s="9">
        <f ca="1">COUNTIF(M$11:M30,"&gt;"&amp;I31)</f>
        <v>2</v>
      </c>
      <c r="L31" s="22">
        <f t="shared" ca="1" si="8"/>
        <v>2.7203301444041514</v>
      </c>
      <c r="M31" s="20">
        <f t="shared" ca="1" si="9"/>
        <v>37.96173927392131</v>
      </c>
      <c r="N31" s="20">
        <f t="shared" ca="1" si="10"/>
        <v>0.62</v>
      </c>
      <c r="O31" s="20">
        <f t="shared" ca="1" si="0"/>
        <v>38.581739273921308</v>
      </c>
      <c r="P31" s="22">
        <f t="shared" ca="1" si="20"/>
        <v>0</v>
      </c>
      <c r="Q31" s="21"/>
      <c r="R31" s="9">
        <f ca="1">COUNTIF(T$11:T30,"&gt;"&amp;O31)</f>
        <v>0</v>
      </c>
      <c r="S31" s="22">
        <f t="shared" ca="1" si="1"/>
        <v>0.16000000000000369</v>
      </c>
      <c r="T31" s="20">
        <f t="shared" ca="1" si="12"/>
        <v>38.741739273921311</v>
      </c>
      <c r="U31" s="20">
        <f t="shared" ca="1" si="13"/>
        <v>0.73</v>
      </c>
      <c r="V31" s="20">
        <f t="shared" ca="1" si="2"/>
        <v>39.471739273921308</v>
      </c>
      <c r="W31" s="22">
        <f t="shared" ca="1" si="17"/>
        <v>0</v>
      </c>
      <c r="X31" s="21"/>
      <c r="Y31" s="9">
        <f ca="1">COUNTIF(AA$11:AA30,"&gt;"&amp;V31)</f>
        <v>0</v>
      </c>
      <c r="Z31" s="22">
        <f t="shared" ca="1" si="3"/>
        <v>0</v>
      </c>
      <c r="AA31" s="20">
        <f t="shared" ca="1" si="14"/>
        <v>39.471739273921308</v>
      </c>
      <c r="AB31" s="20">
        <f t="shared" ca="1" si="4"/>
        <v>0.35</v>
      </c>
      <c r="AC31" s="20">
        <f t="shared" ca="1" si="5"/>
        <v>39.82173927392131</v>
      </c>
      <c r="AD31" s="22">
        <f t="shared" ca="1" si="18"/>
        <v>0.33999999999999631</v>
      </c>
      <c r="AE31" s="7"/>
      <c r="AF31" s="9">
        <f t="shared" ca="1" si="15"/>
        <v>2</v>
      </c>
      <c r="AG31" s="22">
        <f t="shared" ca="1" si="19"/>
        <v>2.8803301444041551</v>
      </c>
      <c r="AH31" s="7">
        <v>21</v>
      </c>
      <c r="AI31" s="20">
        <f t="shared" ca="1" si="16"/>
        <v>4.5803301444041509</v>
      </c>
      <c r="AJ31" s="7"/>
      <c r="AK31" s="7"/>
      <c r="AL31" s="7"/>
      <c r="AM31" s="7"/>
      <c r="AN31" s="7"/>
      <c r="AO31" s="7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V31" s="31"/>
      <c r="DJ31" s="5"/>
      <c r="DK31" s="5"/>
      <c r="DL31" s="6"/>
      <c r="DM31" s="5"/>
      <c r="DN31" s="5"/>
      <c r="DO31" s="5"/>
      <c r="DP31" s="5"/>
      <c r="DQ31" s="5"/>
      <c r="DR31" s="5"/>
      <c r="DS31" s="5"/>
      <c r="DT31" s="5"/>
      <c r="DU31" s="5"/>
    </row>
    <row r="32" spans="1:125" x14ac:dyDescent="0.2">
      <c r="A32" s="1"/>
      <c r="B32" s="1"/>
      <c r="C32" s="1"/>
      <c r="D32" s="1"/>
      <c r="E32" s="1"/>
      <c r="F32" s="1"/>
      <c r="G32" s="1"/>
      <c r="H32" s="7">
        <v>22</v>
      </c>
      <c r="I32" s="20">
        <f t="shared" ca="1" si="7"/>
        <v>39.046388116931439</v>
      </c>
      <c r="J32" s="21"/>
      <c r="K32" s="9">
        <f ca="1">COUNTIF(M$11:M31,"&gt;"&amp;I32)</f>
        <v>0</v>
      </c>
      <c r="L32" s="22">
        <f t="shared" ca="1" si="8"/>
        <v>0</v>
      </c>
      <c r="M32" s="20">
        <f t="shared" ca="1" si="9"/>
        <v>39.046388116931439</v>
      </c>
      <c r="N32" s="20">
        <f t="shared" ca="1" si="10"/>
        <v>0.85</v>
      </c>
      <c r="O32" s="20">
        <f t="shared" ca="1" si="0"/>
        <v>39.89638811693144</v>
      </c>
      <c r="P32" s="22">
        <f t="shared" ca="1" si="20"/>
        <v>0.46464884301013143</v>
      </c>
      <c r="Q32" s="21"/>
      <c r="R32" s="9">
        <f ca="1">COUNTIF(T$11:T31,"&gt;"&amp;O32)</f>
        <v>0</v>
      </c>
      <c r="S32" s="22">
        <f t="shared" ca="1" si="1"/>
        <v>0</v>
      </c>
      <c r="T32" s="20">
        <f t="shared" ca="1" si="12"/>
        <v>39.89638811693144</v>
      </c>
      <c r="U32" s="20">
        <f t="shared" ca="1" si="13"/>
        <v>0.54</v>
      </c>
      <c r="V32" s="20">
        <f t="shared" ca="1" si="2"/>
        <v>40.43638811693144</v>
      </c>
      <c r="W32" s="22">
        <f t="shared" ca="1" si="17"/>
        <v>0.42464884301013228</v>
      </c>
      <c r="X32" s="21"/>
      <c r="Y32" s="9">
        <f ca="1">COUNTIF(AA$11:AA31,"&gt;"&amp;V32)</f>
        <v>0</v>
      </c>
      <c r="Z32" s="22">
        <f t="shared" ca="1" si="3"/>
        <v>0</v>
      </c>
      <c r="AA32" s="20">
        <f t="shared" ca="1" si="14"/>
        <v>40.43638811693144</v>
      </c>
      <c r="AB32" s="20">
        <f t="shared" ca="1" si="4"/>
        <v>0.3</v>
      </c>
      <c r="AC32" s="20">
        <f t="shared" ca="1" si="5"/>
        <v>40.736388116931437</v>
      </c>
      <c r="AD32" s="22">
        <f t="shared" ca="1" si="18"/>
        <v>0.61464884301013001</v>
      </c>
      <c r="AE32" s="7"/>
      <c r="AF32" s="9">
        <f t="shared" ca="1" si="15"/>
        <v>0</v>
      </c>
      <c r="AG32" s="22">
        <f t="shared" ca="1" si="19"/>
        <v>0</v>
      </c>
      <c r="AH32" s="7">
        <v>22</v>
      </c>
      <c r="AI32" s="20">
        <f t="shared" ca="1" si="16"/>
        <v>1.6899999999999977</v>
      </c>
      <c r="AJ32" s="7"/>
      <c r="AK32" s="7"/>
      <c r="AL32" s="7"/>
      <c r="AM32" s="7"/>
      <c r="AN32" s="7"/>
      <c r="AO32" s="7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V32" s="31"/>
      <c r="DJ32" s="5"/>
      <c r="DK32" s="5"/>
      <c r="DL32" s="6"/>
      <c r="DM32" s="5"/>
      <c r="DN32" s="5"/>
      <c r="DO32" s="5"/>
      <c r="DP32" s="5"/>
      <c r="DQ32" s="5"/>
      <c r="DR32" s="5"/>
      <c r="DS32" s="5"/>
      <c r="DT32" s="5"/>
      <c r="DU32" s="5"/>
    </row>
    <row r="33" spans="1:125" x14ac:dyDescent="0.2">
      <c r="A33" s="1"/>
      <c r="B33" s="1"/>
      <c r="C33" s="1"/>
      <c r="D33" s="1"/>
      <c r="E33" s="1"/>
      <c r="F33" s="1"/>
      <c r="G33" s="1"/>
      <c r="H33" s="7">
        <v>23</v>
      </c>
      <c r="I33" s="20">
        <f t="shared" ca="1" si="7"/>
        <v>40.442076934565762</v>
      </c>
      <c r="J33" s="21"/>
      <c r="K33" s="9">
        <f ca="1">COUNTIF(M$11:M32,"&gt;"&amp;I33)</f>
        <v>0</v>
      </c>
      <c r="L33" s="22">
        <f t="shared" ca="1" si="8"/>
        <v>0</v>
      </c>
      <c r="M33" s="20">
        <f t="shared" ca="1" si="9"/>
        <v>40.442076934565762</v>
      </c>
      <c r="N33" s="20">
        <f t="shared" ca="1" si="10"/>
        <v>0.71</v>
      </c>
      <c r="O33" s="20">
        <f t="shared" ca="1" si="0"/>
        <v>41.152076934565763</v>
      </c>
      <c r="P33" s="22">
        <f t="shared" ca="1" si="20"/>
        <v>0.54568881763432131</v>
      </c>
      <c r="Q33" s="21"/>
      <c r="R33" s="9">
        <f ca="1">COUNTIF(T$11:T32,"&gt;"&amp;O33)</f>
        <v>0</v>
      </c>
      <c r="S33" s="22">
        <f t="shared" ca="1" si="1"/>
        <v>0</v>
      </c>
      <c r="T33" s="20">
        <f t="shared" ca="1" si="12"/>
        <v>41.152076934565763</v>
      </c>
      <c r="U33" s="20">
        <f t="shared" ca="1" si="13"/>
        <v>0.71</v>
      </c>
      <c r="V33" s="20">
        <f t="shared" ca="1" si="2"/>
        <v>41.862076934565764</v>
      </c>
      <c r="W33" s="22">
        <f t="shared" ca="1" si="17"/>
        <v>0.71568881763432302</v>
      </c>
      <c r="X33" s="21"/>
      <c r="Y33" s="9">
        <f ca="1">COUNTIF(AA$11:AA32,"&gt;"&amp;V33)</f>
        <v>0</v>
      </c>
      <c r="Z33" s="22">
        <f t="shared" ca="1" si="3"/>
        <v>0</v>
      </c>
      <c r="AA33" s="20">
        <f t="shared" ca="1" si="14"/>
        <v>41.862076934565764</v>
      </c>
      <c r="AB33" s="20">
        <f t="shared" ca="1" si="4"/>
        <v>0.34</v>
      </c>
      <c r="AC33" s="20">
        <f t="shared" ca="1" si="5"/>
        <v>42.202076934565767</v>
      </c>
      <c r="AD33" s="22">
        <f t="shared" ca="1" si="18"/>
        <v>1.1256888176343267</v>
      </c>
      <c r="AE33" s="7"/>
      <c r="AF33" s="9">
        <f t="shared" ca="1" si="15"/>
        <v>0</v>
      </c>
      <c r="AG33" s="22">
        <f t="shared" ca="1" si="19"/>
        <v>0</v>
      </c>
      <c r="AH33" s="7">
        <v>23</v>
      </c>
      <c r="AI33" s="20">
        <f t="shared" ca="1" si="16"/>
        <v>1.7600000000000051</v>
      </c>
      <c r="AJ33" s="7"/>
      <c r="AK33" s="7"/>
      <c r="AL33" s="7"/>
      <c r="AM33" s="7"/>
      <c r="AN33" s="7"/>
      <c r="AO33" s="7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V33" s="31"/>
      <c r="DJ33" s="5"/>
      <c r="DK33" s="5"/>
      <c r="DL33" s="6"/>
      <c r="DM33" s="5"/>
      <c r="DN33" s="5"/>
      <c r="DO33" s="5"/>
      <c r="DP33" s="5"/>
      <c r="DQ33" s="5"/>
      <c r="DR33" s="5"/>
      <c r="DS33" s="5"/>
      <c r="DT33" s="5"/>
      <c r="DU33" s="5"/>
    </row>
    <row r="34" spans="1:125" x14ac:dyDescent="0.2">
      <c r="A34" s="1"/>
      <c r="B34" s="1"/>
      <c r="C34" s="1"/>
      <c r="D34" s="1"/>
      <c r="E34" s="1"/>
      <c r="F34" s="1"/>
      <c r="G34" s="1"/>
      <c r="H34" s="7">
        <v>24</v>
      </c>
      <c r="I34" s="20">
        <f t="shared" ca="1" si="7"/>
        <v>43.57430937093168</v>
      </c>
      <c r="J34" s="21"/>
      <c r="K34" s="9">
        <f ca="1">COUNTIF(M$11:M33,"&gt;"&amp;I34)</f>
        <v>0</v>
      </c>
      <c r="L34" s="22">
        <f t="shared" ca="1" si="8"/>
        <v>0</v>
      </c>
      <c r="M34" s="20">
        <f t="shared" ca="1" si="9"/>
        <v>43.57430937093168</v>
      </c>
      <c r="N34" s="20">
        <f t="shared" ca="1" si="10"/>
        <v>1.08</v>
      </c>
      <c r="O34" s="20">
        <f t="shared" ca="1" si="0"/>
        <v>44.654309370931678</v>
      </c>
      <c r="P34" s="22">
        <f t="shared" ca="1" si="20"/>
        <v>2.4222324363659169</v>
      </c>
      <c r="Q34" s="21"/>
      <c r="R34" s="9">
        <f ca="1">COUNTIF(T$11:T33,"&gt;"&amp;O34)</f>
        <v>0</v>
      </c>
      <c r="S34" s="22">
        <f t="shared" ca="1" si="1"/>
        <v>0</v>
      </c>
      <c r="T34" s="20">
        <f t="shared" ca="1" si="12"/>
        <v>44.654309370931678</v>
      </c>
      <c r="U34" s="20">
        <f t="shared" ca="1" si="13"/>
        <v>0.75</v>
      </c>
      <c r="V34" s="20">
        <f t="shared" ca="1" si="2"/>
        <v>45.404309370931678</v>
      </c>
      <c r="W34" s="22">
        <f t="shared" ca="1" si="17"/>
        <v>2.7922324363659143</v>
      </c>
      <c r="X34" s="21"/>
      <c r="Y34" s="9">
        <f ca="1">COUNTIF(AA$11:AA33,"&gt;"&amp;V34)</f>
        <v>0</v>
      </c>
      <c r="Z34" s="22">
        <f t="shared" ca="1" si="3"/>
        <v>0</v>
      </c>
      <c r="AA34" s="20">
        <f t="shared" ca="1" si="14"/>
        <v>45.404309370931678</v>
      </c>
      <c r="AB34" s="20">
        <f t="shared" ca="1" si="4"/>
        <v>0.42</v>
      </c>
      <c r="AC34" s="20">
        <f t="shared" ca="1" si="5"/>
        <v>45.82430937093168</v>
      </c>
      <c r="AD34" s="22">
        <f t="shared" ca="1" si="18"/>
        <v>3.2022324363659109</v>
      </c>
      <c r="AE34" s="7"/>
      <c r="AF34" s="9">
        <f t="shared" ca="1" si="15"/>
        <v>0</v>
      </c>
      <c r="AG34" s="22">
        <f t="shared" ca="1" si="19"/>
        <v>0</v>
      </c>
      <c r="AH34" s="7">
        <v>24</v>
      </c>
      <c r="AI34" s="20">
        <f t="shared" ca="1" si="16"/>
        <v>2.25</v>
      </c>
      <c r="AJ34" s="7"/>
      <c r="AK34" s="7"/>
      <c r="AL34" s="7"/>
      <c r="AM34" s="7"/>
      <c r="AN34" s="7"/>
      <c r="AO34" s="7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V34" s="31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</row>
    <row r="35" spans="1:125" x14ac:dyDescent="0.2">
      <c r="A35" s="1"/>
      <c r="B35" s="1"/>
      <c r="C35" s="1"/>
      <c r="D35" s="1"/>
      <c r="E35" s="1"/>
      <c r="F35" s="1"/>
      <c r="G35" s="1"/>
      <c r="H35" s="7">
        <v>25</v>
      </c>
      <c r="I35" s="20">
        <f t="shared" ca="1" si="7"/>
        <v>44.108329913969868</v>
      </c>
      <c r="J35" s="21"/>
      <c r="K35" s="9">
        <f ca="1">COUNTIF(M$11:M34,"&gt;"&amp;I35)</f>
        <v>0</v>
      </c>
      <c r="L35" s="22">
        <f t="shared" ca="1" si="8"/>
        <v>0.54597945696180972</v>
      </c>
      <c r="M35" s="20">
        <f t="shared" ca="1" si="9"/>
        <v>44.654309370931678</v>
      </c>
      <c r="N35" s="20">
        <f t="shared" ca="1" si="10"/>
        <v>0.91</v>
      </c>
      <c r="O35" s="20">
        <f t="shared" ca="1" si="0"/>
        <v>45.564309370931674</v>
      </c>
      <c r="P35" s="22">
        <f t="shared" ca="1" si="20"/>
        <v>0</v>
      </c>
      <c r="Q35" s="21"/>
      <c r="R35" s="9">
        <f ca="1">COUNTIF(T$11:T34,"&gt;"&amp;O35)</f>
        <v>0</v>
      </c>
      <c r="S35" s="22">
        <f t="shared" ca="1" si="1"/>
        <v>0</v>
      </c>
      <c r="T35" s="20">
        <f t="shared" ca="1" si="12"/>
        <v>45.564309370931674</v>
      </c>
      <c r="U35" s="20">
        <f t="shared" ca="1" si="13"/>
        <v>0.56000000000000005</v>
      </c>
      <c r="V35" s="20">
        <f t="shared" ca="1" si="2"/>
        <v>46.124309370931677</v>
      </c>
      <c r="W35" s="22">
        <f t="shared" ca="1" si="17"/>
        <v>0.15999999999999659</v>
      </c>
      <c r="X35" s="21"/>
      <c r="Y35" s="9">
        <f ca="1">COUNTIF(AA$11:AA34,"&gt;"&amp;V35)</f>
        <v>0</v>
      </c>
      <c r="Z35" s="22">
        <f t="shared" ca="1" si="3"/>
        <v>0</v>
      </c>
      <c r="AA35" s="20">
        <f t="shared" ca="1" si="14"/>
        <v>46.124309370931677</v>
      </c>
      <c r="AB35" s="20">
        <f t="shared" ca="1" si="4"/>
        <v>0.35</v>
      </c>
      <c r="AC35" s="20">
        <f t="shared" ca="1" si="5"/>
        <v>46.474309370931678</v>
      </c>
      <c r="AD35" s="22">
        <f t="shared" ca="1" si="18"/>
        <v>0.29999999999999716</v>
      </c>
      <c r="AE35" s="7"/>
      <c r="AF35" s="9">
        <f t="shared" ca="1" si="15"/>
        <v>0</v>
      </c>
      <c r="AG35" s="22">
        <f t="shared" ca="1" si="19"/>
        <v>0.54597945696180972</v>
      </c>
      <c r="AH35" s="7">
        <v>25</v>
      </c>
      <c r="AI35" s="20">
        <f t="shared" ca="1" si="16"/>
        <v>2.36597945696181</v>
      </c>
      <c r="AJ35" s="7"/>
      <c r="AK35" s="7"/>
      <c r="AL35" s="7"/>
      <c r="AM35" s="7"/>
      <c r="AN35" s="7"/>
      <c r="AO35" s="7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V35" s="31"/>
      <c r="DJ35" s="6"/>
      <c r="DK35" s="6"/>
      <c r="DL35" s="6"/>
      <c r="DM35" s="6"/>
      <c r="DN35" s="6"/>
      <c r="DO35" s="5"/>
      <c r="DP35" s="5"/>
      <c r="DQ35" s="5"/>
      <c r="DR35" s="5"/>
      <c r="DS35" s="5"/>
      <c r="DT35" s="5"/>
      <c r="DU35" s="5"/>
    </row>
    <row r="36" spans="1:125" x14ac:dyDescent="0.2">
      <c r="A36" s="1"/>
      <c r="B36" s="1"/>
      <c r="C36" s="1"/>
      <c r="D36" s="1"/>
      <c r="E36" s="1"/>
      <c r="F36" s="1"/>
      <c r="G36" s="1"/>
      <c r="H36" s="7">
        <v>26</v>
      </c>
      <c r="I36" s="20">
        <f t="shared" ca="1" si="7"/>
        <v>47.70283698520474</v>
      </c>
      <c r="J36" s="21"/>
      <c r="K36" s="9">
        <f ca="1">COUNTIF(M$11:M35,"&gt;"&amp;I36)</f>
        <v>0</v>
      </c>
      <c r="L36" s="22">
        <f t="shared" ca="1" si="8"/>
        <v>0</v>
      </c>
      <c r="M36" s="20">
        <f t="shared" ca="1" si="9"/>
        <v>47.70283698520474</v>
      </c>
      <c r="N36" s="20">
        <f t="shared" ca="1" si="10"/>
        <v>0.97</v>
      </c>
      <c r="O36" s="20">
        <f t="shared" ca="1" si="0"/>
        <v>48.672836985204739</v>
      </c>
      <c r="P36" s="22">
        <f t="shared" ca="1" si="20"/>
        <v>2.138527614273066</v>
      </c>
      <c r="Q36" s="21"/>
      <c r="R36" s="9">
        <f ca="1">COUNTIF(T$11:T35,"&gt;"&amp;O36)</f>
        <v>0</v>
      </c>
      <c r="S36" s="22">
        <f t="shared" ca="1" si="1"/>
        <v>0</v>
      </c>
      <c r="T36" s="20">
        <f t="shared" ca="1" si="12"/>
        <v>48.672836985204739</v>
      </c>
      <c r="U36" s="20">
        <f t="shared" ca="1" si="13"/>
        <v>0.57999999999999996</v>
      </c>
      <c r="V36" s="20">
        <f t="shared" ca="1" si="2"/>
        <v>49.252836985204738</v>
      </c>
      <c r="W36" s="22">
        <f t="shared" ca="1" si="17"/>
        <v>2.5485276142730626</v>
      </c>
      <c r="X36" s="21"/>
      <c r="Y36" s="9">
        <f ca="1">COUNTIF(AA$11:AA35,"&gt;"&amp;V36)</f>
        <v>0</v>
      </c>
      <c r="Z36" s="22">
        <f t="shared" ca="1" si="3"/>
        <v>0</v>
      </c>
      <c r="AA36" s="20">
        <f t="shared" ca="1" si="14"/>
        <v>49.252836985204738</v>
      </c>
      <c r="AB36" s="20">
        <f t="shared" ca="1" si="4"/>
        <v>0.31</v>
      </c>
      <c r="AC36" s="20">
        <f t="shared" ca="1" si="5"/>
        <v>49.56283698520474</v>
      </c>
      <c r="AD36" s="22">
        <f t="shared" ca="1" si="18"/>
        <v>2.7785276142730595</v>
      </c>
      <c r="AE36" s="7"/>
      <c r="AF36" s="9">
        <f t="shared" ca="1" si="15"/>
        <v>0</v>
      </c>
      <c r="AG36" s="22">
        <f t="shared" ca="1" si="19"/>
        <v>0</v>
      </c>
      <c r="AH36" s="7">
        <v>26</v>
      </c>
      <c r="AI36" s="20">
        <f t="shared" ca="1" si="16"/>
        <v>1.8599999999999994</v>
      </c>
      <c r="AJ36" s="7"/>
      <c r="AK36" s="7"/>
      <c r="AL36" s="7"/>
      <c r="AM36" s="7"/>
      <c r="AN36" s="7"/>
      <c r="AO36" s="7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V36" s="31"/>
      <c r="DJ36" s="5"/>
      <c r="DK36" s="6"/>
      <c r="DL36" s="6"/>
      <c r="DM36" s="6"/>
      <c r="DN36" s="6"/>
      <c r="DO36" s="5"/>
      <c r="DP36" s="5"/>
      <c r="DQ36" s="5"/>
      <c r="DR36" s="5"/>
      <c r="DS36" s="5"/>
      <c r="DT36" s="5"/>
      <c r="DU36" s="5"/>
    </row>
    <row r="37" spans="1:125" x14ac:dyDescent="0.2">
      <c r="A37" s="1"/>
      <c r="B37" s="1"/>
      <c r="C37" s="1"/>
      <c r="D37" s="1"/>
      <c r="E37" s="1"/>
      <c r="F37" s="1"/>
      <c r="G37" s="1"/>
      <c r="H37" s="7">
        <v>27</v>
      </c>
      <c r="I37" s="20">
        <f t="shared" ca="1" si="7"/>
        <v>47.883692079276017</v>
      </c>
      <c r="J37" s="21"/>
      <c r="K37" s="9">
        <f ca="1">COUNTIF(M$11:M36,"&gt;"&amp;I37)</f>
        <v>0</v>
      </c>
      <c r="L37" s="22">
        <f t="shared" ca="1" si="8"/>
        <v>0.78914490592872255</v>
      </c>
      <c r="M37" s="20">
        <f t="shared" ca="1" si="9"/>
        <v>48.672836985204739</v>
      </c>
      <c r="N37" s="20">
        <f t="shared" ca="1" si="10"/>
        <v>0.89</v>
      </c>
      <c r="O37" s="20">
        <f t="shared" ca="1" si="0"/>
        <v>49.56283698520474</v>
      </c>
      <c r="P37" s="22">
        <f t="shared" ca="1" si="20"/>
        <v>0</v>
      </c>
      <c r="Q37" s="21"/>
      <c r="R37" s="9">
        <f ca="1">COUNTIF(T$11:T36,"&gt;"&amp;O37)</f>
        <v>0</v>
      </c>
      <c r="S37" s="22">
        <f t="shared" ca="1" si="1"/>
        <v>0</v>
      </c>
      <c r="T37" s="20">
        <f t="shared" ca="1" si="12"/>
        <v>49.56283698520474</v>
      </c>
      <c r="U37" s="20">
        <f t="shared" ca="1" si="13"/>
        <v>0.69</v>
      </c>
      <c r="V37" s="20">
        <f t="shared" ca="1" si="2"/>
        <v>50.252836985204738</v>
      </c>
      <c r="W37" s="22">
        <f t="shared" ca="1" si="17"/>
        <v>0.31000000000000227</v>
      </c>
      <c r="X37" s="21"/>
      <c r="Y37" s="9">
        <f ca="1">COUNTIF(AA$11:AA36,"&gt;"&amp;V37)</f>
        <v>0</v>
      </c>
      <c r="Z37" s="22">
        <f t="shared" ca="1" si="3"/>
        <v>0</v>
      </c>
      <c r="AA37" s="20">
        <f t="shared" ca="1" si="14"/>
        <v>50.252836985204738</v>
      </c>
      <c r="AB37" s="20">
        <f t="shared" ca="1" si="4"/>
        <v>0.42</v>
      </c>
      <c r="AC37" s="20">
        <f t="shared" ca="1" si="5"/>
        <v>50.672836985204739</v>
      </c>
      <c r="AD37" s="22">
        <f t="shared" ca="1" si="18"/>
        <v>0.68999999999999773</v>
      </c>
      <c r="AE37" s="7"/>
      <c r="AF37" s="9">
        <f t="shared" ca="1" si="15"/>
        <v>0</v>
      </c>
      <c r="AG37" s="22">
        <f t="shared" ca="1" si="19"/>
        <v>0.78914490592872255</v>
      </c>
      <c r="AH37" s="7">
        <v>27</v>
      </c>
      <c r="AI37" s="20">
        <f t="shared" ca="1" si="16"/>
        <v>2.7891449059287226</v>
      </c>
      <c r="AJ37" s="7"/>
      <c r="AK37" s="7"/>
      <c r="AL37" s="7"/>
      <c r="AM37" s="7"/>
      <c r="AN37" s="7"/>
      <c r="AO37" s="7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V37" s="31"/>
      <c r="DJ37" s="5"/>
      <c r="DK37" s="6"/>
      <c r="DL37" s="6"/>
      <c r="DM37" s="6"/>
      <c r="DN37" s="6"/>
      <c r="DO37" s="5"/>
      <c r="DP37" s="5"/>
      <c r="DQ37" s="5"/>
      <c r="DR37" s="5"/>
      <c r="DS37" s="5"/>
      <c r="DT37" s="5"/>
      <c r="DU37" s="5"/>
    </row>
    <row r="38" spans="1:125" x14ac:dyDescent="0.2">
      <c r="A38" s="1"/>
      <c r="B38" s="1"/>
      <c r="C38" s="1"/>
      <c r="D38" s="1"/>
      <c r="E38" s="1"/>
      <c r="F38" s="1"/>
      <c r="G38" s="1"/>
      <c r="H38" s="7">
        <v>28</v>
      </c>
      <c r="I38" s="20">
        <f t="shared" ca="1" si="7"/>
        <v>48.472827604344118</v>
      </c>
      <c r="J38" s="21"/>
      <c r="K38" s="9">
        <f ca="1">COUNTIF(M$11:M37,"&gt;"&amp;I38)</f>
        <v>1</v>
      </c>
      <c r="L38" s="22">
        <f t="shared" ca="1" si="8"/>
        <v>1.0900093808606215</v>
      </c>
      <c r="M38" s="20">
        <f t="shared" ca="1" si="9"/>
        <v>49.56283698520474</v>
      </c>
      <c r="N38" s="20">
        <f t="shared" ca="1" si="10"/>
        <v>0.76</v>
      </c>
      <c r="O38" s="20">
        <f t="shared" ca="1" si="0"/>
        <v>50.322836985204738</v>
      </c>
      <c r="P38" s="22">
        <f t="shared" ca="1" si="20"/>
        <v>0</v>
      </c>
      <c r="Q38" s="21"/>
      <c r="R38" s="9">
        <f ca="1">COUNTIF(T$11:T37,"&gt;"&amp;O38)</f>
        <v>0</v>
      </c>
      <c r="S38" s="22">
        <f t="shared" ca="1" si="1"/>
        <v>0</v>
      </c>
      <c r="T38" s="20">
        <f t="shared" ca="1" si="12"/>
        <v>50.322836985204738</v>
      </c>
      <c r="U38" s="20">
        <f t="shared" ca="1" si="13"/>
        <v>0.56000000000000005</v>
      </c>
      <c r="V38" s="20">
        <f t="shared" ca="1" si="2"/>
        <v>50.88283698520474</v>
      </c>
      <c r="W38" s="22">
        <f t="shared" ca="1" si="17"/>
        <v>7.0000000000000284E-2</v>
      </c>
      <c r="X38" s="21"/>
      <c r="Y38" s="9">
        <f ca="1">COUNTIF(AA$11:AA37,"&gt;"&amp;V38)</f>
        <v>0</v>
      </c>
      <c r="Z38" s="22">
        <f t="shared" ca="1" si="3"/>
        <v>0</v>
      </c>
      <c r="AA38" s="20">
        <f t="shared" ca="1" si="14"/>
        <v>50.88283698520474</v>
      </c>
      <c r="AB38" s="20">
        <f t="shared" ca="1" si="4"/>
        <v>0.46</v>
      </c>
      <c r="AC38" s="20">
        <f t="shared" ca="1" si="5"/>
        <v>51.342836985204741</v>
      </c>
      <c r="AD38" s="22">
        <f t="shared" ca="1" si="18"/>
        <v>0.21000000000000085</v>
      </c>
      <c r="AE38" s="7"/>
      <c r="AF38" s="9">
        <f ca="1">K38+R38+Y38</f>
        <v>1</v>
      </c>
      <c r="AG38" s="22">
        <f t="shared" ca="1" si="19"/>
        <v>1.0900093808606215</v>
      </c>
      <c r="AH38" s="7">
        <v>28</v>
      </c>
      <c r="AI38" s="20">
        <f t="shared" ca="1" si="16"/>
        <v>2.8700093808606226</v>
      </c>
      <c r="AJ38" s="7"/>
      <c r="AK38" s="7"/>
      <c r="AL38" s="7"/>
      <c r="AM38" s="7"/>
      <c r="AN38" s="7"/>
      <c r="AO38" s="7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V38" s="31"/>
      <c r="DJ38" s="5"/>
      <c r="DK38" s="6"/>
      <c r="DL38" s="6"/>
      <c r="DM38" s="6"/>
      <c r="DN38" s="5"/>
      <c r="DO38" s="5"/>
      <c r="DP38" s="5"/>
      <c r="DQ38" s="5"/>
      <c r="DR38" s="5"/>
      <c r="DS38" s="5"/>
      <c r="DT38" s="5"/>
      <c r="DU38" s="5"/>
    </row>
    <row r="39" spans="1:125" x14ac:dyDescent="0.2">
      <c r="A39" s="1"/>
      <c r="B39" s="1"/>
      <c r="C39" s="1"/>
      <c r="D39" s="1"/>
      <c r="E39" s="1"/>
      <c r="F39" s="1"/>
      <c r="G39" s="1"/>
      <c r="H39" s="7">
        <v>29</v>
      </c>
      <c r="I39" s="20">
        <f t="shared" ca="1" si="7"/>
        <v>48.989081159436104</v>
      </c>
      <c r="J39" s="21"/>
      <c r="K39" s="9">
        <f ca="1">COUNTIF(M$11:M38,"&gt;"&amp;I39)</f>
        <v>1</v>
      </c>
      <c r="L39" s="22">
        <f t="shared" ca="1" si="8"/>
        <v>1.3337558257686339</v>
      </c>
      <c r="M39" s="20">
        <f t="shared" ca="1" si="9"/>
        <v>50.322836985204738</v>
      </c>
      <c r="N39" s="20">
        <f t="shared" ca="1" si="10"/>
        <v>0.71</v>
      </c>
      <c r="O39" s="20">
        <f t="shared" ca="1" si="0"/>
        <v>51.032836985204739</v>
      </c>
      <c r="P39" s="22">
        <f t="shared" ca="1" si="20"/>
        <v>0</v>
      </c>
      <c r="Q39" s="21"/>
      <c r="R39" s="9">
        <f ca="1">COUNTIF(T$11:T38,"&gt;"&amp;O39)</f>
        <v>0</v>
      </c>
      <c r="S39" s="22">
        <f t="shared" ca="1" si="1"/>
        <v>0</v>
      </c>
      <c r="T39" s="20">
        <f t="shared" ca="1" si="12"/>
        <v>51.032836985204739</v>
      </c>
      <c r="U39" s="20">
        <f t="shared" ca="1" si="13"/>
        <v>0.79</v>
      </c>
      <c r="V39" s="20">
        <f t="shared" ca="1" si="2"/>
        <v>51.822836985204738</v>
      </c>
      <c r="W39" s="22">
        <f t="shared" ca="1" si="17"/>
        <v>0.14999999999999858</v>
      </c>
      <c r="X39" s="21"/>
      <c r="Y39" s="9">
        <f ca="1">COUNTIF(AA$11:AA38,"&gt;"&amp;V39)</f>
        <v>0</v>
      </c>
      <c r="Z39" s="22">
        <f t="shared" ca="1" si="3"/>
        <v>0</v>
      </c>
      <c r="AA39" s="20">
        <f t="shared" ca="1" si="14"/>
        <v>51.822836985204738</v>
      </c>
      <c r="AB39" s="20">
        <f t="shared" ca="1" si="4"/>
        <v>0.42</v>
      </c>
      <c r="AC39" s="20">
        <f t="shared" ca="1" si="5"/>
        <v>52.24283698520474</v>
      </c>
      <c r="AD39" s="22">
        <f t="shared" ca="1" si="18"/>
        <v>0.47999999999999687</v>
      </c>
      <c r="AE39" s="7"/>
      <c r="AF39" s="9">
        <f t="shared" ca="1" si="15"/>
        <v>1</v>
      </c>
      <c r="AG39" s="22">
        <f t="shared" ca="1" si="19"/>
        <v>1.3337558257686339</v>
      </c>
      <c r="AH39" s="7">
        <v>29</v>
      </c>
      <c r="AI39" s="20">
        <f t="shared" ca="1" si="16"/>
        <v>3.2537558257686356</v>
      </c>
      <c r="AJ39" s="7"/>
      <c r="AK39" s="7"/>
      <c r="AL39" s="7"/>
      <c r="AM39" s="7"/>
      <c r="AN39" s="7"/>
      <c r="AO39" s="7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V39" s="31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</row>
    <row r="40" spans="1:125" x14ac:dyDescent="0.2">
      <c r="A40" s="1"/>
      <c r="B40" s="1"/>
      <c r="C40" s="1"/>
      <c r="D40" s="1"/>
      <c r="E40" s="1"/>
      <c r="F40" s="1"/>
      <c r="G40" s="1"/>
      <c r="H40" s="7">
        <v>30</v>
      </c>
      <c r="I40" s="20">
        <f t="shared" ca="1" si="7"/>
        <v>49.006321910690083</v>
      </c>
      <c r="J40" s="21"/>
      <c r="K40" s="9">
        <f ca="1">COUNTIF(M$11:M39,"&gt;"&amp;I40)</f>
        <v>2</v>
      </c>
      <c r="L40" s="22">
        <f t="shared" ca="1" si="8"/>
        <v>2.0265150745146556</v>
      </c>
      <c r="M40" s="20">
        <f t="shared" ca="1" si="9"/>
        <v>51.032836985204739</v>
      </c>
      <c r="N40" s="20">
        <f t="shared" ca="1" si="10"/>
        <v>0.68</v>
      </c>
      <c r="O40" s="20">
        <f t="shared" ca="1" si="0"/>
        <v>51.712836985204738</v>
      </c>
      <c r="P40" s="22">
        <f t="shared" ca="1" si="20"/>
        <v>0</v>
      </c>
      <c r="Q40" s="21"/>
      <c r="R40" s="9">
        <f ca="1">COUNTIF(T$11:T39,"&gt;"&amp;O40)</f>
        <v>0</v>
      </c>
      <c r="S40" s="22">
        <f t="shared" ca="1" si="1"/>
        <v>0.10999999999999943</v>
      </c>
      <c r="T40" s="20">
        <f t="shared" ca="1" si="12"/>
        <v>51.822836985204738</v>
      </c>
      <c r="U40" s="20">
        <f t="shared" ca="1" si="13"/>
        <v>0.56999999999999995</v>
      </c>
      <c r="V40" s="20">
        <f t="shared" ca="1" si="2"/>
        <v>52.392836985204738</v>
      </c>
      <c r="W40" s="22">
        <f t="shared" ca="1" si="17"/>
        <v>0</v>
      </c>
      <c r="X40" s="21"/>
      <c r="Y40" s="9">
        <f ca="1">COUNTIF(AA$11:AA39,"&gt;"&amp;V40)</f>
        <v>0</v>
      </c>
      <c r="Z40" s="22">
        <f t="shared" ca="1" si="3"/>
        <v>0</v>
      </c>
      <c r="AA40" s="20">
        <f t="shared" ca="1" si="14"/>
        <v>52.392836985204738</v>
      </c>
      <c r="AB40" s="20">
        <f t="shared" ca="1" si="4"/>
        <v>0.38</v>
      </c>
      <c r="AC40" s="20">
        <f t="shared" ca="1" si="5"/>
        <v>52.772836985204741</v>
      </c>
      <c r="AD40" s="22">
        <f t="shared" ca="1" si="18"/>
        <v>0.14999999999999858</v>
      </c>
      <c r="AE40" s="7"/>
      <c r="AF40" s="9">
        <f t="shared" ca="1" si="15"/>
        <v>2</v>
      </c>
      <c r="AG40" s="22">
        <f t="shared" ca="1" si="19"/>
        <v>2.1365150745146551</v>
      </c>
      <c r="AH40" s="7">
        <v>30</v>
      </c>
      <c r="AI40" s="20">
        <f t="shared" ca="1" si="16"/>
        <v>3.7665150745146576</v>
      </c>
      <c r="AJ40" s="7"/>
      <c r="AK40" s="7"/>
      <c r="AL40" s="7"/>
      <c r="AM40" s="7"/>
      <c r="AN40" s="7"/>
      <c r="AO40" s="7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V40" s="31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</row>
    <row r="41" spans="1:125" x14ac:dyDescent="0.2">
      <c r="A41" s="1"/>
      <c r="B41" s="1"/>
      <c r="C41" s="1"/>
      <c r="D41" s="1"/>
      <c r="E41" s="1"/>
      <c r="F41" s="1"/>
      <c r="G41" s="1"/>
      <c r="H41" s="7">
        <v>31</v>
      </c>
      <c r="I41" s="20">
        <f t="shared" ca="1" si="7"/>
        <v>50.271840203432454</v>
      </c>
      <c r="J41" s="21"/>
      <c r="K41" s="9">
        <f ca="1">COUNTIF(M$11:M40,"&gt;"&amp;I41)</f>
        <v>2</v>
      </c>
      <c r="L41" s="22">
        <f t="shared" ca="1" si="8"/>
        <v>1.4409967817722844</v>
      </c>
      <c r="M41" s="20">
        <f t="shared" ca="1" si="9"/>
        <v>51.712836985204738</v>
      </c>
      <c r="N41" s="20">
        <f t="shared" ca="1" si="10"/>
        <v>1.02</v>
      </c>
      <c r="O41" s="20">
        <f t="shared" ca="1" si="0"/>
        <v>52.732836985204742</v>
      </c>
      <c r="P41" s="22">
        <f t="shared" ca="1" si="20"/>
        <v>0</v>
      </c>
      <c r="Q41" s="21"/>
      <c r="R41" s="9">
        <f ca="1">COUNTIF(T$11:T40,"&gt;"&amp;O41)</f>
        <v>0</v>
      </c>
      <c r="S41" s="22">
        <f t="shared" ca="1" si="1"/>
        <v>0</v>
      </c>
      <c r="T41" s="20">
        <f t="shared" ca="1" si="12"/>
        <v>52.732836985204742</v>
      </c>
      <c r="U41" s="20">
        <f t="shared" ca="1" si="13"/>
        <v>0.56999999999999995</v>
      </c>
      <c r="V41" s="20">
        <f t="shared" ca="1" si="2"/>
        <v>53.302836985204742</v>
      </c>
      <c r="W41" s="22">
        <f t="shared" ca="1" si="17"/>
        <v>0.34000000000000341</v>
      </c>
      <c r="X41" s="21"/>
      <c r="Y41" s="9">
        <f ca="1">COUNTIF(AA$11:AA40,"&gt;"&amp;V41)</f>
        <v>0</v>
      </c>
      <c r="Z41" s="22">
        <f t="shared" ca="1" si="3"/>
        <v>0</v>
      </c>
      <c r="AA41" s="20">
        <f t="shared" ca="1" si="14"/>
        <v>53.302836985204742</v>
      </c>
      <c r="AB41" s="20">
        <f t="shared" ca="1" si="4"/>
        <v>0.4</v>
      </c>
      <c r="AC41" s="20">
        <f t="shared" ca="1" si="5"/>
        <v>53.70283698520474</v>
      </c>
      <c r="AD41" s="22">
        <f t="shared" ca="1" si="18"/>
        <v>0.53000000000000114</v>
      </c>
      <c r="AE41" s="7"/>
      <c r="AF41" s="9">
        <f t="shared" ca="1" si="15"/>
        <v>2</v>
      </c>
      <c r="AG41" s="22">
        <f t="shared" ca="1" si="19"/>
        <v>1.4409967817722844</v>
      </c>
      <c r="AH41" s="7">
        <v>31</v>
      </c>
      <c r="AI41" s="20">
        <f t="shared" ca="1" si="16"/>
        <v>3.4309967817722864</v>
      </c>
      <c r="AJ41" s="7"/>
      <c r="AK41" s="7"/>
      <c r="AL41" s="7"/>
      <c r="AM41" s="7"/>
      <c r="AN41" s="7"/>
      <c r="AO41" s="7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V41" s="31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</row>
    <row r="42" spans="1:125" x14ac:dyDescent="0.2">
      <c r="A42" s="1"/>
      <c r="B42" s="1"/>
      <c r="C42" s="1"/>
      <c r="D42" s="1"/>
      <c r="E42" s="1"/>
      <c r="F42" s="1"/>
      <c r="G42" s="1"/>
      <c r="H42" s="7">
        <v>32</v>
      </c>
      <c r="I42" s="20">
        <f t="shared" ca="1" si="7"/>
        <v>52.012400808179493</v>
      </c>
      <c r="J42" s="21"/>
      <c r="K42" s="9">
        <f ca="1">COUNTIF(M$11:M41,"&gt;"&amp;I42)</f>
        <v>0</v>
      </c>
      <c r="L42" s="22">
        <f t="shared" ca="1" si="8"/>
        <v>0.72043617702524898</v>
      </c>
      <c r="M42" s="20">
        <f t="shared" ca="1" si="9"/>
        <v>52.732836985204742</v>
      </c>
      <c r="N42" s="20">
        <f t="shared" ca="1" si="10"/>
        <v>0.86</v>
      </c>
      <c r="O42" s="20">
        <f t="shared" ca="1" si="0"/>
        <v>53.592836985204741</v>
      </c>
      <c r="P42" s="22">
        <f t="shared" ca="1" si="20"/>
        <v>0</v>
      </c>
      <c r="Q42" s="21"/>
      <c r="R42" s="9">
        <f ca="1">COUNTIF(T$11:T41,"&gt;"&amp;O42)</f>
        <v>0</v>
      </c>
      <c r="S42" s="22">
        <f t="shared" ca="1" si="1"/>
        <v>0</v>
      </c>
      <c r="T42" s="20">
        <f t="shared" ca="1" si="12"/>
        <v>53.592836985204741</v>
      </c>
      <c r="U42" s="20">
        <f t="shared" ca="1" si="13"/>
        <v>0.59</v>
      </c>
      <c r="V42" s="20">
        <f t="shared" ca="1" si="2"/>
        <v>54.182836985204744</v>
      </c>
      <c r="W42" s="22">
        <f t="shared" ca="1" si="17"/>
        <v>0.28999999999999915</v>
      </c>
      <c r="X42" s="21"/>
      <c r="Y42" s="9">
        <f ca="1">COUNTIF(AA$11:AA41,"&gt;"&amp;V42)</f>
        <v>0</v>
      </c>
      <c r="Z42" s="22">
        <f t="shared" ca="1" si="3"/>
        <v>0</v>
      </c>
      <c r="AA42" s="20">
        <f t="shared" ca="1" si="14"/>
        <v>54.182836985204744</v>
      </c>
      <c r="AB42" s="20">
        <f t="shared" ca="1" si="4"/>
        <v>0.35</v>
      </c>
      <c r="AC42" s="20">
        <f t="shared" ca="1" si="5"/>
        <v>54.532836985204746</v>
      </c>
      <c r="AD42" s="22">
        <f t="shared" ca="1" si="18"/>
        <v>0.48000000000000398</v>
      </c>
      <c r="AE42" s="7"/>
      <c r="AF42" s="9">
        <f t="shared" ca="1" si="15"/>
        <v>0</v>
      </c>
      <c r="AG42" s="22">
        <f t="shared" ca="1" si="19"/>
        <v>0.72043617702524898</v>
      </c>
      <c r="AH42" s="7">
        <v>32</v>
      </c>
      <c r="AI42" s="20">
        <f t="shared" ca="1" si="16"/>
        <v>2.5204361770252532</v>
      </c>
      <c r="AJ42" s="7"/>
      <c r="AK42" s="7"/>
      <c r="AL42" s="7"/>
      <c r="AM42" s="7"/>
      <c r="AN42" s="7"/>
      <c r="AO42" s="7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V42" s="31"/>
      <c r="DJ42" s="6"/>
      <c r="DK42" s="6"/>
      <c r="DL42" s="5"/>
      <c r="DM42" s="5"/>
      <c r="DN42" s="5"/>
      <c r="DO42" s="5"/>
      <c r="DP42" s="5"/>
      <c r="DQ42" s="5"/>
      <c r="DR42" s="5"/>
      <c r="DS42" s="5"/>
      <c r="DT42" s="5"/>
      <c r="DU42" s="5"/>
    </row>
    <row r="43" spans="1:125" x14ac:dyDescent="0.2">
      <c r="A43" s="1"/>
      <c r="B43" s="1"/>
      <c r="C43" s="1"/>
      <c r="D43" s="1"/>
      <c r="E43" s="1"/>
      <c r="F43" s="1"/>
      <c r="G43" s="1"/>
      <c r="H43" s="7">
        <v>33</v>
      </c>
      <c r="I43" s="20">
        <f t="shared" ca="1" si="7"/>
        <v>52.495664162539939</v>
      </c>
      <c r="J43" s="21"/>
      <c r="K43" s="9">
        <f ca="1">COUNTIF(M$11:M42,"&gt;"&amp;I43)</f>
        <v>1</v>
      </c>
      <c r="L43" s="22">
        <f t="shared" ca="1" si="8"/>
        <v>1.0971728226648025</v>
      </c>
      <c r="M43" s="20">
        <f t="shared" ca="1" si="9"/>
        <v>53.592836985204741</v>
      </c>
      <c r="N43" s="20">
        <f t="shared" ca="1" si="10"/>
        <v>0.78</v>
      </c>
      <c r="O43" s="20">
        <f t="shared" ca="1" si="0"/>
        <v>54.372836985204742</v>
      </c>
      <c r="P43" s="22">
        <f t="shared" ca="1" si="20"/>
        <v>0</v>
      </c>
      <c r="Q43" s="21"/>
      <c r="R43" s="9">
        <f ca="1">COUNTIF(T$11:T42,"&gt;"&amp;O43)</f>
        <v>0</v>
      </c>
      <c r="S43" s="22">
        <f t="shared" ca="1" si="1"/>
        <v>0</v>
      </c>
      <c r="T43" s="20">
        <f t="shared" ca="1" si="12"/>
        <v>54.372836985204742</v>
      </c>
      <c r="U43" s="20">
        <f t="shared" ca="1" si="13"/>
        <v>0.57999999999999996</v>
      </c>
      <c r="V43" s="20">
        <f t="shared" ca="1" si="2"/>
        <v>54.95283698520474</v>
      </c>
      <c r="W43" s="22">
        <f t="shared" ca="1" si="17"/>
        <v>0.18999999999999773</v>
      </c>
      <c r="X43" s="21"/>
      <c r="Y43" s="9">
        <f ca="1">COUNTIF(AA$11:AA42,"&gt;"&amp;V43)</f>
        <v>0</v>
      </c>
      <c r="Z43" s="22">
        <f t="shared" ca="1" si="3"/>
        <v>0</v>
      </c>
      <c r="AA43" s="20">
        <f t="shared" ca="1" si="14"/>
        <v>54.95283698520474</v>
      </c>
      <c r="AB43" s="20">
        <f t="shared" ca="1" si="4"/>
        <v>0.33</v>
      </c>
      <c r="AC43" s="20">
        <f t="shared" ca="1" si="5"/>
        <v>55.282836985204739</v>
      </c>
      <c r="AD43" s="22">
        <f t="shared" ca="1" si="18"/>
        <v>0.4199999999999946</v>
      </c>
      <c r="AE43" s="7"/>
      <c r="AF43" s="9">
        <f t="shared" ca="1" si="15"/>
        <v>1</v>
      </c>
      <c r="AG43" s="22">
        <f t="shared" ca="1" si="19"/>
        <v>1.0971728226648025</v>
      </c>
      <c r="AH43" s="7">
        <v>33</v>
      </c>
      <c r="AI43" s="20">
        <f t="shared" ca="1" si="16"/>
        <v>2.7871728226648003</v>
      </c>
      <c r="AJ43" s="7"/>
      <c r="AK43" s="7"/>
      <c r="AL43" s="7"/>
      <c r="AM43" s="7"/>
      <c r="AN43" s="7"/>
      <c r="AO43" s="7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V43" s="31"/>
      <c r="DJ43" s="5"/>
      <c r="DK43" s="6"/>
      <c r="DL43" s="5"/>
      <c r="DM43" s="5"/>
      <c r="DN43" s="5"/>
      <c r="DO43" s="5"/>
      <c r="DP43" s="5"/>
      <c r="DQ43" s="5"/>
      <c r="DR43" s="5"/>
      <c r="DS43" s="5"/>
      <c r="DT43" s="5"/>
      <c r="DU43" s="5"/>
    </row>
    <row r="44" spans="1:125" x14ac:dyDescent="0.2">
      <c r="A44" s="1"/>
      <c r="B44" s="1"/>
      <c r="C44" s="1"/>
      <c r="D44" s="1"/>
      <c r="E44" s="1"/>
      <c r="F44" s="1"/>
      <c r="G44" s="1"/>
      <c r="H44" s="7">
        <v>34</v>
      </c>
      <c r="I44" s="20">
        <f t="shared" ca="1" si="7"/>
        <v>52.963302673041085</v>
      </c>
      <c r="J44" s="21"/>
      <c r="K44" s="9">
        <f ca="1">COUNTIF(M$11:M43,"&gt;"&amp;I44)</f>
        <v>1</v>
      </c>
      <c r="L44" s="22">
        <f t="shared" ca="1" si="8"/>
        <v>1.4095343121636574</v>
      </c>
      <c r="M44" s="20">
        <f t="shared" ca="1" si="9"/>
        <v>54.372836985204742</v>
      </c>
      <c r="N44" s="20">
        <f t="shared" ca="1" si="10"/>
        <v>0.8</v>
      </c>
      <c r="O44" s="20">
        <f t="shared" ca="1" si="0"/>
        <v>55.172836985204739</v>
      </c>
      <c r="P44" s="22">
        <f t="shared" ca="1" si="20"/>
        <v>0</v>
      </c>
      <c r="Q44" s="21"/>
      <c r="R44" s="9">
        <f ca="1">COUNTIF(T$11:T43,"&gt;"&amp;O44)</f>
        <v>0</v>
      </c>
      <c r="S44" s="22">
        <f t="shared" ca="1" si="1"/>
        <v>0</v>
      </c>
      <c r="T44" s="20">
        <f t="shared" ca="1" si="12"/>
        <v>55.172836985204739</v>
      </c>
      <c r="U44" s="20">
        <f t="shared" ca="1" si="13"/>
        <v>0.52</v>
      </c>
      <c r="V44" s="20">
        <f t="shared" ca="1" si="2"/>
        <v>55.692836985204742</v>
      </c>
      <c r="W44" s="22">
        <f t="shared" ca="1" si="17"/>
        <v>0.21999999999999886</v>
      </c>
      <c r="X44" s="21"/>
      <c r="Y44" s="9">
        <f ca="1">COUNTIF(AA$11:AA43,"&gt;"&amp;V44)</f>
        <v>0</v>
      </c>
      <c r="Z44" s="22">
        <f t="shared" ca="1" si="3"/>
        <v>0</v>
      </c>
      <c r="AA44" s="20">
        <f t="shared" ca="1" si="14"/>
        <v>55.692836985204742</v>
      </c>
      <c r="AB44" s="20">
        <f t="shared" ca="1" si="4"/>
        <v>0.43</v>
      </c>
      <c r="AC44" s="20">
        <f t="shared" ca="1" si="5"/>
        <v>56.122836985204742</v>
      </c>
      <c r="AD44" s="22">
        <f t="shared" ca="1" si="18"/>
        <v>0.41000000000000369</v>
      </c>
      <c r="AE44" s="7"/>
      <c r="AF44" s="9">
        <f t="shared" ca="1" si="15"/>
        <v>1</v>
      </c>
      <c r="AG44" s="22">
        <f t="shared" ca="1" si="19"/>
        <v>1.4095343121636574</v>
      </c>
      <c r="AH44" s="7">
        <v>34</v>
      </c>
      <c r="AI44" s="20">
        <f t="shared" ca="1" si="16"/>
        <v>3.1595343121636574</v>
      </c>
      <c r="AJ44" s="7"/>
      <c r="AK44" s="7"/>
      <c r="AL44" s="7"/>
      <c r="AM44" s="7"/>
      <c r="AN44" s="7"/>
      <c r="AO44" s="7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DJ44" s="5"/>
      <c r="DK44" s="6"/>
      <c r="DL44" s="5"/>
      <c r="DM44" s="5"/>
      <c r="DN44" s="5"/>
      <c r="DO44" s="5"/>
      <c r="DP44" s="5"/>
      <c r="DQ44" s="5"/>
      <c r="DR44" s="5"/>
      <c r="DS44" s="5"/>
      <c r="DT44" s="5"/>
      <c r="DU44" s="5"/>
    </row>
    <row r="45" spans="1:125" x14ac:dyDescent="0.2">
      <c r="A45" s="1"/>
      <c r="B45" s="1"/>
      <c r="C45" s="1"/>
      <c r="D45" s="1"/>
      <c r="E45" s="1"/>
      <c r="F45" s="1"/>
      <c r="G45" s="1"/>
      <c r="H45" s="7">
        <v>35</v>
      </c>
      <c r="I45" s="20">
        <f t="shared" ca="1" si="7"/>
        <v>53.674556455242374</v>
      </c>
      <c r="J45" s="21"/>
      <c r="K45" s="9">
        <f ca="1">COUNTIF(M$11:M44,"&gt;"&amp;I45)</f>
        <v>1</v>
      </c>
      <c r="L45" s="22">
        <f t="shared" ca="1" si="8"/>
        <v>1.4982805299623649</v>
      </c>
      <c r="M45" s="20">
        <f t="shared" ca="1" si="9"/>
        <v>55.172836985204739</v>
      </c>
      <c r="N45" s="20">
        <f t="shared" ca="1" si="10"/>
        <v>0.87</v>
      </c>
      <c r="O45" s="20">
        <f t="shared" ca="1" si="0"/>
        <v>56.042836985204737</v>
      </c>
      <c r="P45" s="22">
        <f t="shared" ca="1" si="20"/>
        <v>0</v>
      </c>
      <c r="Q45" s="21"/>
      <c r="R45" s="9">
        <f ca="1">COUNTIF(T$11:T44,"&gt;"&amp;O45)</f>
        <v>0</v>
      </c>
      <c r="S45" s="22">
        <f t="shared" ca="1" si="1"/>
        <v>0</v>
      </c>
      <c r="T45" s="20">
        <f t="shared" ca="1" si="12"/>
        <v>56.042836985204737</v>
      </c>
      <c r="U45" s="20">
        <f t="shared" ca="1" si="13"/>
        <v>0.75</v>
      </c>
      <c r="V45" s="20">
        <f t="shared" ca="1" si="2"/>
        <v>56.792836985204737</v>
      </c>
      <c r="W45" s="22">
        <f t="shared" ca="1" si="17"/>
        <v>0.34999999999999432</v>
      </c>
      <c r="X45" s="21"/>
      <c r="Y45" s="9">
        <f ca="1">COUNTIF(AA$11:AA44,"&gt;"&amp;V45)</f>
        <v>0</v>
      </c>
      <c r="Z45" s="22">
        <f t="shared" ca="1" si="3"/>
        <v>0</v>
      </c>
      <c r="AA45" s="20">
        <f t="shared" ca="1" si="14"/>
        <v>56.792836985204737</v>
      </c>
      <c r="AB45" s="20">
        <f t="shared" ca="1" si="4"/>
        <v>0.34</v>
      </c>
      <c r="AC45" s="20">
        <f t="shared" ca="1" si="5"/>
        <v>57.13283698520474</v>
      </c>
      <c r="AD45" s="22">
        <f t="shared" ca="1" si="18"/>
        <v>0.6699999999999946</v>
      </c>
      <c r="AE45" s="7"/>
      <c r="AF45" s="9">
        <f t="shared" ca="1" si="15"/>
        <v>1</v>
      </c>
      <c r="AG45" s="22">
        <f t="shared" ca="1" si="19"/>
        <v>1.4982805299623649</v>
      </c>
      <c r="AH45" s="7">
        <v>35</v>
      </c>
      <c r="AI45" s="20">
        <f t="shared" ca="1" si="16"/>
        <v>3.4582805299623658</v>
      </c>
      <c r="AJ45" s="7"/>
      <c r="AK45" s="7"/>
      <c r="AL45" s="7"/>
      <c r="AM45" s="7"/>
      <c r="AN45" s="7"/>
      <c r="AO45" s="7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DJ45" s="5"/>
      <c r="DK45" s="6"/>
      <c r="DL45" s="5"/>
      <c r="DM45" s="5"/>
      <c r="DN45" s="5"/>
      <c r="DO45" s="5"/>
      <c r="DP45" s="5"/>
      <c r="DQ45" s="5"/>
      <c r="DR45" s="5"/>
      <c r="DS45" s="5"/>
      <c r="DT45" s="5"/>
      <c r="DU45" s="5"/>
    </row>
    <row r="46" spans="1:125" x14ac:dyDescent="0.2">
      <c r="A46" s="1"/>
      <c r="B46" s="1"/>
      <c r="C46" s="1"/>
      <c r="D46" s="1"/>
      <c r="E46" s="1"/>
      <c r="F46" s="1"/>
      <c r="G46" s="1"/>
      <c r="H46" s="7">
        <v>36</v>
      </c>
      <c r="I46" s="20">
        <f t="shared" ca="1" si="7"/>
        <v>54.674772372895752</v>
      </c>
      <c r="J46" s="21"/>
      <c r="K46" s="9">
        <f ca="1">COUNTIF(M$11:M45,"&gt;"&amp;I46)</f>
        <v>1</v>
      </c>
      <c r="L46" s="22">
        <f t="shared" ca="1" si="8"/>
        <v>1.3680646123089844</v>
      </c>
      <c r="M46" s="20">
        <f t="shared" ca="1" si="9"/>
        <v>56.042836985204737</v>
      </c>
      <c r="N46" s="20">
        <f t="shared" ca="1" si="10"/>
        <v>1.18</v>
      </c>
      <c r="O46" s="20">
        <f t="shared" ca="1" si="0"/>
        <v>57.222836985204736</v>
      </c>
      <c r="P46" s="22">
        <f t="shared" ca="1" si="20"/>
        <v>0</v>
      </c>
      <c r="Q46" s="21"/>
      <c r="R46" s="9">
        <f ca="1">COUNTIF(T$11:T45,"&gt;"&amp;O46)</f>
        <v>0</v>
      </c>
      <c r="S46" s="22">
        <f t="shared" ca="1" si="1"/>
        <v>0</v>
      </c>
      <c r="T46" s="20">
        <f t="shared" ca="1" si="12"/>
        <v>57.222836985204736</v>
      </c>
      <c r="U46" s="20">
        <f t="shared" ca="1" si="13"/>
        <v>0.48</v>
      </c>
      <c r="V46" s="20">
        <f t="shared" ca="1" si="2"/>
        <v>57.702836985204733</v>
      </c>
      <c r="W46" s="22">
        <f t="shared" ca="1" si="17"/>
        <v>0.42999999999999972</v>
      </c>
      <c r="X46" s="21"/>
      <c r="Y46" s="9">
        <f ca="1">COUNTIF(AA$11:AA45,"&gt;"&amp;V46)</f>
        <v>0</v>
      </c>
      <c r="Z46" s="22">
        <f t="shared" ca="1" si="3"/>
        <v>0</v>
      </c>
      <c r="AA46" s="20">
        <f t="shared" ca="1" si="14"/>
        <v>57.702836985204733</v>
      </c>
      <c r="AB46" s="20">
        <f t="shared" ca="1" si="4"/>
        <v>0.46</v>
      </c>
      <c r="AC46" s="20">
        <f t="shared" ca="1" si="5"/>
        <v>58.162836985204734</v>
      </c>
      <c r="AD46" s="22">
        <f t="shared" ca="1" si="18"/>
        <v>0.56999999999999318</v>
      </c>
      <c r="AE46" s="7"/>
      <c r="AF46" s="9">
        <f t="shared" ca="1" si="15"/>
        <v>1</v>
      </c>
      <c r="AG46" s="22">
        <f t="shared" ca="1" si="19"/>
        <v>1.3680646123089844</v>
      </c>
      <c r="AH46" s="7">
        <v>36</v>
      </c>
      <c r="AI46" s="20">
        <f t="shared" ca="1" si="16"/>
        <v>3.4880646123089818</v>
      </c>
      <c r="AJ46" s="7"/>
      <c r="AK46" s="7"/>
      <c r="AL46" s="7"/>
      <c r="AM46" s="7"/>
      <c r="AN46" s="7"/>
      <c r="AO46" s="7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</row>
    <row r="47" spans="1:125" x14ac:dyDescent="0.2">
      <c r="A47" s="1"/>
      <c r="B47" s="1"/>
      <c r="C47" s="1"/>
      <c r="D47" s="1"/>
      <c r="E47" s="1"/>
      <c r="F47" s="1"/>
      <c r="G47" s="1"/>
      <c r="H47" s="7">
        <v>37</v>
      </c>
      <c r="I47" s="20">
        <f t="shared" ca="1" si="7"/>
        <v>57.02825291522263</v>
      </c>
      <c r="J47" s="21"/>
      <c r="K47" s="9">
        <f ca="1">COUNTIF(M$11:M46,"&gt;"&amp;I47)</f>
        <v>0</v>
      </c>
      <c r="L47" s="22">
        <f t="shared" ca="1" si="8"/>
        <v>0.1945840699821062</v>
      </c>
      <c r="M47" s="20">
        <f t="shared" ca="1" si="9"/>
        <v>57.222836985204736</v>
      </c>
      <c r="N47" s="20">
        <f t="shared" ca="1" si="10"/>
        <v>0.77</v>
      </c>
      <c r="O47" s="20">
        <f t="shared" ca="1" si="0"/>
        <v>57.99283698520474</v>
      </c>
      <c r="P47" s="22">
        <f t="shared" ca="1" si="20"/>
        <v>0</v>
      </c>
      <c r="Q47" s="21"/>
      <c r="R47" s="9">
        <f ca="1">COUNTIF(T$11:T46,"&gt;"&amp;O47)</f>
        <v>0</v>
      </c>
      <c r="S47" s="22">
        <f t="shared" ca="1" si="1"/>
        <v>0</v>
      </c>
      <c r="T47" s="20">
        <f t="shared" ca="1" si="12"/>
        <v>57.99283698520474</v>
      </c>
      <c r="U47" s="20">
        <f t="shared" ca="1" si="13"/>
        <v>0.71</v>
      </c>
      <c r="V47" s="20">
        <f t="shared" ca="1" si="2"/>
        <v>58.70283698520474</v>
      </c>
      <c r="W47" s="22">
        <f t="shared" ca="1" si="17"/>
        <v>0.29000000000000625</v>
      </c>
      <c r="X47" s="21"/>
      <c r="Y47" s="9">
        <f ca="1">COUNTIF(AA$11:AA46,"&gt;"&amp;V47)</f>
        <v>0</v>
      </c>
      <c r="Z47" s="22">
        <f t="shared" ca="1" si="3"/>
        <v>0</v>
      </c>
      <c r="AA47" s="20">
        <f t="shared" ca="1" si="14"/>
        <v>58.70283698520474</v>
      </c>
      <c r="AB47" s="20">
        <f t="shared" ca="1" si="4"/>
        <v>0.42</v>
      </c>
      <c r="AC47" s="20">
        <f t="shared" ca="1" si="5"/>
        <v>59.122836985204742</v>
      </c>
      <c r="AD47" s="22">
        <f t="shared" ca="1" si="18"/>
        <v>0.54000000000000625</v>
      </c>
      <c r="AE47" s="7"/>
      <c r="AF47" s="9">
        <f t="shared" ca="1" si="15"/>
        <v>0</v>
      </c>
      <c r="AG47" s="22">
        <f t="shared" ca="1" si="19"/>
        <v>0.1945840699821062</v>
      </c>
      <c r="AH47" s="7">
        <v>37</v>
      </c>
      <c r="AI47" s="20">
        <f t="shared" ca="1" si="16"/>
        <v>2.0945840699821119</v>
      </c>
      <c r="AJ47" s="7"/>
      <c r="AK47" s="7"/>
      <c r="AL47" s="7"/>
      <c r="AM47" s="7"/>
      <c r="AN47" s="7"/>
      <c r="AO47" s="7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</row>
    <row r="48" spans="1:125" x14ac:dyDescent="0.2">
      <c r="A48" s="1"/>
      <c r="B48" s="1"/>
      <c r="C48" s="1"/>
      <c r="D48" s="1"/>
      <c r="E48" s="1"/>
      <c r="F48" s="1"/>
      <c r="G48" s="1"/>
      <c r="H48" s="7">
        <v>38</v>
      </c>
      <c r="I48" s="20">
        <f t="shared" ca="1" si="7"/>
        <v>58.621289278655134</v>
      </c>
      <c r="J48" s="21"/>
      <c r="K48" s="9">
        <f ca="1">COUNTIF(M$11:M47,"&gt;"&amp;I48)</f>
        <v>0</v>
      </c>
      <c r="L48" s="22">
        <f t="shared" ca="1" si="8"/>
        <v>0</v>
      </c>
      <c r="M48" s="20">
        <f t="shared" ca="1" si="9"/>
        <v>58.621289278655134</v>
      </c>
      <c r="N48" s="20">
        <f t="shared" ca="1" si="10"/>
        <v>0.88</v>
      </c>
      <c r="O48" s="20">
        <f t="shared" ca="1" si="0"/>
        <v>59.501289278655136</v>
      </c>
      <c r="P48" s="22">
        <f t="shared" ca="1" si="20"/>
        <v>0.628452293450394</v>
      </c>
      <c r="Q48" s="21"/>
      <c r="R48" s="9">
        <f ca="1">COUNTIF(T$11:T47,"&gt;"&amp;O48)</f>
        <v>0</v>
      </c>
      <c r="S48" s="22">
        <f t="shared" ca="1" si="1"/>
        <v>0</v>
      </c>
      <c r="T48" s="20">
        <f t="shared" ca="1" si="12"/>
        <v>59.501289278655136</v>
      </c>
      <c r="U48" s="20">
        <f t="shared" ca="1" si="13"/>
        <v>0.57999999999999996</v>
      </c>
      <c r="V48" s="20">
        <f t="shared" ca="1" si="2"/>
        <v>60.081289278655134</v>
      </c>
      <c r="W48" s="22">
        <f t="shared" ca="1" si="17"/>
        <v>0.7984522934503957</v>
      </c>
      <c r="X48" s="21"/>
      <c r="Y48" s="9">
        <f ca="1">COUNTIF(AA$11:AA47,"&gt;"&amp;V48)</f>
        <v>0</v>
      </c>
      <c r="Z48" s="22">
        <f t="shared" ca="1" si="3"/>
        <v>0</v>
      </c>
      <c r="AA48" s="20">
        <f t="shared" ca="1" si="14"/>
        <v>60.081289278655134</v>
      </c>
      <c r="AB48" s="20">
        <f t="shared" ca="1" si="4"/>
        <v>0.36</v>
      </c>
      <c r="AC48" s="20">
        <f t="shared" ca="1" si="5"/>
        <v>60.441289278655134</v>
      </c>
      <c r="AD48" s="22">
        <f t="shared" ca="1" si="18"/>
        <v>0.95845229345039229</v>
      </c>
      <c r="AE48" s="7"/>
      <c r="AF48" s="9">
        <f t="shared" ca="1" si="15"/>
        <v>0</v>
      </c>
      <c r="AG48" s="22">
        <f t="shared" ca="1" si="19"/>
        <v>0</v>
      </c>
      <c r="AH48" s="7">
        <v>38</v>
      </c>
      <c r="AI48" s="20">
        <f t="shared" ca="1" si="16"/>
        <v>1.8200000000000003</v>
      </c>
      <c r="AJ48" s="7"/>
      <c r="AK48" s="7"/>
      <c r="AL48" s="7"/>
      <c r="AM48" s="7"/>
      <c r="AN48" s="7"/>
      <c r="AO48" s="7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</row>
    <row r="49" spans="1:125" x14ac:dyDescent="0.2">
      <c r="A49" s="1"/>
      <c r="B49" s="1"/>
      <c r="C49" s="1"/>
      <c r="D49" s="1"/>
      <c r="E49" s="1"/>
      <c r="F49" s="1"/>
      <c r="G49" s="1"/>
      <c r="H49" s="7">
        <v>39</v>
      </c>
      <c r="I49" s="20">
        <f t="shared" ca="1" si="7"/>
        <v>60.200380673836989</v>
      </c>
      <c r="J49" s="21"/>
      <c r="K49" s="9">
        <f ca="1">COUNTIF(M$11:M48,"&gt;"&amp;I49)</f>
        <v>0</v>
      </c>
      <c r="L49" s="22">
        <f t="shared" ca="1" si="8"/>
        <v>0</v>
      </c>
      <c r="M49" s="20">
        <f t="shared" ca="1" si="9"/>
        <v>60.200380673836989</v>
      </c>
      <c r="N49" s="20">
        <f t="shared" ca="1" si="10"/>
        <v>0.77</v>
      </c>
      <c r="O49" s="20">
        <f t="shared" ca="1" si="0"/>
        <v>60.970380673836992</v>
      </c>
      <c r="P49" s="22">
        <f t="shared" ca="1" si="20"/>
        <v>0.6990913951818527</v>
      </c>
      <c r="Q49" s="21"/>
      <c r="R49" s="9">
        <f ca="1">COUNTIF(T$11:T48,"&gt;"&amp;O49)</f>
        <v>0</v>
      </c>
      <c r="S49" s="22">
        <f t="shared" ca="1" si="1"/>
        <v>0</v>
      </c>
      <c r="T49" s="20">
        <f t="shared" ca="1" si="12"/>
        <v>60.970380673836992</v>
      </c>
      <c r="U49" s="20">
        <f t="shared" ca="1" si="13"/>
        <v>0.63</v>
      </c>
      <c r="V49" s="20">
        <f t="shared" ca="1" si="2"/>
        <v>61.600380673836995</v>
      </c>
      <c r="W49" s="22">
        <f t="shared" ca="1" si="17"/>
        <v>0.88909139518185754</v>
      </c>
      <c r="X49" s="21"/>
      <c r="Y49" s="9">
        <f ca="1">COUNTIF(AA$11:AA48,"&gt;"&amp;V49)</f>
        <v>0</v>
      </c>
      <c r="Z49" s="22">
        <f t="shared" ca="1" si="3"/>
        <v>0</v>
      </c>
      <c r="AA49" s="20">
        <f t="shared" ca="1" si="14"/>
        <v>61.600380673836995</v>
      </c>
      <c r="AB49" s="20">
        <f t="shared" ca="1" si="4"/>
        <v>0.45</v>
      </c>
      <c r="AC49" s="20">
        <f t="shared" ca="1" si="5"/>
        <v>62.050380673836997</v>
      </c>
      <c r="AD49" s="22">
        <f t="shared" ca="1" si="18"/>
        <v>1.1590913951818607</v>
      </c>
      <c r="AE49" s="7"/>
      <c r="AF49" s="9">
        <f t="shared" ca="1" si="15"/>
        <v>0</v>
      </c>
      <c r="AG49" s="22">
        <f t="shared" ca="1" si="19"/>
        <v>0</v>
      </c>
      <c r="AH49" s="7">
        <v>39</v>
      </c>
      <c r="AI49" s="20">
        <f t="shared" ca="1" si="16"/>
        <v>1.8500000000000085</v>
      </c>
      <c r="AJ49" s="7"/>
      <c r="AK49" s="7"/>
      <c r="AL49" s="7"/>
      <c r="AM49" s="7"/>
      <c r="AN49" s="7"/>
      <c r="AO49" s="7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DJ49" s="6"/>
      <c r="DK49" s="6"/>
      <c r="DL49" s="6"/>
      <c r="DM49" s="6"/>
      <c r="DN49" s="5"/>
      <c r="DO49" s="5"/>
      <c r="DP49" s="5"/>
      <c r="DQ49" s="5"/>
      <c r="DR49" s="5"/>
      <c r="DS49" s="5"/>
      <c r="DT49" s="5"/>
      <c r="DU49" s="5"/>
    </row>
    <row r="50" spans="1:125" x14ac:dyDescent="0.2">
      <c r="A50" s="1"/>
      <c r="B50" s="1"/>
      <c r="C50" s="1"/>
      <c r="D50" s="1"/>
      <c r="E50" s="1"/>
      <c r="F50" s="1"/>
      <c r="G50" s="1"/>
      <c r="H50" s="7">
        <v>40</v>
      </c>
      <c r="I50" s="20">
        <f t="shared" ca="1" si="7"/>
        <v>60.747942592259591</v>
      </c>
      <c r="J50" s="21"/>
      <c r="K50" s="9">
        <f ca="1">COUNTIF(M$11:M49,"&gt;"&amp;I50)</f>
        <v>0</v>
      </c>
      <c r="L50" s="22">
        <f t="shared" ca="1" si="8"/>
        <v>0.22243808157740119</v>
      </c>
      <c r="M50" s="20">
        <f t="shared" ca="1" si="9"/>
        <v>60.970380673836992</v>
      </c>
      <c r="N50" s="20">
        <f t="shared" ca="1" si="10"/>
        <v>0.78</v>
      </c>
      <c r="O50" s="20">
        <f t="shared" ca="1" si="0"/>
        <v>61.750380673836993</v>
      </c>
      <c r="P50" s="22">
        <f t="shared" ca="1" si="20"/>
        <v>0</v>
      </c>
      <c r="Q50" s="21"/>
      <c r="R50" s="9">
        <f ca="1">COUNTIF(T$11:T49,"&gt;"&amp;O50)</f>
        <v>0</v>
      </c>
      <c r="S50" s="22">
        <f t="shared" ca="1" si="1"/>
        <v>0</v>
      </c>
      <c r="T50" s="20">
        <f t="shared" ca="1" si="12"/>
        <v>61.750380673836993</v>
      </c>
      <c r="U50" s="20">
        <f t="shared" ca="1" si="13"/>
        <v>0.52</v>
      </c>
      <c r="V50" s="20">
        <f t="shared" ca="1" si="2"/>
        <v>62.270380673836996</v>
      </c>
      <c r="W50" s="22">
        <f t="shared" ca="1" si="17"/>
        <v>0.14999999999999858</v>
      </c>
      <c r="X50" s="21"/>
      <c r="Y50" s="9">
        <f ca="1">COUNTIF(AA$11:AA49,"&gt;"&amp;V50)</f>
        <v>0</v>
      </c>
      <c r="Z50" s="22">
        <f t="shared" ca="1" si="3"/>
        <v>0</v>
      </c>
      <c r="AA50" s="20">
        <f t="shared" ca="1" si="14"/>
        <v>62.270380673836996</v>
      </c>
      <c r="AB50" s="20">
        <f t="shared" ca="1" si="4"/>
        <v>0.38</v>
      </c>
      <c r="AC50" s="20">
        <f t="shared" ca="1" si="5"/>
        <v>62.650380673836999</v>
      </c>
      <c r="AD50" s="22">
        <f t="shared" ca="1" si="18"/>
        <v>0.21999999999999886</v>
      </c>
      <c r="AE50" s="7"/>
      <c r="AF50" s="9">
        <f t="shared" ca="1" si="15"/>
        <v>0</v>
      </c>
      <c r="AG50" s="22">
        <f t="shared" ca="1" si="19"/>
        <v>0.22243808157740119</v>
      </c>
      <c r="AH50" s="7">
        <v>40</v>
      </c>
      <c r="AI50" s="20">
        <f t="shared" ca="1" si="16"/>
        <v>1.902438081577408</v>
      </c>
      <c r="AJ50" s="7"/>
      <c r="AK50" s="7"/>
      <c r="AL50" s="7"/>
      <c r="AM50" s="7"/>
      <c r="AN50" s="7"/>
      <c r="AO50" s="7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DJ50" s="5"/>
      <c r="DK50" s="6"/>
      <c r="DL50" s="6"/>
      <c r="DM50" s="6"/>
      <c r="DN50" s="5"/>
      <c r="DO50" s="5"/>
      <c r="DP50" s="5"/>
      <c r="DQ50" s="5"/>
      <c r="DR50" s="5"/>
      <c r="DS50" s="5"/>
      <c r="DT50" s="5"/>
      <c r="DU50" s="5"/>
    </row>
    <row r="51" spans="1:125" x14ac:dyDescent="0.2">
      <c r="A51" s="1"/>
      <c r="B51" s="1"/>
      <c r="C51" s="1"/>
      <c r="D51" s="1"/>
      <c r="E51" s="1"/>
      <c r="F51" s="1"/>
      <c r="G51" s="1"/>
      <c r="H51" s="7">
        <v>41</v>
      </c>
      <c r="I51" s="20">
        <f t="shared" ca="1" si="7"/>
        <v>63.143776759362595</v>
      </c>
      <c r="J51" s="21"/>
      <c r="K51" s="9">
        <f ca="1">COUNTIF(M$11:M50,"&gt;"&amp;I51)</f>
        <v>0</v>
      </c>
      <c r="L51" s="22">
        <f t="shared" ca="1" si="8"/>
        <v>0</v>
      </c>
      <c r="M51" s="20">
        <f t="shared" ca="1" si="9"/>
        <v>63.143776759362595</v>
      </c>
      <c r="N51" s="20">
        <f t="shared" ca="1" si="10"/>
        <v>0.79</v>
      </c>
      <c r="O51" s="20">
        <f t="shared" ca="1" si="0"/>
        <v>63.933776759362594</v>
      </c>
      <c r="P51" s="22">
        <f t="shared" ca="1" si="20"/>
        <v>1.3933960855256018</v>
      </c>
      <c r="Q51" s="21"/>
      <c r="R51" s="9">
        <f ca="1">COUNTIF(T$11:T50,"&gt;"&amp;O51)</f>
        <v>0</v>
      </c>
      <c r="S51" s="22">
        <f t="shared" ca="1" si="1"/>
        <v>0</v>
      </c>
      <c r="T51" s="20">
        <f t="shared" ca="1" si="12"/>
        <v>63.933776759362594</v>
      </c>
      <c r="U51" s="20">
        <f t="shared" ca="1" si="13"/>
        <v>0.51</v>
      </c>
      <c r="V51" s="20">
        <f t="shared" ca="1" si="2"/>
        <v>64.443776759362592</v>
      </c>
      <c r="W51" s="22">
        <f t="shared" ca="1" si="17"/>
        <v>1.6633960855255978</v>
      </c>
      <c r="X51" s="21"/>
      <c r="Y51" s="9">
        <f ca="1">COUNTIF(AA$11:AA50,"&gt;"&amp;V51)</f>
        <v>0</v>
      </c>
      <c r="Z51" s="22">
        <f t="shared" ca="1" si="3"/>
        <v>0</v>
      </c>
      <c r="AA51" s="20">
        <f t="shared" ca="1" si="14"/>
        <v>64.443776759362592</v>
      </c>
      <c r="AB51" s="20">
        <f t="shared" ca="1" si="4"/>
        <v>0.39</v>
      </c>
      <c r="AC51" s="20">
        <f t="shared" ca="1" si="5"/>
        <v>64.833776759362593</v>
      </c>
      <c r="AD51" s="22">
        <f t="shared" ca="1" si="18"/>
        <v>1.7933960855255933</v>
      </c>
      <c r="AE51" s="7"/>
      <c r="AF51" s="9">
        <f t="shared" ca="1" si="15"/>
        <v>0</v>
      </c>
      <c r="AG51" s="22">
        <f t="shared" ca="1" si="19"/>
        <v>0</v>
      </c>
      <c r="AH51" s="7">
        <v>41</v>
      </c>
      <c r="AI51" s="20">
        <f t="shared" ca="1" si="16"/>
        <v>1.6899999999999977</v>
      </c>
      <c r="AJ51" s="7"/>
      <c r="AK51" s="7"/>
      <c r="AL51" s="7"/>
      <c r="AM51" s="7"/>
      <c r="AN51" s="7"/>
      <c r="AO51" s="7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DJ51" s="5"/>
      <c r="DK51" s="6"/>
      <c r="DL51" s="6"/>
      <c r="DM51" s="6"/>
      <c r="DN51" s="5"/>
      <c r="DO51" s="5"/>
      <c r="DP51" s="5"/>
      <c r="DQ51" s="5"/>
      <c r="DR51" s="5"/>
      <c r="DS51" s="5"/>
      <c r="DT51" s="5"/>
      <c r="DU51" s="5"/>
    </row>
    <row r="52" spans="1:125" x14ac:dyDescent="0.2">
      <c r="A52" s="1"/>
      <c r="B52" s="1"/>
      <c r="C52" s="1"/>
      <c r="D52" s="1"/>
      <c r="E52" s="1"/>
      <c r="F52" s="1"/>
      <c r="G52" s="1"/>
      <c r="H52" s="7">
        <v>42</v>
      </c>
      <c r="I52" s="20">
        <f t="shared" ca="1" si="7"/>
        <v>63.734180306083694</v>
      </c>
      <c r="J52" s="21"/>
      <c r="K52" s="9">
        <f ca="1">COUNTIF(M$11:M51,"&gt;"&amp;I52)</f>
        <v>0</v>
      </c>
      <c r="L52" s="22">
        <f t="shared" ca="1" si="8"/>
        <v>0.1995964532789003</v>
      </c>
      <c r="M52" s="20">
        <f t="shared" ca="1" si="9"/>
        <v>63.933776759362594</v>
      </c>
      <c r="N52" s="20">
        <f t="shared" ca="1" si="10"/>
        <v>0.77</v>
      </c>
      <c r="O52" s="20">
        <f t="shared" ca="1" si="0"/>
        <v>64.703776759362597</v>
      </c>
      <c r="P52" s="22">
        <f t="shared" ca="1" si="20"/>
        <v>0</v>
      </c>
      <c r="Q52" s="21"/>
      <c r="R52" s="9">
        <f ca="1">COUNTIF(T$11:T51,"&gt;"&amp;O52)</f>
        <v>0</v>
      </c>
      <c r="S52" s="22">
        <f t="shared" ca="1" si="1"/>
        <v>0</v>
      </c>
      <c r="T52" s="20">
        <f t="shared" ca="1" si="12"/>
        <v>64.703776759362597</v>
      </c>
      <c r="U52" s="20">
        <f t="shared" ca="1" si="13"/>
        <v>0.7</v>
      </c>
      <c r="V52" s="20">
        <f t="shared" ca="1" si="2"/>
        <v>65.4037767593626</v>
      </c>
      <c r="W52" s="22">
        <f t="shared" ca="1" si="17"/>
        <v>0.26000000000000512</v>
      </c>
      <c r="X52" s="21"/>
      <c r="Y52" s="9">
        <f ca="1">COUNTIF(AA$11:AA51,"&gt;"&amp;V52)</f>
        <v>0</v>
      </c>
      <c r="Z52" s="22">
        <f t="shared" ca="1" si="3"/>
        <v>0</v>
      </c>
      <c r="AA52" s="20">
        <f t="shared" ca="1" si="14"/>
        <v>65.4037767593626</v>
      </c>
      <c r="AB52" s="20">
        <f t="shared" ca="1" si="4"/>
        <v>0.35</v>
      </c>
      <c r="AC52" s="20">
        <f t="shared" ca="1" si="5"/>
        <v>65.753776759362594</v>
      </c>
      <c r="AD52" s="22">
        <f t="shared" ca="1" si="18"/>
        <v>0.57000000000000739</v>
      </c>
      <c r="AE52" s="7"/>
      <c r="AF52" s="9">
        <f t="shared" ca="1" si="15"/>
        <v>0</v>
      </c>
      <c r="AG52" s="22">
        <f t="shared" ca="1" si="19"/>
        <v>0.1995964532789003</v>
      </c>
      <c r="AH52" s="7">
        <v>42</v>
      </c>
      <c r="AI52" s="20">
        <f t="shared" ca="1" si="16"/>
        <v>2.0195964532789006</v>
      </c>
      <c r="AJ52" s="7"/>
      <c r="AK52" s="7"/>
      <c r="AL52" s="7"/>
      <c r="AM52" s="7"/>
      <c r="AN52" s="7"/>
      <c r="AO52" s="7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DJ52" s="5"/>
      <c r="DK52" s="5"/>
      <c r="DL52" s="6"/>
      <c r="DM52" s="5"/>
      <c r="DN52" s="5"/>
      <c r="DO52" s="5"/>
      <c r="DP52" s="5"/>
      <c r="DQ52" s="5"/>
      <c r="DR52" s="5"/>
      <c r="DS52" s="5"/>
      <c r="DT52" s="5"/>
      <c r="DU52" s="5"/>
    </row>
    <row r="53" spans="1:125" x14ac:dyDescent="0.2">
      <c r="A53" s="1"/>
      <c r="B53" s="1"/>
      <c r="C53" s="1"/>
      <c r="D53" s="1"/>
      <c r="E53" s="1"/>
      <c r="F53" s="1"/>
      <c r="G53" s="1"/>
      <c r="H53" s="7">
        <v>43</v>
      </c>
      <c r="I53" s="20">
        <f t="shared" ca="1" si="7"/>
        <v>65.051582359459516</v>
      </c>
      <c r="J53" s="21"/>
      <c r="K53" s="9">
        <f ca="1">COUNTIF(M$11:M52,"&gt;"&amp;I53)</f>
        <v>0</v>
      </c>
      <c r="L53" s="22">
        <f t="shared" ca="1" si="8"/>
        <v>0</v>
      </c>
      <c r="M53" s="20">
        <f t="shared" ca="1" si="9"/>
        <v>65.051582359459516</v>
      </c>
      <c r="N53" s="20">
        <f t="shared" ca="1" si="10"/>
        <v>0.72</v>
      </c>
      <c r="O53" s="20">
        <f t="shared" ca="1" si="0"/>
        <v>65.771582359459515</v>
      </c>
      <c r="P53" s="22">
        <f t="shared" ca="1" si="20"/>
        <v>0.34780560009691897</v>
      </c>
      <c r="Q53" s="21"/>
      <c r="R53" s="9">
        <f ca="1">COUNTIF(T$11:T52,"&gt;"&amp;O53)</f>
        <v>0</v>
      </c>
      <c r="S53" s="22">
        <f t="shared" ca="1" si="1"/>
        <v>0</v>
      </c>
      <c r="T53" s="20">
        <f t="shared" ca="1" si="12"/>
        <v>65.771582359459515</v>
      </c>
      <c r="U53" s="20">
        <f t="shared" ca="1" si="13"/>
        <v>0.5</v>
      </c>
      <c r="V53" s="20">
        <f t="shared" ca="1" si="2"/>
        <v>66.271582359459515</v>
      </c>
      <c r="W53" s="22">
        <f t="shared" ca="1" si="17"/>
        <v>0.36780560009691499</v>
      </c>
      <c r="X53" s="21"/>
      <c r="Y53" s="9">
        <f ca="1">COUNTIF(AA$11:AA52,"&gt;"&amp;V53)</f>
        <v>0</v>
      </c>
      <c r="Z53" s="22">
        <f t="shared" ca="1" si="3"/>
        <v>0</v>
      </c>
      <c r="AA53" s="20">
        <f t="shared" ca="1" si="14"/>
        <v>66.271582359459515</v>
      </c>
      <c r="AB53" s="20">
        <f t="shared" ca="1" si="4"/>
        <v>0.43</v>
      </c>
      <c r="AC53" s="20">
        <f t="shared" ca="1" si="5"/>
        <v>66.701582359459522</v>
      </c>
      <c r="AD53" s="22">
        <f t="shared" ca="1" si="18"/>
        <v>0.51780560009692067</v>
      </c>
      <c r="AE53" s="7"/>
      <c r="AF53" s="9">
        <f t="shared" ca="1" si="15"/>
        <v>0</v>
      </c>
      <c r="AG53" s="22">
        <f t="shared" ca="1" si="19"/>
        <v>0</v>
      </c>
      <c r="AH53" s="7">
        <v>43</v>
      </c>
      <c r="AI53" s="20">
        <f t="shared" ca="1" si="16"/>
        <v>1.6500000000000057</v>
      </c>
      <c r="AJ53" s="7"/>
      <c r="AK53" s="7"/>
      <c r="AL53" s="7"/>
      <c r="AM53" s="7"/>
      <c r="AN53" s="7"/>
      <c r="AO53" s="7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</row>
    <row r="54" spans="1:125" x14ac:dyDescent="0.2">
      <c r="A54" s="1"/>
      <c r="B54" s="1"/>
      <c r="C54" s="1"/>
      <c r="D54" s="1"/>
      <c r="E54" s="1"/>
      <c r="F54" s="1"/>
      <c r="G54" s="1"/>
      <c r="H54" s="7">
        <v>44</v>
      </c>
      <c r="I54" s="20">
        <f t="shared" ca="1" si="7"/>
        <v>65.070764365079867</v>
      </c>
      <c r="J54" s="21"/>
      <c r="K54" s="9">
        <f ca="1">COUNTIF(M$11:M53,"&gt;"&amp;I54)</f>
        <v>0</v>
      </c>
      <c r="L54" s="22">
        <f t="shared" ca="1" si="8"/>
        <v>0.70081799437964776</v>
      </c>
      <c r="M54" s="20">
        <f t="shared" ca="1" si="9"/>
        <v>65.771582359459515</v>
      </c>
      <c r="N54" s="20">
        <f t="shared" ca="1" si="10"/>
        <v>0.65</v>
      </c>
      <c r="O54" s="20">
        <f t="shared" ca="1" si="0"/>
        <v>66.421582359459521</v>
      </c>
      <c r="P54" s="22">
        <f t="shared" ca="1" si="20"/>
        <v>0</v>
      </c>
      <c r="Q54" s="21"/>
      <c r="R54" s="9">
        <f ca="1">COUNTIF(T$11:T53,"&gt;"&amp;O54)</f>
        <v>0</v>
      </c>
      <c r="S54" s="22">
        <f t="shared" ca="1" si="1"/>
        <v>0</v>
      </c>
      <c r="T54" s="20">
        <f t="shared" ca="1" si="12"/>
        <v>66.421582359459521</v>
      </c>
      <c r="U54" s="20">
        <f t="shared" ca="1" si="13"/>
        <v>0.42</v>
      </c>
      <c r="V54" s="20">
        <f t="shared" ca="1" si="2"/>
        <v>66.841582359459522</v>
      </c>
      <c r="W54" s="22">
        <f t="shared" ca="1" si="17"/>
        <v>0.15000000000000568</v>
      </c>
      <c r="X54" s="21"/>
      <c r="Y54" s="9">
        <f ca="1">COUNTIF(AA$11:AA53,"&gt;"&amp;V54)</f>
        <v>0</v>
      </c>
      <c r="Z54" s="22">
        <f t="shared" ca="1" si="3"/>
        <v>0</v>
      </c>
      <c r="AA54" s="20">
        <f t="shared" ca="1" si="14"/>
        <v>66.841582359459522</v>
      </c>
      <c r="AB54" s="20">
        <f t="shared" ca="1" si="4"/>
        <v>0.4</v>
      </c>
      <c r="AC54" s="20">
        <f t="shared" ca="1" si="5"/>
        <v>67.241582359459528</v>
      </c>
      <c r="AD54" s="22">
        <f t="shared" ca="1" si="18"/>
        <v>0.14000000000000057</v>
      </c>
      <c r="AE54" s="7"/>
      <c r="AF54" s="9">
        <f t="shared" ca="1" si="15"/>
        <v>0</v>
      </c>
      <c r="AG54" s="22">
        <f t="shared" ca="1" si="19"/>
        <v>0.70081799437964776</v>
      </c>
      <c r="AH54" s="7">
        <v>44</v>
      </c>
      <c r="AI54" s="20">
        <f t="shared" ca="1" si="16"/>
        <v>2.1708179943796608</v>
      </c>
      <c r="AJ54" s="7"/>
      <c r="AK54" s="7"/>
      <c r="AL54" s="7"/>
      <c r="AM54" s="7"/>
      <c r="AN54" s="7"/>
      <c r="AO54" s="7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</row>
    <row r="55" spans="1:125" x14ac:dyDescent="0.2">
      <c r="A55" s="1"/>
      <c r="B55" s="1"/>
      <c r="C55" s="1"/>
      <c r="D55" s="1"/>
      <c r="E55" s="1"/>
      <c r="F55" s="1"/>
      <c r="G55" s="1"/>
      <c r="H55" s="7">
        <v>45</v>
      </c>
      <c r="I55" s="20">
        <f t="shared" ca="1" si="7"/>
        <v>65.377839716282267</v>
      </c>
      <c r="J55" s="21"/>
      <c r="K55" s="9">
        <f ca="1">COUNTIF(M$11:M54,"&gt;"&amp;I55)</f>
        <v>1</v>
      </c>
      <c r="L55" s="22">
        <f t="shared" ca="1" si="8"/>
        <v>1.0437426431772536</v>
      </c>
      <c r="M55" s="20">
        <f t="shared" ca="1" si="9"/>
        <v>66.421582359459521</v>
      </c>
      <c r="N55" s="20">
        <f t="shared" ca="1" si="10"/>
        <v>0.72</v>
      </c>
      <c r="O55" s="20">
        <f t="shared" ca="1" si="0"/>
        <v>67.14158235945952</v>
      </c>
      <c r="P55" s="22">
        <f t="shared" ca="1" si="20"/>
        <v>0</v>
      </c>
      <c r="Q55" s="21"/>
      <c r="R55" s="9">
        <f ca="1">COUNTIF(T$11:T54,"&gt;"&amp;O55)</f>
        <v>0</v>
      </c>
      <c r="S55" s="22">
        <f t="shared" ca="1" si="1"/>
        <v>0</v>
      </c>
      <c r="T55" s="20">
        <f t="shared" ca="1" si="12"/>
        <v>67.14158235945952</v>
      </c>
      <c r="U55" s="20">
        <f t="shared" ca="1" si="13"/>
        <v>0.59</v>
      </c>
      <c r="V55" s="20">
        <f t="shared" ca="1" si="2"/>
        <v>67.731582359459523</v>
      </c>
      <c r="W55" s="22">
        <f t="shared" ca="1" si="17"/>
        <v>0.29999999999999716</v>
      </c>
      <c r="X55" s="21"/>
      <c r="Y55" s="9">
        <f ca="1">COUNTIF(AA$11:AA54,"&gt;"&amp;V55)</f>
        <v>0</v>
      </c>
      <c r="Z55" s="22">
        <f t="shared" ca="1" si="3"/>
        <v>0</v>
      </c>
      <c r="AA55" s="20">
        <f t="shared" ca="1" si="14"/>
        <v>67.731582359459523</v>
      </c>
      <c r="AB55" s="20">
        <f t="shared" ca="1" si="4"/>
        <v>0.37</v>
      </c>
      <c r="AC55" s="20">
        <f t="shared" ca="1" si="5"/>
        <v>68.101582359459528</v>
      </c>
      <c r="AD55" s="22">
        <f t="shared" ca="1" si="18"/>
        <v>0.48999999999999488</v>
      </c>
      <c r="AE55" s="7"/>
      <c r="AF55" s="9">
        <f t="shared" ca="1" si="15"/>
        <v>1</v>
      </c>
      <c r="AG55" s="22">
        <f t="shared" ca="1" si="19"/>
        <v>1.0437426431772536</v>
      </c>
      <c r="AH55" s="7">
        <v>45</v>
      </c>
      <c r="AI55" s="20">
        <f t="shared" ca="1" si="16"/>
        <v>2.7237426431772604</v>
      </c>
      <c r="AJ55" s="7"/>
      <c r="AK55" s="7"/>
      <c r="AL55" s="7"/>
      <c r="AM55" s="7"/>
      <c r="AN55" s="7"/>
      <c r="AO55" s="7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DJ55" s="6"/>
      <c r="DK55" s="6"/>
      <c r="DL55" s="5"/>
      <c r="DM55" s="5"/>
      <c r="DN55" s="5"/>
      <c r="DO55" s="5"/>
      <c r="DP55" s="5"/>
      <c r="DQ55" s="5"/>
      <c r="DR55" s="5"/>
      <c r="DS55" s="5"/>
      <c r="DT55" s="5"/>
      <c r="DU55" s="5"/>
    </row>
    <row r="56" spans="1:125" x14ac:dyDescent="0.2">
      <c r="A56" s="1"/>
      <c r="B56" s="1"/>
      <c r="C56" s="1"/>
      <c r="D56" s="1"/>
      <c r="E56" s="1"/>
      <c r="F56" s="1"/>
      <c r="G56" s="1"/>
      <c r="H56" s="7">
        <v>46</v>
      </c>
      <c r="I56" s="20">
        <f t="shared" ca="1" si="7"/>
        <v>67.498531973908257</v>
      </c>
      <c r="J56" s="21"/>
      <c r="K56" s="9">
        <f ca="1">COUNTIF(M$11:M55,"&gt;"&amp;I56)</f>
        <v>0</v>
      </c>
      <c r="L56" s="22">
        <f t="shared" ca="1" si="8"/>
        <v>0</v>
      </c>
      <c r="M56" s="20">
        <f t="shared" ca="1" si="9"/>
        <v>67.498531973908257</v>
      </c>
      <c r="N56" s="20">
        <f t="shared" ca="1" si="10"/>
        <v>0.83</v>
      </c>
      <c r="O56" s="20">
        <f t="shared" ca="1" si="0"/>
        <v>68.328531973908255</v>
      </c>
      <c r="P56" s="22">
        <f t="shared" ca="1" si="20"/>
        <v>0.35694961444873741</v>
      </c>
      <c r="Q56" s="21"/>
      <c r="R56" s="9">
        <f ca="1">COUNTIF(T$11:T55,"&gt;"&amp;O56)</f>
        <v>0</v>
      </c>
      <c r="S56" s="22">
        <f t="shared" ca="1" si="1"/>
        <v>0</v>
      </c>
      <c r="T56" s="20">
        <f t="shared" ca="1" si="12"/>
        <v>68.328531973908255</v>
      </c>
      <c r="U56" s="20">
        <f t="shared" ca="1" si="13"/>
        <v>0.42</v>
      </c>
      <c r="V56" s="20">
        <f t="shared" ca="1" si="2"/>
        <v>68.748531973908257</v>
      </c>
      <c r="W56" s="22">
        <f t="shared" ca="1" si="17"/>
        <v>0.59694961444873229</v>
      </c>
      <c r="X56" s="21"/>
      <c r="Y56" s="9">
        <f ca="1">COUNTIF(AA$11:AA55,"&gt;"&amp;V56)</f>
        <v>0</v>
      </c>
      <c r="Z56" s="22">
        <f t="shared" ca="1" si="3"/>
        <v>0</v>
      </c>
      <c r="AA56" s="20">
        <f t="shared" ca="1" si="14"/>
        <v>68.748531973908257</v>
      </c>
      <c r="AB56" s="20">
        <f t="shared" ca="1" si="4"/>
        <v>0.38</v>
      </c>
      <c r="AC56" s="20">
        <f t="shared" ca="1" si="5"/>
        <v>69.128531973908252</v>
      </c>
      <c r="AD56" s="22">
        <f t="shared" ca="1" si="18"/>
        <v>0.64694961444872945</v>
      </c>
      <c r="AE56" s="7"/>
      <c r="AF56" s="9">
        <f t="shared" ca="1" si="15"/>
        <v>0</v>
      </c>
      <c r="AG56" s="22">
        <f t="shared" ca="1" si="19"/>
        <v>0</v>
      </c>
      <c r="AH56" s="7">
        <v>46</v>
      </c>
      <c r="AI56" s="20">
        <f t="shared" ca="1" si="16"/>
        <v>1.6299999999999955</v>
      </c>
      <c r="AJ56" s="7"/>
      <c r="AK56" s="7"/>
      <c r="AL56" s="7"/>
      <c r="AM56" s="7"/>
      <c r="AN56" s="7"/>
      <c r="AO56" s="7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DJ56" s="5"/>
      <c r="DK56" s="6"/>
      <c r="DL56" s="5"/>
      <c r="DM56" s="5"/>
      <c r="DN56" s="5"/>
      <c r="DO56" s="5"/>
      <c r="DP56" s="6"/>
      <c r="DQ56" s="5"/>
      <c r="DR56" s="5"/>
      <c r="DS56" s="5"/>
      <c r="DT56" s="5"/>
      <c r="DU56" s="5"/>
    </row>
    <row r="57" spans="1:125" x14ac:dyDescent="0.2">
      <c r="A57" s="1"/>
      <c r="B57" s="1"/>
      <c r="C57" s="1"/>
      <c r="D57" s="1"/>
      <c r="E57" s="1"/>
      <c r="F57" s="1"/>
      <c r="G57" s="1"/>
      <c r="H57" s="7">
        <v>47</v>
      </c>
      <c r="I57" s="20">
        <f t="shared" ca="1" si="7"/>
        <v>68.141685626367675</v>
      </c>
      <c r="J57" s="21"/>
      <c r="K57" s="9">
        <f ca="1">COUNTIF(M$11:M56,"&gt;"&amp;I57)</f>
        <v>0</v>
      </c>
      <c r="L57" s="22">
        <f t="shared" ca="1" si="8"/>
        <v>0.18684634754058038</v>
      </c>
      <c r="M57" s="20">
        <f t="shared" ca="1" si="9"/>
        <v>68.328531973908255</v>
      </c>
      <c r="N57" s="20">
        <f t="shared" ca="1" si="10"/>
        <v>0.7</v>
      </c>
      <c r="O57" s="20">
        <f t="shared" ca="1" si="0"/>
        <v>69.028531973908258</v>
      </c>
      <c r="P57" s="22">
        <f t="shared" ca="1" si="20"/>
        <v>0</v>
      </c>
      <c r="Q57" s="21"/>
      <c r="R57" s="9">
        <f ca="1">COUNTIF(T$11:T56,"&gt;"&amp;O57)</f>
        <v>0</v>
      </c>
      <c r="S57" s="22">
        <f t="shared" ca="1" si="1"/>
        <v>0</v>
      </c>
      <c r="T57" s="20">
        <f t="shared" ca="1" si="12"/>
        <v>69.028531973908258</v>
      </c>
      <c r="U57" s="20">
        <f t="shared" ca="1" si="13"/>
        <v>0.67</v>
      </c>
      <c r="V57" s="20">
        <f t="shared" ca="1" si="2"/>
        <v>69.69853197390826</v>
      </c>
      <c r="W57" s="22">
        <f t="shared" ca="1" si="17"/>
        <v>0.28000000000000114</v>
      </c>
      <c r="X57" s="21"/>
      <c r="Y57" s="9">
        <f ca="1">COUNTIF(AA$11:AA56,"&gt;"&amp;V57)</f>
        <v>0</v>
      </c>
      <c r="Z57" s="22">
        <f t="shared" ca="1" si="3"/>
        <v>0</v>
      </c>
      <c r="AA57" s="20">
        <f t="shared" ca="1" si="14"/>
        <v>69.69853197390826</v>
      </c>
      <c r="AB57" s="20">
        <f t="shared" ca="1" si="4"/>
        <v>0.35</v>
      </c>
      <c r="AC57" s="20">
        <f t="shared" ca="1" si="5"/>
        <v>70.048531973908254</v>
      </c>
      <c r="AD57" s="22">
        <f t="shared" ca="1" si="18"/>
        <v>0.57000000000000739</v>
      </c>
      <c r="AE57" s="7"/>
      <c r="AF57" s="9">
        <f t="shared" ca="1" si="15"/>
        <v>0</v>
      </c>
      <c r="AG57" s="22">
        <f t="shared" ca="1" si="19"/>
        <v>0.18684634754058038</v>
      </c>
      <c r="AH57" s="7">
        <v>47</v>
      </c>
      <c r="AI57" s="20">
        <f t="shared" ca="1" si="16"/>
        <v>1.9068463475405792</v>
      </c>
      <c r="AJ57" s="7"/>
      <c r="AK57" s="7"/>
      <c r="AL57" s="7"/>
      <c r="AM57" s="7"/>
      <c r="AN57" s="7"/>
      <c r="AO57" s="7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DJ57" s="5"/>
      <c r="DK57" s="6"/>
      <c r="DL57" s="5"/>
      <c r="DM57" s="5"/>
      <c r="DN57" s="5"/>
      <c r="DO57" s="5"/>
      <c r="DP57" s="5"/>
      <c r="DQ57" s="5"/>
      <c r="DR57" s="5"/>
      <c r="DS57" s="5"/>
      <c r="DT57" s="5"/>
      <c r="DU57" s="5"/>
    </row>
    <row r="58" spans="1:125" x14ac:dyDescent="0.2">
      <c r="A58" s="1"/>
      <c r="B58" s="1"/>
      <c r="C58" s="1"/>
      <c r="D58" s="1"/>
      <c r="E58" s="1"/>
      <c r="F58" s="1"/>
      <c r="G58" s="1"/>
      <c r="H58" s="7">
        <v>48</v>
      </c>
      <c r="I58" s="20">
        <f t="shared" ca="1" si="7"/>
        <v>68.791336666274347</v>
      </c>
      <c r="J58" s="21"/>
      <c r="K58" s="9">
        <f ca="1">COUNTIF(M$11:M57,"&gt;"&amp;I58)</f>
        <v>0</v>
      </c>
      <c r="L58" s="22">
        <f t="shared" ca="1" si="8"/>
        <v>0.23719530763391106</v>
      </c>
      <c r="M58" s="20">
        <f t="shared" ca="1" si="9"/>
        <v>69.028531973908258</v>
      </c>
      <c r="N58" s="20">
        <f t="shared" ca="1" si="10"/>
        <v>0.94</v>
      </c>
      <c r="O58" s="20">
        <f t="shared" ca="1" si="0"/>
        <v>69.968531973908256</v>
      </c>
      <c r="P58" s="22">
        <f t="shared" ca="1" si="20"/>
        <v>0</v>
      </c>
      <c r="Q58" s="21"/>
      <c r="R58" s="9">
        <f ca="1">COUNTIF(T$11:T57,"&gt;"&amp;O58)</f>
        <v>0</v>
      </c>
      <c r="S58" s="22">
        <f t="shared" ca="1" si="1"/>
        <v>0</v>
      </c>
      <c r="T58" s="20">
        <f t="shared" ca="1" si="12"/>
        <v>69.968531973908256</v>
      </c>
      <c r="U58" s="20">
        <f t="shared" ca="1" si="13"/>
        <v>0.56000000000000005</v>
      </c>
      <c r="V58" s="20">
        <f t="shared" ca="1" si="2"/>
        <v>70.528531973908258</v>
      </c>
      <c r="W58" s="22">
        <f t="shared" ca="1" si="17"/>
        <v>0.26999999999999602</v>
      </c>
      <c r="X58" s="21"/>
      <c r="Y58" s="9">
        <f ca="1">COUNTIF(AA$11:AA57,"&gt;"&amp;V58)</f>
        <v>0</v>
      </c>
      <c r="Z58" s="22">
        <f t="shared" ca="1" si="3"/>
        <v>0</v>
      </c>
      <c r="AA58" s="20">
        <f t="shared" ca="1" si="14"/>
        <v>70.528531973908258</v>
      </c>
      <c r="AB58" s="20">
        <f t="shared" ca="1" si="4"/>
        <v>0.36</v>
      </c>
      <c r="AC58" s="20">
        <f t="shared" ca="1" si="5"/>
        <v>70.888531973908258</v>
      </c>
      <c r="AD58" s="22">
        <f t="shared" ca="1" si="18"/>
        <v>0.48000000000000398</v>
      </c>
      <c r="AE58" s="7"/>
      <c r="AF58" s="9">
        <f t="shared" ca="1" si="15"/>
        <v>0</v>
      </c>
      <c r="AG58" s="22">
        <f t="shared" ca="1" si="19"/>
        <v>0.23719530763391106</v>
      </c>
      <c r="AH58" s="7">
        <v>48</v>
      </c>
      <c r="AI58" s="20">
        <f t="shared" ca="1" si="16"/>
        <v>2.0971953076339105</v>
      </c>
      <c r="AJ58" s="7"/>
      <c r="AK58" s="7"/>
      <c r="AL58" s="7"/>
      <c r="AM58" s="7"/>
      <c r="AN58" s="7"/>
      <c r="AO58" s="7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DJ58" s="5"/>
      <c r="DK58" s="6"/>
      <c r="DL58" s="5"/>
      <c r="DM58" s="5"/>
      <c r="DN58" s="5"/>
      <c r="DO58" s="5"/>
      <c r="DP58" s="5"/>
      <c r="DQ58" s="5"/>
      <c r="DR58" s="5"/>
      <c r="DS58" s="5"/>
      <c r="DT58" s="5"/>
      <c r="DU58" s="5"/>
    </row>
    <row r="59" spans="1:125" x14ac:dyDescent="0.2">
      <c r="A59" s="1"/>
      <c r="B59" s="1"/>
      <c r="C59" s="1"/>
      <c r="D59" s="1"/>
      <c r="E59" s="1"/>
      <c r="F59" s="1"/>
      <c r="G59" s="1"/>
      <c r="H59" s="7">
        <v>49</v>
      </c>
      <c r="I59" s="20">
        <f t="shared" ca="1" si="7"/>
        <v>73.095929056309757</v>
      </c>
      <c r="J59" s="21"/>
      <c r="K59" s="9">
        <f ca="1">COUNTIF(M$11:M58,"&gt;"&amp;I59)</f>
        <v>0</v>
      </c>
      <c r="L59" s="22">
        <f t="shared" ca="1" si="8"/>
        <v>0</v>
      </c>
      <c r="M59" s="20">
        <f t="shared" ca="1" si="9"/>
        <v>73.095929056309757</v>
      </c>
      <c r="N59" s="20">
        <f t="shared" ca="1" si="10"/>
        <v>0.93</v>
      </c>
      <c r="O59" s="20">
        <f t="shared" ca="1" si="0"/>
        <v>74.025929056309764</v>
      </c>
      <c r="P59" s="22">
        <f t="shared" ca="1" si="20"/>
        <v>3.1273970824015009</v>
      </c>
      <c r="Q59" s="21"/>
      <c r="R59" s="9">
        <f ca="1">COUNTIF(T$11:T58,"&gt;"&amp;O59)</f>
        <v>0</v>
      </c>
      <c r="S59" s="22">
        <f t="shared" ca="1" si="1"/>
        <v>0</v>
      </c>
      <c r="T59" s="20">
        <f t="shared" ca="1" si="12"/>
        <v>74.025929056309764</v>
      </c>
      <c r="U59" s="20">
        <f t="shared" ca="1" si="13"/>
        <v>0.59</v>
      </c>
      <c r="V59" s="20">
        <f t="shared" ca="1" si="2"/>
        <v>74.615929056309767</v>
      </c>
      <c r="W59" s="22">
        <f t="shared" ca="1" si="17"/>
        <v>3.4973970824015055</v>
      </c>
      <c r="X59" s="21"/>
      <c r="Y59" s="9">
        <f ca="1">COUNTIF(AA$11:AA58,"&gt;"&amp;V59)</f>
        <v>0</v>
      </c>
      <c r="Z59" s="22">
        <f t="shared" ca="1" si="3"/>
        <v>0</v>
      </c>
      <c r="AA59" s="20">
        <f t="shared" ca="1" si="14"/>
        <v>74.615929056309767</v>
      </c>
      <c r="AB59" s="20">
        <f t="shared" ca="1" si="4"/>
        <v>0.39</v>
      </c>
      <c r="AC59" s="20">
        <f t="shared" ca="1" si="5"/>
        <v>75.005929056309768</v>
      </c>
      <c r="AD59" s="22">
        <f t="shared" ca="1" si="18"/>
        <v>3.7273970824015095</v>
      </c>
      <c r="AE59" s="7"/>
      <c r="AF59" s="9">
        <f t="shared" ca="1" si="15"/>
        <v>0</v>
      </c>
      <c r="AG59" s="22">
        <f t="shared" ca="1" si="19"/>
        <v>0</v>
      </c>
      <c r="AH59" s="7">
        <v>49</v>
      </c>
      <c r="AI59" s="20">
        <f t="shared" ca="1" si="16"/>
        <v>1.9100000000000108</v>
      </c>
      <c r="AJ59" s="7"/>
      <c r="AK59" s="7"/>
      <c r="AL59" s="7"/>
      <c r="AM59" s="7"/>
      <c r="AN59" s="7"/>
      <c r="AO59" s="7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</row>
    <row r="60" spans="1:125" x14ac:dyDescent="0.2">
      <c r="A60" s="1"/>
      <c r="B60" s="1"/>
      <c r="C60" s="1"/>
      <c r="D60" s="1"/>
      <c r="E60" s="1"/>
      <c r="F60" s="1"/>
      <c r="G60" s="1"/>
      <c r="H60" s="7">
        <v>50</v>
      </c>
      <c r="I60" s="20">
        <f t="shared" ca="1" si="7"/>
        <v>73.323707605364831</v>
      </c>
      <c r="J60" s="21"/>
      <c r="K60" s="9">
        <f ca="1">COUNTIF(M$11:M59,"&gt;"&amp;I60)</f>
        <v>0</v>
      </c>
      <c r="L60" s="22">
        <f t="shared" ca="1" si="8"/>
        <v>0.70222145094493271</v>
      </c>
      <c r="M60" s="20">
        <f t="shared" ca="1" si="9"/>
        <v>74.025929056309764</v>
      </c>
      <c r="N60" s="20">
        <f t="shared" ca="1" si="10"/>
        <v>0.79</v>
      </c>
      <c r="O60" s="20">
        <f t="shared" ca="1" si="0"/>
        <v>74.81592905630977</v>
      </c>
      <c r="P60" s="22">
        <f t="shared" ca="1" si="20"/>
        <v>0</v>
      </c>
      <c r="Q60" s="21"/>
      <c r="R60" s="9">
        <f ca="1">COUNTIF(T$11:T59,"&gt;"&amp;O60)</f>
        <v>0</v>
      </c>
      <c r="S60" s="22">
        <f t="shared" ca="1" si="1"/>
        <v>0</v>
      </c>
      <c r="T60" s="20">
        <f t="shared" ca="1" si="12"/>
        <v>74.81592905630977</v>
      </c>
      <c r="U60" s="20">
        <f t="shared" ca="1" si="13"/>
        <v>0.53</v>
      </c>
      <c r="V60" s="20">
        <f t="shared" ca="1" si="2"/>
        <v>75.345929056309771</v>
      </c>
      <c r="W60" s="22">
        <f t="shared" ca="1" si="17"/>
        <v>0.20000000000000284</v>
      </c>
      <c r="X60" s="21"/>
      <c r="Y60" s="9">
        <f ca="1">COUNTIF(AA$11:AA59,"&gt;"&amp;V60)</f>
        <v>0</v>
      </c>
      <c r="Z60" s="22">
        <f t="shared" ca="1" si="3"/>
        <v>0</v>
      </c>
      <c r="AA60" s="20">
        <f t="shared" ca="1" si="14"/>
        <v>75.345929056309771</v>
      </c>
      <c r="AB60" s="20">
        <f t="shared" ca="1" si="4"/>
        <v>0.4</v>
      </c>
      <c r="AC60" s="20">
        <f t="shared" ca="1" si="5"/>
        <v>75.745929056309777</v>
      </c>
      <c r="AD60" s="22">
        <f t="shared" ca="1" si="18"/>
        <v>0.34000000000000341</v>
      </c>
      <c r="AE60" s="7"/>
      <c r="AF60" s="9">
        <f t="shared" ca="1" si="15"/>
        <v>0</v>
      </c>
      <c r="AG60" s="22">
        <f t="shared" ca="1" si="19"/>
        <v>0.70222145094493271</v>
      </c>
      <c r="AH60" s="7">
        <v>50</v>
      </c>
      <c r="AI60" s="20">
        <f t="shared" ca="1" si="16"/>
        <v>2.4222214509449458</v>
      </c>
      <c r="AJ60" s="7"/>
      <c r="AK60" s="7"/>
      <c r="AL60" s="7"/>
      <c r="AM60" s="7"/>
      <c r="AN60" s="7"/>
      <c r="AO60" s="7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</row>
    <row r="61" spans="1:125" x14ac:dyDescent="0.2">
      <c r="A61" s="1"/>
      <c r="B61" s="1"/>
      <c r="C61" s="1"/>
      <c r="D61" s="1"/>
      <c r="E61" s="1"/>
      <c r="F61" s="1"/>
      <c r="G61" s="1"/>
      <c r="H61" s="7">
        <v>51</v>
      </c>
      <c r="I61" s="20">
        <f t="shared" ca="1" si="7"/>
        <v>74.471677971409889</v>
      </c>
      <c r="J61" s="21"/>
      <c r="K61" s="9">
        <f ca="1">COUNTIF(M$11:M60,"&gt;"&amp;I61)</f>
        <v>0</v>
      </c>
      <c r="L61" s="22">
        <f t="shared" ca="1" si="8"/>
        <v>0.34425108489988077</v>
      </c>
      <c r="M61" s="20">
        <f t="shared" ca="1" si="9"/>
        <v>74.81592905630977</v>
      </c>
      <c r="N61" s="20">
        <f t="shared" ca="1" si="10"/>
        <v>0.56000000000000005</v>
      </c>
      <c r="O61" s="20">
        <f t="shared" ca="1" si="0"/>
        <v>75.375929056309772</v>
      </c>
      <c r="P61" s="22">
        <f t="shared" ca="1" si="20"/>
        <v>0</v>
      </c>
      <c r="Q61" s="21"/>
      <c r="R61" s="9">
        <f ca="1">COUNTIF(T$11:T60,"&gt;"&amp;O61)</f>
        <v>0</v>
      </c>
      <c r="S61" s="22">
        <f t="shared" ca="1" si="1"/>
        <v>0</v>
      </c>
      <c r="T61" s="20">
        <f t="shared" ca="1" si="12"/>
        <v>75.375929056309772</v>
      </c>
      <c r="U61" s="20">
        <f t="shared" ca="1" si="13"/>
        <v>0.69</v>
      </c>
      <c r="V61" s="20">
        <f t="shared" ca="1" si="2"/>
        <v>76.06592905630977</v>
      </c>
      <c r="W61" s="22">
        <f t="shared" ca="1" si="17"/>
        <v>3.0000000000001137E-2</v>
      </c>
      <c r="X61" s="21"/>
      <c r="Y61" s="9">
        <f ca="1">COUNTIF(AA$11:AA60,"&gt;"&amp;V61)</f>
        <v>0</v>
      </c>
      <c r="Z61" s="22">
        <f t="shared" ca="1" si="3"/>
        <v>0</v>
      </c>
      <c r="AA61" s="20">
        <f t="shared" ca="1" si="14"/>
        <v>76.06592905630977</v>
      </c>
      <c r="AB61" s="20">
        <f t="shared" ca="1" si="4"/>
        <v>0.38</v>
      </c>
      <c r="AC61" s="20">
        <f t="shared" ca="1" si="5"/>
        <v>76.445929056309765</v>
      </c>
      <c r="AD61" s="22">
        <f t="shared" ca="1" si="18"/>
        <v>0.31999999999999318</v>
      </c>
      <c r="AE61" s="7"/>
      <c r="AF61" s="9">
        <f t="shared" ca="1" si="15"/>
        <v>0</v>
      </c>
      <c r="AG61" s="22">
        <f t="shared" ca="1" si="19"/>
        <v>0.34425108489988077</v>
      </c>
      <c r="AH61" s="7">
        <v>51</v>
      </c>
      <c r="AI61" s="20">
        <f t="shared" ca="1" si="16"/>
        <v>1.9742510848998762</v>
      </c>
      <c r="AJ61" s="7"/>
      <c r="AK61" s="7"/>
      <c r="AL61" s="7"/>
      <c r="AM61" s="7"/>
      <c r="AN61" s="7"/>
      <c r="AO61" s="7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DJ61" s="6"/>
      <c r="DK61" s="6"/>
      <c r="DL61" s="5"/>
      <c r="DM61" s="5"/>
      <c r="DN61" s="5"/>
      <c r="DO61" s="5"/>
      <c r="DP61" s="5"/>
      <c r="DQ61" s="5"/>
      <c r="DR61" s="5"/>
      <c r="DS61" s="5"/>
      <c r="DT61" s="5"/>
      <c r="DU61" s="5"/>
    </row>
    <row r="62" spans="1:125" x14ac:dyDescent="0.2">
      <c r="A62" s="1"/>
      <c r="B62" s="1"/>
      <c r="C62" s="1"/>
      <c r="D62" s="1"/>
      <c r="E62" s="1"/>
      <c r="F62" s="1"/>
      <c r="G62" s="1"/>
      <c r="H62" s="7">
        <v>52</v>
      </c>
      <c r="I62" s="20">
        <f t="shared" ca="1" si="7"/>
        <v>74.546520574237078</v>
      </c>
      <c r="J62" s="21"/>
      <c r="K62" s="9">
        <f ca="1">COUNTIF(M$11:M61,"&gt;"&amp;I62)</f>
        <v>1</v>
      </c>
      <c r="L62" s="22">
        <f t="shared" ca="1" si="8"/>
        <v>0.82940848207269369</v>
      </c>
      <c r="M62" s="20">
        <f t="shared" ca="1" si="9"/>
        <v>75.375929056309772</v>
      </c>
      <c r="N62" s="20">
        <f t="shared" ca="1" si="10"/>
        <v>0.73</v>
      </c>
      <c r="O62" s="20">
        <f t="shared" ca="1" si="0"/>
        <v>76.105929056309776</v>
      </c>
      <c r="P62" s="22">
        <f t="shared" ca="1" si="20"/>
        <v>0</v>
      </c>
      <c r="Q62" s="21"/>
      <c r="R62" s="9">
        <f ca="1">COUNTIF(T$11:T61,"&gt;"&amp;O62)</f>
        <v>0</v>
      </c>
      <c r="S62" s="22">
        <f t="shared" ca="1" si="1"/>
        <v>0</v>
      </c>
      <c r="T62" s="20">
        <f t="shared" ca="1" si="12"/>
        <v>76.105929056309776</v>
      </c>
      <c r="U62" s="20">
        <f t="shared" ca="1" si="13"/>
        <v>0.62</v>
      </c>
      <c r="V62" s="20">
        <f t="shared" ca="1" si="2"/>
        <v>76.725929056309781</v>
      </c>
      <c r="W62" s="22">
        <f t="shared" ca="1" si="17"/>
        <v>4.0000000000006253E-2</v>
      </c>
      <c r="X62" s="21"/>
      <c r="Y62" s="9">
        <f ca="1">COUNTIF(AA$11:AA61,"&gt;"&amp;V62)</f>
        <v>0</v>
      </c>
      <c r="Z62" s="22">
        <f t="shared" ca="1" si="3"/>
        <v>0</v>
      </c>
      <c r="AA62" s="20">
        <f t="shared" ca="1" si="14"/>
        <v>76.725929056309781</v>
      </c>
      <c r="AB62" s="20">
        <f t="shared" ca="1" si="4"/>
        <v>0.37</v>
      </c>
      <c r="AC62" s="20">
        <f t="shared" ca="1" si="5"/>
        <v>77.095929056309785</v>
      </c>
      <c r="AD62" s="22">
        <f t="shared" ca="1" si="18"/>
        <v>0.28000000000001535</v>
      </c>
      <c r="AE62" s="7"/>
      <c r="AF62" s="9">
        <f t="shared" ca="1" si="15"/>
        <v>1</v>
      </c>
      <c r="AG62" s="22">
        <f t="shared" ca="1" si="19"/>
        <v>0.82940848207269369</v>
      </c>
      <c r="AH62" s="7">
        <v>52</v>
      </c>
      <c r="AI62" s="20">
        <f t="shared" ca="1" si="16"/>
        <v>2.5494084820727068</v>
      </c>
      <c r="AJ62" s="7"/>
      <c r="AK62" s="7"/>
      <c r="AL62" s="7"/>
      <c r="AM62" s="7"/>
      <c r="AN62" s="7"/>
      <c r="AO62" s="7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DJ62" s="5"/>
      <c r="DK62" s="6"/>
      <c r="DL62" s="5"/>
      <c r="DM62" s="5"/>
      <c r="DN62" s="5"/>
      <c r="DO62" s="5"/>
      <c r="DP62" s="5"/>
      <c r="DQ62" s="5"/>
      <c r="DR62" s="5"/>
      <c r="DS62" s="5"/>
      <c r="DT62" s="5"/>
      <c r="DU62" s="5"/>
    </row>
    <row r="63" spans="1:125" x14ac:dyDescent="0.2">
      <c r="A63" s="1"/>
      <c r="B63" s="1"/>
      <c r="C63" s="1"/>
      <c r="D63" s="1"/>
      <c r="E63" s="1"/>
      <c r="F63" s="1"/>
      <c r="G63" s="1"/>
      <c r="H63" s="7">
        <v>53</v>
      </c>
      <c r="I63" s="20">
        <f t="shared" ca="1" si="7"/>
        <v>75.78148983485147</v>
      </c>
      <c r="J63" s="21"/>
      <c r="K63" s="9">
        <f ca="1">COUNTIF(M$11:M62,"&gt;"&amp;I63)</f>
        <v>0</v>
      </c>
      <c r="L63" s="22">
        <f t="shared" ca="1" si="8"/>
        <v>0.32443922145830584</v>
      </c>
      <c r="M63" s="20">
        <f t="shared" ca="1" si="9"/>
        <v>76.105929056309776</v>
      </c>
      <c r="N63" s="20">
        <f t="shared" ca="1" si="10"/>
        <v>0.77</v>
      </c>
      <c r="O63" s="20">
        <f t="shared" ca="1" si="0"/>
        <v>76.875929056309772</v>
      </c>
      <c r="P63" s="22">
        <f t="shared" ca="1" si="20"/>
        <v>0</v>
      </c>
      <c r="Q63" s="21"/>
      <c r="R63" s="9">
        <f ca="1">COUNTIF(T$11:T62,"&gt;"&amp;O63)</f>
        <v>0</v>
      </c>
      <c r="S63" s="22">
        <f t="shared" ca="1" si="1"/>
        <v>0</v>
      </c>
      <c r="T63" s="20">
        <f t="shared" ca="1" si="12"/>
        <v>76.875929056309772</v>
      </c>
      <c r="U63" s="20">
        <f t="shared" ca="1" si="13"/>
        <v>0.5</v>
      </c>
      <c r="V63" s="20">
        <f t="shared" ca="1" si="2"/>
        <v>77.375929056309772</v>
      </c>
      <c r="W63" s="22">
        <f t="shared" ca="1" si="17"/>
        <v>0.14999999999999147</v>
      </c>
      <c r="X63" s="21"/>
      <c r="Y63" s="9">
        <f ca="1">COUNTIF(AA$11:AA62,"&gt;"&amp;V63)</f>
        <v>0</v>
      </c>
      <c r="Z63" s="22">
        <f t="shared" ca="1" si="3"/>
        <v>0</v>
      </c>
      <c r="AA63" s="20">
        <f t="shared" ca="1" si="14"/>
        <v>77.375929056309772</v>
      </c>
      <c r="AB63" s="20">
        <f t="shared" ca="1" si="4"/>
        <v>0.41</v>
      </c>
      <c r="AC63" s="20">
        <f t="shared" ca="1" si="5"/>
        <v>77.785929056309769</v>
      </c>
      <c r="AD63" s="22">
        <f t="shared" ca="1" si="18"/>
        <v>0.27999999999998693</v>
      </c>
      <c r="AE63" s="7"/>
      <c r="AF63" s="9">
        <f t="shared" ca="1" si="15"/>
        <v>0</v>
      </c>
      <c r="AG63" s="22">
        <f t="shared" ca="1" si="19"/>
        <v>0.32443922145830584</v>
      </c>
      <c r="AH63" s="7">
        <v>53</v>
      </c>
      <c r="AI63" s="20">
        <f t="shared" ca="1" si="16"/>
        <v>2.0044392214582984</v>
      </c>
      <c r="AJ63" s="7"/>
      <c r="AK63" s="7"/>
      <c r="AL63" s="7"/>
      <c r="AM63" s="7"/>
      <c r="AN63" s="7"/>
      <c r="AO63" s="7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DJ63" s="5"/>
      <c r="DK63" s="6"/>
      <c r="DL63" s="5"/>
      <c r="DM63" s="5"/>
      <c r="DN63" s="5"/>
      <c r="DO63" s="5"/>
      <c r="DP63" s="5"/>
      <c r="DQ63" s="5"/>
      <c r="DR63" s="5"/>
      <c r="DS63" s="5"/>
      <c r="DT63" s="5"/>
      <c r="DU63" s="5"/>
    </row>
    <row r="64" spans="1:125" x14ac:dyDescent="0.2">
      <c r="A64" s="1"/>
      <c r="B64" s="1"/>
      <c r="C64" s="1"/>
      <c r="D64" s="1"/>
      <c r="E64" s="1"/>
      <c r="F64" s="1"/>
      <c r="G64" s="1"/>
      <c r="H64" s="7">
        <v>54</v>
      </c>
      <c r="I64" s="20">
        <f t="shared" ca="1" si="7"/>
        <v>76.173765669301332</v>
      </c>
      <c r="J64" s="21"/>
      <c r="K64" s="9">
        <f ca="1">COUNTIF(M$11:M63,"&gt;"&amp;I64)</f>
        <v>0</v>
      </c>
      <c r="L64" s="22">
        <f t="shared" ca="1" si="8"/>
        <v>0.70216338700844005</v>
      </c>
      <c r="M64" s="20">
        <f t="shared" ca="1" si="9"/>
        <v>76.875929056309772</v>
      </c>
      <c r="N64" s="20">
        <f t="shared" ca="1" si="10"/>
        <v>0.85</v>
      </c>
      <c r="O64" s="20">
        <f t="shared" ca="1" si="0"/>
        <v>77.725929056309766</v>
      </c>
      <c r="P64" s="22">
        <f t="shared" ca="1" si="20"/>
        <v>0</v>
      </c>
      <c r="Q64" s="21"/>
      <c r="R64" s="9">
        <f ca="1">COUNTIF(T$11:T63,"&gt;"&amp;O64)</f>
        <v>0</v>
      </c>
      <c r="S64" s="22">
        <f t="shared" ca="1" si="1"/>
        <v>0</v>
      </c>
      <c r="T64" s="20">
        <f t="shared" ca="1" si="12"/>
        <v>77.725929056309766</v>
      </c>
      <c r="U64" s="20">
        <f t="shared" ca="1" si="13"/>
        <v>0.65</v>
      </c>
      <c r="V64" s="20">
        <f t="shared" ca="1" si="2"/>
        <v>78.375929056309772</v>
      </c>
      <c r="W64" s="22">
        <f t="shared" ca="1" si="17"/>
        <v>0.34999999999999432</v>
      </c>
      <c r="X64" s="21"/>
      <c r="Y64" s="9">
        <f ca="1">COUNTIF(AA$11:AA63,"&gt;"&amp;V64)</f>
        <v>0</v>
      </c>
      <c r="Z64" s="22">
        <f t="shared" ca="1" si="3"/>
        <v>0</v>
      </c>
      <c r="AA64" s="20">
        <f t="shared" ca="1" si="14"/>
        <v>78.375929056309772</v>
      </c>
      <c r="AB64" s="20">
        <f t="shared" ca="1" si="4"/>
        <v>0.44</v>
      </c>
      <c r="AC64" s="20">
        <f t="shared" ca="1" si="5"/>
        <v>78.81592905630977</v>
      </c>
      <c r="AD64" s="22">
        <f t="shared" ca="1" si="18"/>
        <v>0.59000000000000341</v>
      </c>
      <c r="AE64" s="7"/>
      <c r="AF64" s="9">
        <f t="shared" ca="1" si="15"/>
        <v>0</v>
      </c>
      <c r="AG64" s="22">
        <f t="shared" ca="1" si="19"/>
        <v>0.70216338700844005</v>
      </c>
      <c r="AH64" s="7">
        <v>54</v>
      </c>
      <c r="AI64" s="20">
        <f t="shared" ca="1" si="16"/>
        <v>2.6421633870084378</v>
      </c>
      <c r="AJ64" s="7"/>
      <c r="AK64" s="7"/>
      <c r="AL64" s="7"/>
      <c r="AM64" s="7"/>
      <c r="AN64" s="7"/>
      <c r="AO64" s="7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DJ64" s="5"/>
      <c r="DK64" s="6"/>
      <c r="DL64" s="5"/>
      <c r="DM64" s="5"/>
      <c r="DN64" s="5"/>
      <c r="DO64" s="5"/>
      <c r="DP64" s="5"/>
      <c r="DQ64" s="5"/>
      <c r="DR64" s="5"/>
      <c r="DS64" s="5"/>
      <c r="DT64" s="5"/>
      <c r="DU64" s="5"/>
    </row>
    <row r="65" spans="1:125" x14ac:dyDescent="0.2">
      <c r="A65" s="1"/>
      <c r="B65" s="1"/>
      <c r="C65" s="1"/>
      <c r="D65" s="1"/>
      <c r="E65" s="1"/>
      <c r="F65" s="1"/>
      <c r="G65" s="1"/>
      <c r="H65" s="7">
        <v>55</v>
      </c>
      <c r="I65" s="20">
        <f t="shared" ca="1" si="7"/>
        <v>77.094760197122966</v>
      </c>
      <c r="J65" s="21"/>
      <c r="K65" s="9">
        <f ca="1">COUNTIF(M$11:M64,"&gt;"&amp;I65)</f>
        <v>0</v>
      </c>
      <c r="L65" s="22">
        <f t="shared" ca="1" si="8"/>
        <v>0.63116885918680055</v>
      </c>
      <c r="M65" s="20">
        <f t="shared" ca="1" si="9"/>
        <v>77.725929056309766</v>
      </c>
      <c r="N65" s="20">
        <f t="shared" ca="1" si="10"/>
        <v>0.6</v>
      </c>
      <c r="O65" s="20">
        <f t="shared" ca="1" si="0"/>
        <v>78.325929056309761</v>
      </c>
      <c r="P65" s="22">
        <f t="shared" ca="1" si="20"/>
        <v>0</v>
      </c>
      <c r="Q65" s="21"/>
      <c r="R65" s="9">
        <f ca="1">COUNTIF(T$11:T64,"&gt;"&amp;O65)</f>
        <v>0</v>
      </c>
      <c r="S65" s="22">
        <f t="shared" ca="1" si="1"/>
        <v>5.0000000000011369E-2</v>
      </c>
      <c r="T65" s="20">
        <f t="shared" ca="1" si="12"/>
        <v>78.375929056309772</v>
      </c>
      <c r="U65" s="20">
        <f t="shared" ca="1" si="13"/>
        <v>0.72</v>
      </c>
      <c r="V65" s="20">
        <f t="shared" ca="1" si="2"/>
        <v>79.095929056309771</v>
      </c>
      <c r="W65" s="22">
        <f t="shared" ca="1" si="17"/>
        <v>0</v>
      </c>
      <c r="X65" s="21"/>
      <c r="Y65" s="9">
        <f ca="1">COUNTIF(AA$11:AA64,"&gt;"&amp;V65)</f>
        <v>0</v>
      </c>
      <c r="Z65" s="22">
        <f t="shared" ca="1" si="3"/>
        <v>0</v>
      </c>
      <c r="AA65" s="20">
        <f t="shared" ca="1" si="14"/>
        <v>79.095929056309771</v>
      </c>
      <c r="AB65" s="20">
        <f t="shared" ca="1" si="4"/>
        <v>0.4</v>
      </c>
      <c r="AC65" s="20">
        <f t="shared" ca="1" si="5"/>
        <v>79.495929056309777</v>
      </c>
      <c r="AD65" s="22">
        <f t="shared" ca="1" si="18"/>
        <v>0.28000000000000114</v>
      </c>
      <c r="AE65" s="7"/>
      <c r="AF65" s="9">
        <f t="shared" ca="1" si="15"/>
        <v>0</v>
      </c>
      <c r="AG65" s="22">
        <f t="shared" ca="1" si="19"/>
        <v>0.68116885918681191</v>
      </c>
      <c r="AH65" s="7">
        <v>55</v>
      </c>
      <c r="AI65" s="20">
        <f t="shared" ca="1" si="16"/>
        <v>2.4011688591868108</v>
      </c>
      <c r="AJ65" s="7"/>
      <c r="AK65" s="7"/>
      <c r="AL65" s="7"/>
      <c r="AM65" s="7"/>
      <c r="AN65" s="7"/>
      <c r="AO65" s="7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DJ65" s="5"/>
      <c r="DK65" s="6"/>
      <c r="DL65" s="5"/>
      <c r="DM65" s="5"/>
      <c r="DN65" s="5"/>
      <c r="DO65" s="5"/>
      <c r="DP65" s="5"/>
      <c r="DQ65" s="5"/>
      <c r="DR65" s="5"/>
      <c r="DS65" s="5"/>
      <c r="DT65" s="5"/>
      <c r="DU65" s="5"/>
    </row>
    <row r="66" spans="1:125" x14ac:dyDescent="0.2">
      <c r="A66" s="1"/>
      <c r="B66" s="1"/>
      <c r="C66" s="1"/>
      <c r="D66" s="1"/>
      <c r="E66" s="1"/>
      <c r="F66" s="1"/>
      <c r="G66" s="1"/>
      <c r="H66" s="7">
        <v>56</v>
      </c>
      <c r="I66" s="20">
        <f t="shared" ca="1" si="7"/>
        <v>79.899421916275898</v>
      </c>
      <c r="J66" s="21"/>
      <c r="K66" s="9">
        <f ca="1">COUNTIF(M$11:M65,"&gt;"&amp;I66)</f>
        <v>0</v>
      </c>
      <c r="L66" s="22">
        <f t="shared" ca="1" si="8"/>
        <v>0</v>
      </c>
      <c r="M66" s="20">
        <f t="shared" ca="1" si="9"/>
        <v>79.899421916275898</v>
      </c>
      <c r="N66" s="20">
        <f t="shared" ca="1" si="10"/>
        <v>0.82</v>
      </c>
      <c r="O66" s="20">
        <f t="shared" ca="1" si="0"/>
        <v>80.719421916275891</v>
      </c>
      <c r="P66" s="22">
        <f t="shared" ca="1" si="20"/>
        <v>1.5734928599661373</v>
      </c>
      <c r="Q66" s="21"/>
      <c r="R66" s="9">
        <f ca="1">COUNTIF(T$11:T65,"&gt;"&amp;O66)</f>
        <v>0</v>
      </c>
      <c r="S66" s="22">
        <f t="shared" ca="1" si="1"/>
        <v>0</v>
      </c>
      <c r="T66" s="20">
        <f t="shared" ca="1" si="12"/>
        <v>80.719421916275891</v>
      </c>
      <c r="U66" s="20">
        <f t="shared" ca="1" si="13"/>
        <v>0.77</v>
      </c>
      <c r="V66" s="20">
        <f t="shared" ca="1" si="2"/>
        <v>81.489421916275887</v>
      </c>
      <c r="W66" s="22">
        <f t="shared" ca="1" si="17"/>
        <v>1.6234928599661202</v>
      </c>
      <c r="X66" s="21"/>
      <c r="Y66" s="9">
        <f ca="1">COUNTIF(AA$11:AA65,"&gt;"&amp;V66)</f>
        <v>0</v>
      </c>
      <c r="Z66" s="22">
        <f t="shared" ca="1" si="3"/>
        <v>0</v>
      </c>
      <c r="AA66" s="20">
        <f t="shared" ca="1" si="14"/>
        <v>81.489421916275887</v>
      </c>
      <c r="AB66" s="20">
        <f t="shared" ca="1" si="4"/>
        <v>0.32</v>
      </c>
      <c r="AC66" s="20">
        <f t="shared" ca="1" si="5"/>
        <v>81.80942191627588</v>
      </c>
      <c r="AD66" s="22">
        <f t="shared" ca="1" si="18"/>
        <v>1.9934928599661106</v>
      </c>
      <c r="AE66" s="7"/>
      <c r="AF66" s="9">
        <f t="shared" ca="1" si="15"/>
        <v>0</v>
      </c>
      <c r="AG66" s="22">
        <f t="shared" ca="1" si="19"/>
        <v>0</v>
      </c>
      <c r="AH66" s="7">
        <v>56</v>
      </c>
      <c r="AI66" s="20">
        <f t="shared" ca="1" si="16"/>
        <v>1.9099999999999824</v>
      </c>
      <c r="AJ66" s="7"/>
      <c r="AK66" s="7"/>
      <c r="AL66" s="7"/>
      <c r="AM66" s="7"/>
      <c r="AN66" s="7"/>
      <c r="AO66" s="7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DJ66" s="5"/>
      <c r="DK66" s="6"/>
      <c r="DL66" s="5"/>
      <c r="DM66" s="5"/>
      <c r="DN66" s="5"/>
      <c r="DO66" s="5"/>
      <c r="DP66" s="5"/>
      <c r="DQ66" s="5"/>
      <c r="DR66" s="5"/>
      <c r="DS66" s="5"/>
      <c r="DT66" s="5"/>
      <c r="DU66" s="5"/>
    </row>
    <row r="67" spans="1:125" x14ac:dyDescent="0.2">
      <c r="A67" s="1"/>
      <c r="B67" s="1"/>
      <c r="C67" s="1"/>
      <c r="D67" s="1"/>
      <c r="E67" s="1"/>
      <c r="F67" s="1"/>
      <c r="G67" s="1"/>
      <c r="H67" s="7">
        <v>57</v>
      </c>
      <c r="I67" s="20">
        <f t="shared" ca="1" si="7"/>
        <v>80.328794735426001</v>
      </c>
      <c r="J67" s="21"/>
      <c r="K67" s="9">
        <f ca="1">COUNTIF(M$11:M66,"&gt;"&amp;I67)</f>
        <v>0</v>
      </c>
      <c r="L67" s="22">
        <f t="shared" ca="1" si="8"/>
        <v>0.39062718084989001</v>
      </c>
      <c r="M67" s="20">
        <f t="shared" ca="1" si="9"/>
        <v>80.719421916275891</v>
      </c>
      <c r="N67" s="20">
        <f t="shared" ca="1" si="10"/>
        <v>0.78</v>
      </c>
      <c r="O67" s="20">
        <f t="shared" ca="1" si="0"/>
        <v>81.499421916275892</v>
      </c>
      <c r="P67" s="22">
        <f t="shared" ca="1" si="20"/>
        <v>0</v>
      </c>
      <c r="Q67" s="21"/>
      <c r="R67" s="9">
        <f ca="1">COUNTIF(T$11:T66,"&gt;"&amp;O67)</f>
        <v>0</v>
      </c>
      <c r="S67" s="22">
        <f t="shared" ca="1" si="1"/>
        <v>0</v>
      </c>
      <c r="T67" s="20">
        <f t="shared" ca="1" si="12"/>
        <v>81.499421916275892</v>
      </c>
      <c r="U67" s="20">
        <f t="shared" ca="1" si="13"/>
        <v>0.51</v>
      </c>
      <c r="V67" s="20">
        <f t="shared" ca="1" si="2"/>
        <v>82.009421916275898</v>
      </c>
      <c r="W67" s="22">
        <f t="shared" ca="1" si="17"/>
        <v>1.0000000000005116E-2</v>
      </c>
      <c r="X67" s="21"/>
      <c r="Y67" s="9">
        <f ca="1">COUNTIF(AA$11:AA66,"&gt;"&amp;V67)</f>
        <v>0</v>
      </c>
      <c r="Z67" s="22">
        <f t="shared" ca="1" si="3"/>
        <v>0</v>
      </c>
      <c r="AA67" s="20">
        <f t="shared" ca="1" si="14"/>
        <v>82.009421916275898</v>
      </c>
      <c r="AB67" s="20">
        <f t="shared" ca="1" si="4"/>
        <v>0.4</v>
      </c>
      <c r="AC67" s="20">
        <f t="shared" ca="1" si="5"/>
        <v>82.409421916275903</v>
      </c>
      <c r="AD67" s="22">
        <f t="shared" ca="1" si="18"/>
        <v>0.20000000000001705</v>
      </c>
      <c r="AE67" s="7"/>
      <c r="AF67" s="9">
        <f t="shared" ca="1" si="15"/>
        <v>0</v>
      </c>
      <c r="AG67" s="22">
        <f t="shared" ca="1" si="19"/>
        <v>0.39062718084989001</v>
      </c>
      <c r="AH67" s="7">
        <v>57</v>
      </c>
      <c r="AI67" s="20">
        <f t="shared" ca="1" si="16"/>
        <v>2.0806271808499019</v>
      </c>
      <c r="AJ67" s="7"/>
      <c r="AK67" s="7"/>
      <c r="AL67" s="7"/>
      <c r="AM67" s="7"/>
      <c r="AN67" s="7"/>
      <c r="AO67" s="7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DJ67" s="5"/>
      <c r="DK67" s="6"/>
      <c r="DL67" s="5"/>
      <c r="DM67" s="5"/>
      <c r="DN67" s="5"/>
      <c r="DO67" s="5"/>
      <c r="DP67" s="5"/>
      <c r="DQ67" s="5"/>
      <c r="DR67" s="5"/>
      <c r="DS67" s="5"/>
      <c r="DT67" s="5"/>
      <c r="DU67" s="5"/>
    </row>
    <row r="68" spans="1:125" x14ac:dyDescent="0.2">
      <c r="A68" s="1"/>
      <c r="B68" s="1"/>
      <c r="C68" s="1"/>
      <c r="D68" s="1"/>
      <c r="E68" s="1"/>
      <c r="F68" s="1"/>
      <c r="G68" s="1"/>
      <c r="H68" s="7">
        <v>58</v>
      </c>
      <c r="I68" s="20">
        <f t="shared" ca="1" si="7"/>
        <v>81.364994166383951</v>
      </c>
      <c r="J68" s="21"/>
      <c r="K68" s="9">
        <f ca="1">COUNTIF(M$11:M67,"&gt;"&amp;I68)</f>
        <v>0</v>
      </c>
      <c r="L68" s="22">
        <f t="shared" ca="1" si="8"/>
        <v>0.13442774989194106</v>
      </c>
      <c r="M68" s="20">
        <f t="shared" ca="1" si="9"/>
        <v>81.499421916275892</v>
      </c>
      <c r="N68" s="20">
        <f t="shared" ca="1" si="10"/>
        <v>1.03</v>
      </c>
      <c r="O68" s="20">
        <f t="shared" ca="1" si="0"/>
        <v>82.529421916275894</v>
      </c>
      <c r="P68" s="22">
        <f t="shared" ca="1" si="20"/>
        <v>0</v>
      </c>
      <c r="Q68" s="21"/>
      <c r="R68" s="9">
        <f ca="1">COUNTIF(T$11:T67,"&gt;"&amp;O68)</f>
        <v>0</v>
      </c>
      <c r="S68" s="22">
        <f t="shared" ca="1" si="1"/>
        <v>0</v>
      </c>
      <c r="T68" s="20">
        <f t="shared" ca="1" si="12"/>
        <v>82.529421916275894</v>
      </c>
      <c r="U68" s="20">
        <f t="shared" ca="1" si="13"/>
        <v>0.64</v>
      </c>
      <c r="V68" s="20">
        <f t="shared" ca="1" si="2"/>
        <v>83.169421916275894</v>
      </c>
      <c r="W68" s="22">
        <f t="shared" ca="1" si="17"/>
        <v>0.51999999999999602</v>
      </c>
      <c r="X68" s="21"/>
      <c r="Y68" s="9">
        <f ca="1">COUNTIF(AA$11:AA67,"&gt;"&amp;V68)</f>
        <v>0</v>
      </c>
      <c r="Z68" s="22">
        <f t="shared" ca="1" si="3"/>
        <v>0</v>
      </c>
      <c r="AA68" s="20">
        <f t="shared" ca="1" si="14"/>
        <v>83.169421916275894</v>
      </c>
      <c r="AB68" s="20">
        <f t="shared" ca="1" si="4"/>
        <v>0.37</v>
      </c>
      <c r="AC68" s="20">
        <f t="shared" ca="1" si="5"/>
        <v>83.539421916275899</v>
      </c>
      <c r="AD68" s="22">
        <f t="shared" ca="1" si="18"/>
        <v>0.75999999999999091</v>
      </c>
      <c r="AE68" s="7"/>
      <c r="AF68" s="9">
        <f t="shared" ca="1" si="15"/>
        <v>0</v>
      </c>
      <c r="AG68" s="22">
        <f t="shared" ca="1" si="19"/>
        <v>0.13442774989194106</v>
      </c>
      <c r="AH68" s="7">
        <v>58</v>
      </c>
      <c r="AI68" s="20">
        <f t="shared" ca="1" si="16"/>
        <v>2.1744277498919473</v>
      </c>
      <c r="AJ68" s="7"/>
      <c r="AK68" s="7"/>
      <c r="AL68" s="7"/>
      <c r="AM68" s="7"/>
      <c r="AN68" s="7"/>
      <c r="AO68" s="7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</row>
    <row r="69" spans="1:125" x14ac:dyDescent="0.2">
      <c r="A69" s="1"/>
      <c r="B69" s="1"/>
      <c r="C69" s="1"/>
      <c r="D69" s="1"/>
      <c r="E69" s="1"/>
      <c r="F69" s="1"/>
      <c r="G69" s="1"/>
      <c r="H69" s="7">
        <v>59</v>
      </c>
      <c r="I69" s="20">
        <f t="shared" ca="1" si="7"/>
        <v>82.267889404286692</v>
      </c>
      <c r="J69" s="21"/>
      <c r="K69" s="9">
        <f ca="1">COUNTIF(M$11:M68,"&gt;"&amp;I69)</f>
        <v>0</v>
      </c>
      <c r="L69" s="22">
        <f t="shared" ca="1" si="8"/>
        <v>0.26153251198920202</v>
      </c>
      <c r="M69" s="20">
        <f t="shared" ca="1" si="9"/>
        <v>82.529421916275894</v>
      </c>
      <c r="N69" s="20">
        <f t="shared" ca="1" si="10"/>
        <v>0.88</v>
      </c>
      <c r="O69" s="20">
        <f t="shared" ca="1" si="0"/>
        <v>83.409421916275889</v>
      </c>
      <c r="P69" s="22">
        <f t="shared" ca="1" si="20"/>
        <v>0</v>
      </c>
      <c r="Q69" s="21"/>
      <c r="R69" s="9">
        <f ca="1">COUNTIF(T$11:T68,"&gt;"&amp;O69)</f>
        <v>0</v>
      </c>
      <c r="S69" s="22">
        <f t="shared" ca="1" si="1"/>
        <v>0</v>
      </c>
      <c r="T69" s="20">
        <f t="shared" ca="1" si="12"/>
        <v>83.409421916275889</v>
      </c>
      <c r="U69" s="20">
        <f t="shared" ca="1" si="13"/>
        <v>0.75</v>
      </c>
      <c r="V69" s="20">
        <f t="shared" ca="1" si="2"/>
        <v>84.159421916275889</v>
      </c>
      <c r="W69" s="22">
        <f t="shared" ca="1" si="17"/>
        <v>0.23999999999999488</v>
      </c>
      <c r="X69" s="21"/>
      <c r="Y69" s="9">
        <f ca="1">COUNTIF(AA$11:AA68,"&gt;"&amp;V69)</f>
        <v>0</v>
      </c>
      <c r="Z69" s="22">
        <f t="shared" ca="1" si="3"/>
        <v>0</v>
      </c>
      <c r="AA69" s="20">
        <f t="shared" ca="1" si="14"/>
        <v>84.159421916275889</v>
      </c>
      <c r="AB69" s="20">
        <f t="shared" ca="1" si="4"/>
        <v>0.38</v>
      </c>
      <c r="AC69" s="20">
        <f t="shared" ca="1" si="5"/>
        <v>84.539421916275884</v>
      </c>
      <c r="AD69" s="22">
        <f t="shared" ca="1" si="18"/>
        <v>0.61999999999999034</v>
      </c>
      <c r="AE69" s="7"/>
      <c r="AF69" s="9">
        <f t="shared" ca="1" si="15"/>
        <v>0</v>
      </c>
      <c r="AG69" s="22">
        <f t="shared" ca="1" si="19"/>
        <v>0.26153251198920202</v>
      </c>
      <c r="AH69" s="7">
        <v>59</v>
      </c>
      <c r="AI69" s="20">
        <f t="shared" ca="1" si="16"/>
        <v>2.2715325119891929</v>
      </c>
      <c r="AJ69" s="7"/>
      <c r="AK69" s="7"/>
      <c r="AL69" s="7"/>
      <c r="AM69" s="7"/>
      <c r="AN69" s="7"/>
      <c r="AO69" s="7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DJ69" s="6"/>
      <c r="DK69" s="6"/>
      <c r="DL69" s="6"/>
      <c r="DM69" s="5"/>
      <c r="DN69" s="5"/>
      <c r="DO69" s="5"/>
      <c r="DP69" s="5"/>
      <c r="DQ69" s="5"/>
      <c r="DR69" s="5"/>
      <c r="DS69" s="5"/>
      <c r="DT69" s="5"/>
      <c r="DU69" s="5"/>
    </row>
    <row r="70" spans="1:125" x14ac:dyDescent="0.2">
      <c r="A70" s="1"/>
      <c r="B70" s="1"/>
      <c r="C70" s="1"/>
      <c r="D70" s="1"/>
      <c r="E70" s="1"/>
      <c r="F70" s="1"/>
      <c r="G70" s="1"/>
      <c r="H70" s="7">
        <v>60</v>
      </c>
      <c r="I70" s="20">
        <f t="shared" ca="1" si="7"/>
        <v>82.594876803635771</v>
      </c>
      <c r="J70" s="21"/>
      <c r="K70" s="9">
        <f ca="1">COUNTIF(M$11:M69,"&gt;"&amp;I70)</f>
        <v>0</v>
      </c>
      <c r="L70" s="22">
        <f t="shared" ca="1" si="8"/>
        <v>0.81454511264011842</v>
      </c>
      <c r="M70" s="20">
        <f t="shared" ca="1" si="9"/>
        <v>83.409421916275889</v>
      </c>
      <c r="N70" s="20">
        <f t="shared" ca="1" si="10"/>
        <v>0.71</v>
      </c>
      <c r="O70" s="20">
        <f t="shared" ca="1" si="0"/>
        <v>84.119421916275883</v>
      </c>
      <c r="P70" s="22">
        <f t="shared" ca="1" si="20"/>
        <v>0</v>
      </c>
      <c r="Q70" s="21"/>
      <c r="R70" s="9">
        <f ca="1">COUNTIF(T$11:T69,"&gt;"&amp;O70)</f>
        <v>0</v>
      </c>
      <c r="S70" s="22">
        <f t="shared" ca="1" si="1"/>
        <v>4.0000000000006253E-2</v>
      </c>
      <c r="T70" s="20">
        <f t="shared" ca="1" si="12"/>
        <v>84.159421916275889</v>
      </c>
      <c r="U70" s="20">
        <f t="shared" ca="1" si="13"/>
        <v>0.6</v>
      </c>
      <c r="V70" s="20">
        <f t="shared" ca="1" si="2"/>
        <v>84.759421916275883</v>
      </c>
      <c r="W70" s="22">
        <f t="shared" ca="1" si="17"/>
        <v>0</v>
      </c>
      <c r="X70" s="21"/>
      <c r="Y70" s="9">
        <f ca="1">COUNTIF(AA$11:AA69,"&gt;"&amp;V70)</f>
        <v>0</v>
      </c>
      <c r="Z70" s="22">
        <f t="shared" ca="1" si="3"/>
        <v>0</v>
      </c>
      <c r="AA70" s="20">
        <f t="shared" ca="1" si="14"/>
        <v>84.759421916275883</v>
      </c>
      <c r="AB70" s="20">
        <f t="shared" ca="1" si="4"/>
        <v>0.48</v>
      </c>
      <c r="AC70" s="20">
        <f t="shared" ca="1" si="5"/>
        <v>85.239421916275887</v>
      </c>
      <c r="AD70" s="22">
        <f t="shared" ca="1" si="18"/>
        <v>0.21999999999999886</v>
      </c>
      <c r="AE70" s="7"/>
      <c r="AF70" s="9">
        <f t="shared" ca="1" si="15"/>
        <v>0</v>
      </c>
      <c r="AG70" s="22">
        <f t="shared" ca="1" si="19"/>
        <v>0.85454511264012467</v>
      </c>
      <c r="AH70" s="7">
        <v>60</v>
      </c>
      <c r="AI70" s="20">
        <f t="shared" ca="1" si="16"/>
        <v>2.6445451126401167</v>
      </c>
      <c r="AJ70" s="7"/>
      <c r="AK70" s="7"/>
      <c r="AL70" s="7"/>
      <c r="AM70" s="7"/>
      <c r="AN70" s="7"/>
      <c r="AO70" s="7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</row>
    <row r="71" spans="1:125" x14ac:dyDescent="0.2">
      <c r="A71" s="1"/>
      <c r="B71" s="1"/>
      <c r="C71" s="1"/>
      <c r="D71" s="1"/>
      <c r="E71" s="1"/>
      <c r="F71" s="1"/>
      <c r="G71" s="1"/>
      <c r="H71" s="7">
        <v>61</v>
      </c>
      <c r="I71" s="20">
        <f t="shared" ca="1" si="7"/>
        <v>87.096724960419479</v>
      </c>
      <c r="J71" s="21"/>
      <c r="K71" s="9">
        <f ca="1">COUNTIF(M$11:M70,"&gt;"&amp;I71)</f>
        <v>0</v>
      </c>
      <c r="L71" s="22">
        <f t="shared" ca="1" si="8"/>
        <v>0</v>
      </c>
      <c r="M71" s="20">
        <f t="shared" ca="1" si="9"/>
        <v>87.096724960419479</v>
      </c>
      <c r="N71" s="20">
        <f t="shared" ca="1" si="10"/>
        <v>0.66</v>
      </c>
      <c r="O71" s="20">
        <f t="shared" ca="1" si="0"/>
        <v>87.756724960419476</v>
      </c>
      <c r="P71" s="22">
        <f t="shared" ca="1" si="20"/>
        <v>2.9773030441435964</v>
      </c>
      <c r="Q71" s="21"/>
      <c r="R71" s="9">
        <f ca="1">COUNTIF(T$11:T70,"&gt;"&amp;O71)</f>
        <v>0</v>
      </c>
      <c r="S71" s="22">
        <f t="shared" ca="1" si="1"/>
        <v>0</v>
      </c>
      <c r="T71" s="20">
        <f t="shared" ca="1" si="12"/>
        <v>87.756724960419476</v>
      </c>
      <c r="U71" s="20">
        <f t="shared" ca="1" si="13"/>
        <v>0.62</v>
      </c>
      <c r="V71" s="20">
        <f t="shared" ca="1" si="2"/>
        <v>88.37672496041948</v>
      </c>
      <c r="W71" s="22">
        <f t="shared" ca="1" si="17"/>
        <v>2.9973030441435924</v>
      </c>
      <c r="X71" s="21"/>
      <c r="Y71" s="9">
        <f ca="1">COUNTIF(AA$11:AA70,"&gt;"&amp;V71)</f>
        <v>0</v>
      </c>
      <c r="Z71" s="22">
        <f t="shared" ca="1" si="3"/>
        <v>0</v>
      </c>
      <c r="AA71" s="20">
        <f t="shared" ca="1" si="14"/>
        <v>88.37672496041948</v>
      </c>
      <c r="AB71" s="20">
        <f t="shared" ca="1" si="4"/>
        <v>0.34</v>
      </c>
      <c r="AC71" s="20">
        <f t="shared" ca="1" si="5"/>
        <v>88.716724960419484</v>
      </c>
      <c r="AD71" s="22">
        <f t="shared" ca="1" si="18"/>
        <v>3.137303044143593</v>
      </c>
      <c r="AE71" s="7"/>
      <c r="AF71" s="9">
        <f t="shared" ca="1" si="15"/>
        <v>0</v>
      </c>
      <c r="AG71" s="22">
        <f t="shared" ca="1" si="19"/>
        <v>0</v>
      </c>
      <c r="AH71" s="7">
        <v>61</v>
      </c>
      <c r="AI71" s="20">
        <f t="shared" ca="1" si="16"/>
        <v>1.6200000000000045</v>
      </c>
      <c r="AJ71" s="7"/>
      <c r="AK71" s="7"/>
      <c r="AL71" s="7"/>
      <c r="AM71" s="7"/>
      <c r="AN71" s="7"/>
      <c r="AO71" s="7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DJ71" s="5"/>
      <c r="DK71" s="6"/>
      <c r="DL71" s="6"/>
      <c r="DM71" s="5"/>
      <c r="DN71" s="5"/>
      <c r="DO71" s="5"/>
      <c r="DP71" s="5"/>
      <c r="DQ71" s="5"/>
      <c r="DR71" s="5"/>
      <c r="DS71" s="5"/>
      <c r="DT71" s="5"/>
      <c r="DU71" s="5"/>
    </row>
    <row r="72" spans="1:125" x14ac:dyDescent="0.2">
      <c r="A72" s="1"/>
      <c r="B72" s="1"/>
      <c r="C72" s="1"/>
      <c r="D72" s="1"/>
      <c r="E72" s="1"/>
      <c r="F72" s="1"/>
      <c r="G72" s="1"/>
      <c r="H72" s="7">
        <v>62</v>
      </c>
      <c r="I72" s="20">
        <f t="shared" ca="1" si="7"/>
        <v>87.347413233534539</v>
      </c>
      <c r="J72" s="21"/>
      <c r="K72" s="9">
        <f ca="1">COUNTIF(M$11:M71,"&gt;"&amp;I72)</f>
        <v>0</v>
      </c>
      <c r="L72" s="22">
        <f t="shared" ca="1" si="8"/>
        <v>0.40931172688493689</v>
      </c>
      <c r="M72" s="20">
        <f t="shared" ca="1" si="9"/>
        <v>87.756724960419476</v>
      </c>
      <c r="N72" s="20">
        <f t="shared" ca="1" si="10"/>
        <v>0.69</v>
      </c>
      <c r="O72" s="20">
        <f t="shared" ca="1" si="0"/>
        <v>88.446724960419473</v>
      </c>
      <c r="P72" s="22">
        <f t="shared" ca="1" si="20"/>
        <v>0</v>
      </c>
      <c r="Q72" s="21"/>
      <c r="R72" s="9">
        <f ca="1">COUNTIF(T$11:T71,"&gt;"&amp;O72)</f>
        <v>0</v>
      </c>
      <c r="S72" s="22">
        <f t="shared" ca="1" si="1"/>
        <v>0</v>
      </c>
      <c r="T72" s="20">
        <f t="shared" ca="1" si="12"/>
        <v>88.446724960419473</v>
      </c>
      <c r="U72" s="20">
        <f t="shared" ca="1" si="13"/>
        <v>0.63</v>
      </c>
      <c r="V72" s="20">
        <f t="shared" ca="1" si="2"/>
        <v>89.076724960419469</v>
      </c>
      <c r="W72" s="22">
        <f t="shared" ca="1" si="17"/>
        <v>6.9999999999993179E-2</v>
      </c>
      <c r="X72" s="21"/>
      <c r="Y72" s="9">
        <f ca="1">COUNTIF(AA$11:AA71,"&gt;"&amp;V72)</f>
        <v>0</v>
      </c>
      <c r="Z72" s="22">
        <f t="shared" ca="1" si="3"/>
        <v>0</v>
      </c>
      <c r="AA72" s="20">
        <f t="shared" ca="1" si="14"/>
        <v>89.076724960419469</v>
      </c>
      <c r="AB72" s="20">
        <f t="shared" ca="1" si="4"/>
        <v>0.37</v>
      </c>
      <c r="AC72" s="20">
        <f t="shared" ca="1" si="5"/>
        <v>89.446724960419473</v>
      </c>
      <c r="AD72" s="22">
        <f t="shared" ca="1" si="18"/>
        <v>0.35999999999998522</v>
      </c>
      <c r="AE72" s="7"/>
      <c r="AF72" s="9">
        <f t="shared" ca="1" si="15"/>
        <v>0</v>
      </c>
      <c r="AG72" s="22">
        <f t="shared" ca="1" si="19"/>
        <v>0.40931172688493689</v>
      </c>
      <c r="AH72" s="7">
        <v>62</v>
      </c>
      <c r="AI72" s="20">
        <f t="shared" ca="1" si="16"/>
        <v>2.0993117268849346</v>
      </c>
      <c r="AJ72" s="7"/>
      <c r="AK72" s="7"/>
      <c r="AL72" s="7"/>
      <c r="AM72" s="7"/>
      <c r="AN72" s="7"/>
      <c r="AO72" s="7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</row>
    <row r="73" spans="1:125" x14ac:dyDescent="0.2">
      <c r="A73" s="1"/>
      <c r="B73" s="1"/>
      <c r="C73" s="1"/>
      <c r="D73" s="1"/>
      <c r="E73" s="1"/>
      <c r="F73" s="1"/>
      <c r="G73" s="1"/>
      <c r="H73" s="7">
        <v>63</v>
      </c>
      <c r="I73" s="20">
        <f t="shared" ca="1" si="7"/>
        <v>88.046698019245071</v>
      </c>
      <c r="J73" s="21"/>
      <c r="K73" s="9">
        <f ca="1">COUNTIF(M$11:M72,"&gt;"&amp;I73)</f>
        <v>0</v>
      </c>
      <c r="L73" s="22">
        <f t="shared" ca="1" si="8"/>
        <v>0.40002694117440285</v>
      </c>
      <c r="M73" s="20">
        <f t="shared" ca="1" si="9"/>
        <v>88.446724960419473</v>
      </c>
      <c r="N73" s="20">
        <f t="shared" ca="1" si="10"/>
        <v>0.76</v>
      </c>
      <c r="O73" s="20">
        <f t="shared" ca="1" si="0"/>
        <v>89.206724960419479</v>
      </c>
      <c r="P73" s="22">
        <f t="shared" ca="1" si="20"/>
        <v>0</v>
      </c>
      <c r="Q73" s="21"/>
      <c r="R73" s="9">
        <f ca="1">COUNTIF(T$11:T72,"&gt;"&amp;O73)</f>
        <v>0</v>
      </c>
      <c r="S73" s="22">
        <f t="shared" ca="1" si="1"/>
        <v>0</v>
      </c>
      <c r="T73" s="20">
        <f t="shared" ca="1" si="12"/>
        <v>89.206724960419479</v>
      </c>
      <c r="U73" s="20">
        <f t="shared" ca="1" si="13"/>
        <v>0.76</v>
      </c>
      <c r="V73" s="20">
        <f t="shared" ca="1" si="2"/>
        <v>89.966724960419484</v>
      </c>
      <c r="W73" s="22">
        <f t="shared" ca="1" si="17"/>
        <v>0.13000000000000966</v>
      </c>
      <c r="X73" s="21"/>
      <c r="Y73" s="9">
        <f ca="1">COUNTIF(AA$11:AA72,"&gt;"&amp;V73)</f>
        <v>0</v>
      </c>
      <c r="Z73" s="22">
        <f t="shared" ca="1" si="3"/>
        <v>0</v>
      </c>
      <c r="AA73" s="20">
        <f t="shared" ca="1" si="14"/>
        <v>89.966724960419484</v>
      </c>
      <c r="AB73" s="20">
        <f t="shared" ca="1" si="4"/>
        <v>0.44</v>
      </c>
      <c r="AC73" s="20">
        <f t="shared" ca="1" si="5"/>
        <v>90.406724960419481</v>
      </c>
      <c r="AD73" s="22">
        <f t="shared" ca="1" si="18"/>
        <v>0.52000000000001023</v>
      </c>
      <c r="AE73" s="7"/>
      <c r="AF73" s="9">
        <f t="shared" ca="1" si="15"/>
        <v>0</v>
      </c>
      <c r="AG73" s="22">
        <f t="shared" ca="1" si="19"/>
        <v>0.40002694117440285</v>
      </c>
      <c r="AH73" s="7">
        <v>63</v>
      </c>
      <c r="AI73" s="20">
        <f t="shared" ca="1" si="16"/>
        <v>2.3600269411744108</v>
      </c>
      <c r="AJ73" s="7"/>
      <c r="AK73" s="7"/>
      <c r="AL73" s="7"/>
      <c r="AM73" s="7"/>
      <c r="AN73" s="7"/>
      <c r="AO73" s="7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DJ73" s="6"/>
      <c r="DK73" s="6"/>
      <c r="DL73" s="5"/>
      <c r="DM73" s="6"/>
      <c r="DN73" s="6"/>
      <c r="DO73" s="5"/>
      <c r="DP73" s="5"/>
      <c r="DQ73" s="5"/>
      <c r="DR73" s="5"/>
      <c r="DS73" s="5"/>
      <c r="DT73" s="5"/>
      <c r="DU73" s="5"/>
    </row>
    <row r="74" spans="1:125" x14ac:dyDescent="0.2">
      <c r="A74" s="1"/>
      <c r="B74" s="1"/>
      <c r="C74" s="1"/>
      <c r="D74" s="1"/>
      <c r="E74" s="1"/>
      <c r="F74" s="1"/>
      <c r="G74" s="1"/>
      <c r="H74" s="7">
        <v>64</v>
      </c>
      <c r="I74" s="20">
        <f t="shared" ca="1" si="7"/>
        <v>88.101586975256552</v>
      </c>
      <c r="J74" s="21"/>
      <c r="K74" s="9">
        <f ca="1">COUNTIF(M$11:M73,"&gt;"&amp;I74)</f>
        <v>1</v>
      </c>
      <c r="L74" s="22">
        <f t="shared" ca="1" si="8"/>
        <v>1.1051379851629264</v>
      </c>
      <c r="M74" s="20">
        <f t="shared" ca="1" si="9"/>
        <v>89.206724960419479</v>
      </c>
      <c r="N74" s="20">
        <f t="shared" ca="1" si="10"/>
        <v>0.84</v>
      </c>
      <c r="O74" s="20">
        <f t="shared" ca="1" si="0"/>
        <v>90.046724960419482</v>
      </c>
      <c r="P74" s="22">
        <f t="shared" ca="1" si="20"/>
        <v>0</v>
      </c>
      <c r="Q74" s="21"/>
      <c r="R74" s="9">
        <f ca="1">COUNTIF(T$11:T73,"&gt;"&amp;O74)</f>
        <v>0</v>
      </c>
      <c r="S74" s="22">
        <f t="shared" ca="1" si="1"/>
        <v>0</v>
      </c>
      <c r="T74" s="20">
        <f t="shared" ca="1" si="12"/>
        <v>90.046724960419482</v>
      </c>
      <c r="U74" s="20">
        <f t="shared" ca="1" si="13"/>
        <v>0.56000000000000005</v>
      </c>
      <c r="V74" s="20">
        <f t="shared" ca="1" si="2"/>
        <v>90.606724960419484</v>
      </c>
      <c r="W74" s="22">
        <f t="shared" ca="1" si="17"/>
        <v>7.9999999999998295E-2</v>
      </c>
      <c r="X74" s="21"/>
      <c r="Y74" s="9">
        <f ca="1">COUNTIF(AA$11:AA73,"&gt;"&amp;V74)</f>
        <v>0</v>
      </c>
      <c r="Z74" s="22">
        <f t="shared" ca="1" si="3"/>
        <v>0</v>
      </c>
      <c r="AA74" s="20">
        <f t="shared" ca="1" si="14"/>
        <v>90.606724960419484</v>
      </c>
      <c r="AB74" s="20">
        <f t="shared" ca="1" si="4"/>
        <v>0.47</v>
      </c>
      <c r="AC74" s="20">
        <f t="shared" ca="1" si="5"/>
        <v>91.076724960419483</v>
      </c>
      <c r="AD74" s="22">
        <f t="shared" ca="1" si="18"/>
        <v>0.20000000000000284</v>
      </c>
      <c r="AE74" s="7"/>
      <c r="AF74" s="9">
        <f t="shared" ca="1" si="15"/>
        <v>1</v>
      </c>
      <c r="AG74" s="22">
        <f t="shared" ca="1" si="19"/>
        <v>1.1051379851629264</v>
      </c>
      <c r="AH74" s="7">
        <v>64</v>
      </c>
      <c r="AI74" s="20">
        <f t="shared" ca="1" si="16"/>
        <v>2.9751379851629309</v>
      </c>
      <c r="AJ74" s="7"/>
      <c r="AK74" s="7"/>
      <c r="AL74" s="7"/>
      <c r="AM74" s="7"/>
      <c r="AN74" s="7"/>
      <c r="AO74" s="7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DJ74" s="6"/>
      <c r="DK74" s="6"/>
      <c r="DL74" s="5"/>
      <c r="DM74" s="6"/>
      <c r="DN74" s="6"/>
      <c r="DO74" s="5"/>
      <c r="DP74" s="5"/>
      <c r="DQ74" s="5"/>
      <c r="DR74" s="5"/>
      <c r="DS74" s="5"/>
      <c r="DT74" s="5"/>
      <c r="DU74" s="5"/>
    </row>
    <row r="75" spans="1:125" x14ac:dyDescent="0.2">
      <c r="A75" s="1"/>
      <c r="B75" s="1"/>
      <c r="C75" s="1"/>
      <c r="D75" s="1"/>
      <c r="E75" s="1"/>
      <c r="F75" s="1"/>
      <c r="G75" s="1"/>
      <c r="H75" s="7">
        <v>65</v>
      </c>
      <c r="I75" s="20">
        <f t="shared" ca="1" si="7"/>
        <v>90.888022420749735</v>
      </c>
      <c r="J75" s="21"/>
      <c r="K75" s="9">
        <f ca="1">COUNTIF(M$11:M74,"&gt;"&amp;I75)</f>
        <v>0</v>
      </c>
      <c r="L75" s="22">
        <f t="shared" ref="L75:L138" ca="1" si="21">M75-I75</f>
        <v>0</v>
      </c>
      <c r="M75" s="20">
        <f t="shared" ca="1" si="9"/>
        <v>90.888022420749735</v>
      </c>
      <c r="N75" s="20">
        <f t="shared" ca="1" si="10"/>
        <v>0.7</v>
      </c>
      <c r="O75" s="20">
        <f t="shared" ref="O75:O138" ca="1" si="22">M75+N75</f>
        <v>91.588022420749738</v>
      </c>
      <c r="P75" s="22">
        <f t="shared" ca="1" si="20"/>
        <v>0.84129746033025299</v>
      </c>
      <c r="Q75" s="21"/>
      <c r="R75" s="9">
        <f ca="1">COUNTIF(T$11:T74,"&gt;"&amp;O75)</f>
        <v>0</v>
      </c>
      <c r="S75" s="22">
        <f t="shared" ref="S75:S138" ca="1" si="23">T75-O75</f>
        <v>0</v>
      </c>
      <c r="T75" s="20">
        <f t="shared" ca="1" si="12"/>
        <v>91.588022420749738</v>
      </c>
      <c r="U75" s="20">
        <f t="shared" ca="1" si="13"/>
        <v>0.64</v>
      </c>
      <c r="V75" s="20">
        <f t="shared" ref="V75:V138" ca="1" si="24">T75+U75</f>
        <v>92.228022420749738</v>
      </c>
      <c r="W75" s="22">
        <f t="shared" ca="1" si="17"/>
        <v>0.98129746033025356</v>
      </c>
      <c r="X75" s="21"/>
      <c r="Y75" s="9">
        <f ca="1">COUNTIF(AA$11:AA74,"&gt;"&amp;V75)</f>
        <v>0</v>
      </c>
      <c r="Z75" s="22">
        <f t="shared" ref="Z75:Z138" ca="1" si="25">AA75-V75</f>
        <v>0</v>
      </c>
      <c r="AA75" s="20">
        <f t="shared" ca="1" si="14"/>
        <v>92.228022420749738</v>
      </c>
      <c r="AB75" s="20">
        <f t="shared" ref="AB75:AB138" ca="1" si="26">IF($D$10="",0,ROUND(NORMINV(RAND(),$D$10,IF($E$10=0,0.0001,$E$10)),2))</f>
        <v>0.46</v>
      </c>
      <c r="AC75" s="20">
        <f t="shared" ref="AC75:AC138" ca="1" si="27">AA75+AB75</f>
        <v>92.688022420749732</v>
      </c>
      <c r="AD75" s="22">
        <f t="shared" ca="1" si="18"/>
        <v>1.1512974603302553</v>
      </c>
      <c r="AE75" s="7"/>
      <c r="AF75" s="9">
        <f t="shared" ca="1" si="15"/>
        <v>0</v>
      </c>
      <c r="AG75" s="22">
        <f t="shared" ca="1" si="19"/>
        <v>0</v>
      </c>
      <c r="AH75" s="7">
        <v>65</v>
      </c>
      <c r="AI75" s="20">
        <f t="shared" ca="1" si="16"/>
        <v>1.7999999999999972</v>
      </c>
      <c r="AJ75" s="7"/>
      <c r="AK75" s="7"/>
      <c r="AL75" s="7"/>
      <c r="AM75" s="7"/>
      <c r="AN75" s="7"/>
      <c r="AO75" s="7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DJ75" s="5"/>
      <c r="DK75" s="6"/>
      <c r="DL75" s="5"/>
      <c r="DM75" s="5"/>
      <c r="DN75" s="6"/>
      <c r="DO75" s="5"/>
      <c r="DP75" s="5"/>
      <c r="DQ75" s="5"/>
      <c r="DR75" s="5"/>
      <c r="DS75" s="5"/>
      <c r="DT75" s="5"/>
      <c r="DU75" s="5"/>
    </row>
    <row r="76" spans="1:125" x14ac:dyDescent="0.2">
      <c r="A76" s="1"/>
      <c r="B76" s="1"/>
      <c r="C76" s="1"/>
      <c r="D76" s="1"/>
      <c r="E76" s="1"/>
      <c r="F76" s="1"/>
      <c r="G76" s="1"/>
      <c r="H76" s="7">
        <v>66</v>
      </c>
      <c r="I76" s="20">
        <f t="shared" ref="I76:I139" ca="1" si="28">I75+(-LN(RAND())*$I$7)</f>
        <v>91.91099039854663</v>
      </c>
      <c r="J76" s="21"/>
      <c r="K76" s="9">
        <f ca="1">COUNTIF(M$11:M75,"&gt;"&amp;I76)</f>
        <v>0</v>
      </c>
      <c r="L76" s="22">
        <f t="shared" ca="1" si="21"/>
        <v>0</v>
      </c>
      <c r="M76" s="20">
        <f t="shared" ref="M76:M139" ca="1" si="29">MAX(O75,I76)</f>
        <v>91.91099039854663</v>
      </c>
      <c r="N76" s="20">
        <f t="shared" ref="N76:N139" ca="1" si="30">ROUND(NORMINV(RAND(),$D$6,IF($E$6=0,0.0001,$E$6)),2)</f>
        <v>0.99</v>
      </c>
      <c r="O76" s="20">
        <f t="shared" ca="1" si="22"/>
        <v>92.900990398546625</v>
      </c>
      <c r="P76" s="22">
        <f t="shared" ca="1" si="20"/>
        <v>0.32296797779689257</v>
      </c>
      <c r="Q76" s="21"/>
      <c r="R76" s="9">
        <f ca="1">COUNTIF(T$11:T75,"&gt;"&amp;O76)</f>
        <v>0</v>
      </c>
      <c r="S76" s="22">
        <f t="shared" ca="1" si="23"/>
        <v>0</v>
      </c>
      <c r="T76" s="20">
        <f t="shared" ref="T76:T139" ca="1" si="31">MAX(V75,O76)</f>
        <v>92.900990398546625</v>
      </c>
      <c r="U76" s="20">
        <f t="shared" ref="U76:U139" ca="1" si="32">ROUND(NORMINV(RAND(),$D$8,IF($E$8=0,0.0001,$E$8)),2)</f>
        <v>0.67</v>
      </c>
      <c r="V76" s="20">
        <f t="shared" ca="1" si="24"/>
        <v>93.570990398546627</v>
      </c>
      <c r="W76" s="22">
        <f t="shared" ca="1" si="17"/>
        <v>0.67296797779688688</v>
      </c>
      <c r="X76" s="21"/>
      <c r="Y76" s="9">
        <f ca="1">COUNTIF(AA$11:AA75,"&gt;"&amp;V76)</f>
        <v>0</v>
      </c>
      <c r="Z76" s="22">
        <f t="shared" ca="1" si="25"/>
        <v>0</v>
      </c>
      <c r="AA76" s="20">
        <f t="shared" ref="AA76:AA139" ca="1" si="33">MAX(AC75,V76)</f>
        <v>93.570990398546627</v>
      </c>
      <c r="AB76" s="20">
        <f t="shared" ca="1" si="26"/>
        <v>0.4</v>
      </c>
      <c r="AC76" s="20">
        <f t="shared" ca="1" si="27"/>
        <v>93.970990398546633</v>
      </c>
      <c r="AD76" s="22">
        <f t="shared" ca="1" si="18"/>
        <v>0.88296797779689484</v>
      </c>
      <c r="AE76" s="7"/>
      <c r="AF76" s="9">
        <f t="shared" ref="AF76:AF139" ca="1" si="34">K76+R76+Y76</f>
        <v>0</v>
      </c>
      <c r="AG76" s="22">
        <f t="shared" ca="1" si="19"/>
        <v>0</v>
      </c>
      <c r="AH76" s="7">
        <v>66</v>
      </c>
      <c r="AI76" s="20">
        <f t="shared" ref="AI76:AI139" ca="1" si="35">AC76-I76</f>
        <v>2.0600000000000023</v>
      </c>
      <c r="AJ76" s="7"/>
      <c r="AK76" s="7"/>
      <c r="AL76" s="7"/>
      <c r="AM76" s="7"/>
      <c r="AN76" s="7"/>
      <c r="AO76" s="7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DJ76" s="5"/>
      <c r="DK76" s="6"/>
      <c r="DL76" s="5"/>
      <c r="DM76" s="5"/>
      <c r="DN76" s="6"/>
      <c r="DO76" s="5"/>
      <c r="DP76" s="5"/>
      <c r="DQ76" s="5"/>
      <c r="DR76" s="5"/>
      <c r="DS76" s="5"/>
      <c r="DT76" s="5"/>
      <c r="DU76" s="5"/>
    </row>
    <row r="77" spans="1:125" x14ac:dyDescent="0.2">
      <c r="A77" s="1"/>
      <c r="B77" s="1"/>
      <c r="C77" s="1"/>
      <c r="D77" s="1"/>
      <c r="E77" s="1"/>
      <c r="F77" s="1"/>
      <c r="G77" s="1"/>
      <c r="H77" s="7">
        <v>67</v>
      </c>
      <c r="I77" s="20">
        <f t="shared" ca="1" si="28"/>
        <v>92.238202682030973</v>
      </c>
      <c r="J77" s="21"/>
      <c r="K77" s="9">
        <f ca="1">COUNTIF(M$11:M76,"&gt;"&amp;I77)</f>
        <v>0</v>
      </c>
      <c r="L77" s="22">
        <f t="shared" ca="1" si="21"/>
        <v>0.66278771651565194</v>
      </c>
      <c r="M77" s="20">
        <f t="shared" ca="1" si="29"/>
        <v>92.900990398546625</v>
      </c>
      <c r="N77" s="20">
        <f t="shared" ca="1" si="30"/>
        <v>1</v>
      </c>
      <c r="O77" s="20">
        <f t="shared" ca="1" si="22"/>
        <v>93.900990398546625</v>
      </c>
      <c r="P77" s="22">
        <f t="shared" ca="1" si="20"/>
        <v>0</v>
      </c>
      <c r="Q77" s="21"/>
      <c r="R77" s="9">
        <f ca="1">COUNTIF(T$11:T76,"&gt;"&amp;O77)</f>
        <v>0</v>
      </c>
      <c r="S77" s="22">
        <f t="shared" ca="1" si="23"/>
        <v>0</v>
      </c>
      <c r="T77" s="20">
        <f t="shared" ca="1" si="31"/>
        <v>93.900990398546625</v>
      </c>
      <c r="U77" s="20">
        <f t="shared" ca="1" si="32"/>
        <v>0.57999999999999996</v>
      </c>
      <c r="V77" s="20">
        <f t="shared" ca="1" si="24"/>
        <v>94.480990398546624</v>
      </c>
      <c r="W77" s="22">
        <f t="shared" ref="W77:W140" ca="1" si="36">IF(V76&lt;O77,(T77-V76),0)</f>
        <v>0.32999999999999829</v>
      </c>
      <c r="X77" s="21"/>
      <c r="Y77" s="9">
        <f ca="1">COUNTIF(AA$11:AA76,"&gt;"&amp;V77)</f>
        <v>0</v>
      </c>
      <c r="Z77" s="22">
        <f t="shared" ca="1" si="25"/>
        <v>0</v>
      </c>
      <c r="AA77" s="20">
        <f t="shared" ca="1" si="33"/>
        <v>94.480990398546624</v>
      </c>
      <c r="AB77" s="20">
        <f t="shared" ca="1" si="26"/>
        <v>0.41</v>
      </c>
      <c r="AC77" s="20">
        <f t="shared" ca="1" si="27"/>
        <v>94.89099039854662</v>
      </c>
      <c r="AD77" s="22">
        <f t="shared" ref="AD77:AD140" ca="1" si="37">IF(AC76&lt;V77,(AA77-AC76),0)</f>
        <v>0.50999999999999091</v>
      </c>
      <c r="AE77" s="7"/>
      <c r="AF77" s="9">
        <f t="shared" ca="1" si="34"/>
        <v>0</v>
      </c>
      <c r="AG77" s="22">
        <f t="shared" ca="1" si="19"/>
        <v>0.66278771651565194</v>
      </c>
      <c r="AH77" s="7">
        <v>67</v>
      </c>
      <c r="AI77" s="20">
        <f t="shared" ca="1" si="35"/>
        <v>2.6527877165156468</v>
      </c>
      <c r="AJ77" s="7"/>
      <c r="AK77" s="7"/>
      <c r="AL77" s="7"/>
      <c r="AM77" s="7"/>
      <c r="AN77" s="7"/>
      <c r="AO77" s="7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</row>
    <row r="78" spans="1:125" x14ac:dyDescent="0.2">
      <c r="A78" s="1"/>
      <c r="B78" s="1"/>
      <c r="C78" s="1"/>
      <c r="D78" s="1"/>
      <c r="E78" s="1"/>
      <c r="F78" s="1"/>
      <c r="G78" s="1"/>
      <c r="H78" s="7">
        <v>68</v>
      </c>
      <c r="I78" s="20">
        <f t="shared" ca="1" si="28"/>
        <v>92.371472418088857</v>
      </c>
      <c r="J78" s="21"/>
      <c r="K78" s="9">
        <f ca="1">COUNTIF(M$11:M77,"&gt;"&amp;I78)</f>
        <v>1</v>
      </c>
      <c r="L78" s="22">
        <f t="shared" ca="1" si="21"/>
        <v>1.5295179804577685</v>
      </c>
      <c r="M78" s="20">
        <f t="shared" ca="1" si="29"/>
        <v>93.900990398546625</v>
      </c>
      <c r="N78" s="20">
        <f t="shared" ca="1" si="30"/>
        <v>0.9</v>
      </c>
      <c r="O78" s="20">
        <f t="shared" ca="1" si="22"/>
        <v>94.800990398546631</v>
      </c>
      <c r="P78" s="22">
        <f t="shared" ca="1" si="20"/>
        <v>0</v>
      </c>
      <c r="Q78" s="21"/>
      <c r="R78" s="9">
        <f ca="1">COUNTIF(T$11:T77,"&gt;"&amp;O78)</f>
        <v>0</v>
      </c>
      <c r="S78" s="22">
        <f t="shared" ca="1" si="23"/>
        <v>0</v>
      </c>
      <c r="T78" s="20">
        <f t="shared" ca="1" si="31"/>
        <v>94.800990398546631</v>
      </c>
      <c r="U78" s="20">
        <f t="shared" ca="1" si="32"/>
        <v>0.66</v>
      </c>
      <c r="V78" s="20">
        <f t="shared" ca="1" si="24"/>
        <v>95.460990398546627</v>
      </c>
      <c r="W78" s="22">
        <f t="shared" ca="1" si="36"/>
        <v>0.32000000000000739</v>
      </c>
      <c r="X78" s="21"/>
      <c r="Y78" s="9">
        <f ca="1">COUNTIF(AA$11:AA77,"&gt;"&amp;V78)</f>
        <v>0</v>
      </c>
      <c r="Z78" s="22">
        <f t="shared" ca="1" si="25"/>
        <v>0</v>
      </c>
      <c r="AA78" s="20">
        <f t="shared" ca="1" si="33"/>
        <v>95.460990398546627</v>
      </c>
      <c r="AB78" s="20">
        <f t="shared" ca="1" si="26"/>
        <v>0.4</v>
      </c>
      <c r="AC78" s="20">
        <f t="shared" ca="1" si="27"/>
        <v>95.860990398546633</v>
      </c>
      <c r="AD78" s="22">
        <f t="shared" ca="1" si="37"/>
        <v>0.57000000000000739</v>
      </c>
      <c r="AE78" s="7"/>
      <c r="AF78" s="9">
        <f t="shared" ca="1" si="34"/>
        <v>1</v>
      </c>
      <c r="AG78" s="22">
        <f t="shared" ca="1" si="19"/>
        <v>1.5295179804577685</v>
      </c>
      <c r="AH78" s="7">
        <v>68</v>
      </c>
      <c r="AI78" s="20">
        <f t="shared" ca="1" si="35"/>
        <v>3.4895179804577765</v>
      </c>
      <c r="AJ78" s="7"/>
      <c r="AK78" s="7"/>
      <c r="AL78" s="7"/>
      <c r="AM78" s="7"/>
      <c r="AN78" s="7"/>
      <c r="AO78" s="7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</row>
    <row r="79" spans="1:125" x14ac:dyDescent="0.2">
      <c r="A79" s="1"/>
      <c r="B79" s="1"/>
      <c r="C79" s="1"/>
      <c r="D79" s="1"/>
      <c r="E79" s="1"/>
      <c r="F79" s="1"/>
      <c r="G79" s="1"/>
      <c r="H79" s="7">
        <v>69</v>
      </c>
      <c r="I79" s="20">
        <f t="shared" ca="1" si="28"/>
        <v>94.795841593195576</v>
      </c>
      <c r="J79" s="21"/>
      <c r="K79" s="9">
        <f ca="1">COUNTIF(M$11:M78,"&gt;"&amp;I79)</f>
        <v>0</v>
      </c>
      <c r="L79" s="22">
        <f t="shared" ca="1" si="21"/>
        <v>5.14880535105533E-3</v>
      </c>
      <c r="M79" s="20">
        <f t="shared" ca="1" si="29"/>
        <v>94.800990398546631</v>
      </c>
      <c r="N79" s="20">
        <f t="shared" ca="1" si="30"/>
        <v>0.84</v>
      </c>
      <c r="O79" s="20">
        <f t="shared" ca="1" si="22"/>
        <v>95.640990398546634</v>
      </c>
      <c r="P79" s="22">
        <f t="shared" ca="1" si="20"/>
        <v>0</v>
      </c>
      <c r="Q79" s="21"/>
      <c r="R79" s="9">
        <f ca="1">COUNTIF(T$11:T78,"&gt;"&amp;O79)</f>
        <v>0</v>
      </c>
      <c r="S79" s="22">
        <f t="shared" ca="1" si="23"/>
        <v>0</v>
      </c>
      <c r="T79" s="20">
        <f t="shared" ca="1" si="31"/>
        <v>95.640990398546634</v>
      </c>
      <c r="U79" s="20">
        <f t="shared" ca="1" si="32"/>
        <v>0.54</v>
      </c>
      <c r="V79" s="20">
        <f t="shared" ca="1" si="24"/>
        <v>96.180990398546641</v>
      </c>
      <c r="W79" s="22">
        <f t="shared" ca="1" si="36"/>
        <v>0.18000000000000682</v>
      </c>
      <c r="X79" s="21"/>
      <c r="Y79" s="9">
        <f ca="1">COUNTIF(AA$11:AA78,"&gt;"&amp;V79)</f>
        <v>0</v>
      </c>
      <c r="Z79" s="22">
        <f t="shared" ca="1" si="25"/>
        <v>0</v>
      </c>
      <c r="AA79" s="20">
        <f t="shared" ca="1" si="33"/>
        <v>96.180990398546641</v>
      </c>
      <c r="AB79" s="20">
        <f t="shared" ca="1" si="26"/>
        <v>0.44</v>
      </c>
      <c r="AC79" s="20">
        <f t="shared" ca="1" si="27"/>
        <v>96.620990398546638</v>
      </c>
      <c r="AD79" s="22">
        <f t="shared" ca="1" si="37"/>
        <v>0.32000000000000739</v>
      </c>
      <c r="AE79" s="7"/>
      <c r="AF79" s="9">
        <f t="shared" ca="1" si="34"/>
        <v>0</v>
      </c>
      <c r="AG79" s="22">
        <f t="shared" ca="1" si="19"/>
        <v>5.14880535105533E-3</v>
      </c>
      <c r="AH79" s="7">
        <v>69</v>
      </c>
      <c r="AI79" s="20">
        <f t="shared" ca="1" si="35"/>
        <v>1.8251488053510627</v>
      </c>
      <c r="AJ79" s="7"/>
      <c r="AK79" s="7"/>
      <c r="AL79" s="7"/>
      <c r="AM79" s="7"/>
      <c r="AN79" s="7"/>
      <c r="AO79" s="7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</row>
    <row r="80" spans="1:125" x14ac:dyDescent="0.2">
      <c r="A80" s="1"/>
      <c r="B80" s="1"/>
      <c r="C80" s="1"/>
      <c r="D80" s="1"/>
      <c r="E80" s="1"/>
      <c r="F80" s="1"/>
      <c r="G80" s="1"/>
      <c r="H80" s="7">
        <v>70</v>
      </c>
      <c r="I80" s="20">
        <f t="shared" ca="1" si="28"/>
        <v>100.15998145071613</v>
      </c>
      <c r="J80" s="21"/>
      <c r="K80" s="9">
        <f ca="1">COUNTIF(M$11:M79,"&gt;"&amp;I80)</f>
        <v>0</v>
      </c>
      <c r="L80" s="22">
        <f t="shared" ca="1" si="21"/>
        <v>0</v>
      </c>
      <c r="M80" s="20">
        <f t="shared" ca="1" si="29"/>
        <v>100.15998145071613</v>
      </c>
      <c r="N80" s="20">
        <f t="shared" ca="1" si="30"/>
        <v>0.86</v>
      </c>
      <c r="O80" s="20">
        <f t="shared" ca="1" si="22"/>
        <v>101.01998145071613</v>
      </c>
      <c r="P80" s="22">
        <f t="shared" ca="1" si="20"/>
        <v>4.5189910521694969</v>
      </c>
      <c r="Q80" s="21"/>
      <c r="R80" s="9">
        <f ca="1">COUNTIF(T$11:T79,"&gt;"&amp;O80)</f>
        <v>0</v>
      </c>
      <c r="S80" s="22">
        <f t="shared" ca="1" si="23"/>
        <v>0</v>
      </c>
      <c r="T80" s="20">
        <f t="shared" ca="1" si="31"/>
        <v>101.01998145071613</v>
      </c>
      <c r="U80" s="20">
        <f t="shared" ca="1" si="32"/>
        <v>0.62</v>
      </c>
      <c r="V80" s="20">
        <f t="shared" ca="1" si="24"/>
        <v>101.63998145071614</v>
      </c>
      <c r="W80" s="22">
        <f t="shared" ca="1" si="36"/>
        <v>4.8389910521694901</v>
      </c>
      <c r="X80" s="21"/>
      <c r="Y80" s="9">
        <f ca="1">COUNTIF(AA$11:AA79,"&gt;"&amp;V80)</f>
        <v>0</v>
      </c>
      <c r="Z80" s="22">
        <f t="shared" ca="1" si="25"/>
        <v>0</v>
      </c>
      <c r="AA80" s="20">
        <f t="shared" ca="1" si="33"/>
        <v>101.63998145071614</v>
      </c>
      <c r="AB80" s="20">
        <f t="shared" ca="1" si="26"/>
        <v>0.42</v>
      </c>
      <c r="AC80" s="20">
        <f t="shared" ca="1" si="27"/>
        <v>102.05998145071614</v>
      </c>
      <c r="AD80" s="22">
        <f t="shared" ca="1" si="37"/>
        <v>5.0189910521694969</v>
      </c>
      <c r="AE80" s="7"/>
      <c r="AF80" s="9">
        <f t="shared" ca="1" si="34"/>
        <v>0</v>
      </c>
      <c r="AG80" s="22">
        <f t="shared" ref="AG80:AG143" ca="1" si="38">L80+S80+Z80</f>
        <v>0</v>
      </c>
      <c r="AH80" s="7">
        <v>70</v>
      </c>
      <c r="AI80" s="20">
        <f t="shared" ca="1" si="35"/>
        <v>1.9000000000000057</v>
      </c>
      <c r="AJ80" s="7"/>
      <c r="AK80" s="7"/>
      <c r="AL80" s="7"/>
      <c r="AM80" s="7"/>
      <c r="AN80" s="7"/>
      <c r="AO80" s="7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</row>
    <row r="81" spans="1:125" x14ac:dyDescent="0.2">
      <c r="A81" s="1"/>
      <c r="B81" s="1"/>
      <c r="C81" s="1"/>
      <c r="D81" s="1"/>
      <c r="E81" s="1"/>
      <c r="F81" s="1"/>
      <c r="G81" s="1"/>
      <c r="H81" s="7">
        <v>71</v>
      </c>
      <c r="I81" s="20">
        <f t="shared" ca="1" si="28"/>
        <v>102.20255122965654</v>
      </c>
      <c r="J81" s="21"/>
      <c r="K81" s="9">
        <f ca="1">COUNTIF(M$11:M80,"&gt;"&amp;I81)</f>
        <v>0</v>
      </c>
      <c r="L81" s="22">
        <f t="shared" ca="1" si="21"/>
        <v>0</v>
      </c>
      <c r="M81" s="20">
        <f t="shared" ca="1" si="29"/>
        <v>102.20255122965654</v>
      </c>
      <c r="N81" s="20">
        <f t="shared" ca="1" si="30"/>
        <v>1.0900000000000001</v>
      </c>
      <c r="O81" s="20">
        <f t="shared" ca="1" si="22"/>
        <v>103.29255122965654</v>
      </c>
      <c r="P81" s="22">
        <f t="shared" ca="1" si="20"/>
        <v>1.1825697789404046</v>
      </c>
      <c r="Q81" s="21"/>
      <c r="R81" s="9">
        <f ca="1">COUNTIF(T$11:T80,"&gt;"&amp;O81)</f>
        <v>0</v>
      </c>
      <c r="S81" s="22">
        <f t="shared" ca="1" si="23"/>
        <v>0</v>
      </c>
      <c r="T81" s="20">
        <f t="shared" ca="1" si="31"/>
        <v>103.29255122965654</v>
      </c>
      <c r="U81" s="20">
        <f t="shared" ca="1" si="32"/>
        <v>0.54</v>
      </c>
      <c r="V81" s="20">
        <f t="shared" ca="1" si="24"/>
        <v>103.83255122965654</v>
      </c>
      <c r="W81" s="22">
        <f t="shared" ca="1" si="36"/>
        <v>1.6525697789404035</v>
      </c>
      <c r="X81" s="21"/>
      <c r="Y81" s="9">
        <f ca="1">COUNTIF(AA$11:AA80,"&gt;"&amp;V81)</f>
        <v>0</v>
      </c>
      <c r="Z81" s="22">
        <f t="shared" ca="1" si="25"/>
        <v>0</v>
      </c>
      <c r="AA81" s="20">
        <f t="shared" ca="1" si="33"/>
        <v>103.83255122965654</v>
      </c>
      <c r="AB81" s="20">
        <f t="shared" ca="1" si="26"/>
        <v>0.43</v>
      </c>
      <c r="AC81" s="20">
        <f t="shared" ca="1" si="27"/>
        <v>104.26255122965655</v>
      </c>
      <c r="AD81" s="22">
        <f t="shared" ca="1" si="37"/>
        <v>1.772569778940408</v>
      </c>
      <c r="AE81" s="7"/>
      <c r="AF81" s="9">
        <f t="shared" ca="1" si="34"/>
        <v>0</v>
      </c>
      <c r="AG81" s="22">
        <f t="shared" ca="1" si="38"/>
        <v>0</v>
      </c>
      <c r="AH81" s="7">
        <v>71</v>
      </c>
      <c r="AI81" s="20">
        <f t="shared" ca="1" si="35"/>
        <v>2.0600000000000165</v>
      </c>
      <c r="AJ81" s="7"/>
      <c r="AK81" s="7"/>
      <c r="AL81" s="7"/>
      <c r="AM81" s="7"/>
      <c r="AN81" s="7"/>
      <c r="AO81" s="7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</row>
    <row r="82" spans="1:125" x14ac:dyDescent="0.2">
      <c r="A82" s="1"/>
      <c r="B82" s="1"/>
      <c r="C82" s="1"/>
      <c r="D82" s="1"/>
      <c r="E82" s="1"/>
      <c r="F82" s="1"/>
      <c r="G82" s="1"/>
      <c r="H82" s="7">
        <v>72</v>
      </c>
      <c r="I82" s="20">
        <f t="shared" ca="1" si="28"/>
        <v>102.39061636298396</v>
      </c>
      <c r="J82" s="21"/>
      <c r="K82" s="9">
        <f ca="1">COUNTIF(M$11:M81,"&gt;"&amp;I82)</f>
        <v>0</v>
      </c>
      <c r="L82" s="22">
        <f t="shared" ca="1" si="21"/>
        <v>0.90193486667257616</v>
      </c>
      <c r="M82" s="20">
        <f t="shared" ca="1" si="29"/>
        <v>103.29255122965654</v>
      </c>
      <c r="N82" s="20">
        <f t="shared" ca="1" si="30"/>
        <v>0.88</v>
      </c>
      <c r="O82" s="20">
        <f t="shared" ca="1" si="22"/>
        <v>104.17255122965653</v>
      </c>
      <c r="P82" s="22">
        <f t="shared" ca="1" si="20"/>
        <v>0</v>
      </c>
      <c r="Q82" s="21"/>
      <c r="R82" s="9">
        <f ca="1">COUNTIF(T$11:T81,"&gt;"&amp;O82)</f>
        <v>0</v>
      </c>
      <c r="S82" s="22">
        <f t="shared" ca="1" si="23"/>
        <v>0</v>
      </c>
      <c r="T82" s="20">
        <f t="shared" ca="1" si="31"/>
        <v>104.17255122965653</v>
      </c>
      <c r="U82" s="20">
        <f t="shared" ca="1" si="32"/>
        <v>0.52</v>
      </c>
      <c r="V82" s="20">
        <f t="shared" ca="1" si="24"/>
        <v>104.69255122965653</v>
      </c>
      <c r="W82" s="22">
        <f t="shared" ca="1" si="36"/>
        <v>0.3399999999999892</v>
      </c>
      <c r="X82" s="21"/>
      <c r="Y82" s="9">
        <f ca="1">COUNTIF(AA$11:AA81,"&gt;"&amp;V82)</f>
        <v>0</v>
      </c>
      <c r="Z82" s="22">
        <f t="shared" ca="1" si="25"/>
        <v>0</v>
      </c>
      <c r="AA82" s="20">
        <f t="shared" ca="1" si="33"/>
        <v>104.69255122965653</v>
      </c>
      <c r="AB82" s="20">
        <f t="shared" ca="1" si="26"/>
        <v>0.38</v>
      </c>
      <c r="AC82" s="20">
        <f t="shared" ca="1" si="27"/>
        <v>105.07255122965653</v>
      </c>
      <c r="AD82" s="22">
        <f t="shared" ca="1" si="37"/>
        <v>0.4299999999999784</v>
      </c>
      <c r="AE82" s="7"/>
      <c r="AF82" s="9">
        <f t="shared" ca="1" si="34"/>
        <v>0</v>
      </c>
      <c r="AG82" s="22">
        <f t="shared" ca="1" si="38"/>
        <v>0.90193486667257616</v>
      </c>
      <c r="AH82" s="7">
        <v>72</v>
      </c>
      <c r="AI82" s="20">
        <f t="shared" ca="1" si="35"/>
        <v>2.6819348666725631</v>
      </c>
      <c r="AJ82" s="7"/>
      <c r="AK82" s="7"/>
      <c r="AL82" s="7"/>
      <c r="AM82" s="7"/>
      <c r="AN82" s="7"/>
      <c r="AO82" s="7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DJ82" s="6"/>
      <c r="DK82" s="6"/>
      <c r="DL82" s="6"/>
      <c r="DM82" s="6"/>
      <c r="DN82" s="5"/>
      <c r="DO82" s="5"/>
      <c r="DP82" s="5"/>
      <c r="DQ82" s="5"/>
      <c r="DR82" s="5"/>
      <c r="DS82" s="5"/>
      <c r="DT82" s="5"/>
      <c r="DU82" s="5"/>
    </row>
    <row r="83" spans="1:125" x14ac:dyDescent="0.2">
      <c r="A83" s="1"/>
      <c r="B83" s="1"/>
      <c r="C83" s="1"/>
      <c r="D83" s="1"/>
      <c r="E83" s="1"/>
      <c r="F83" s="1"/>
      <c r="G83" s="1"/>
      <c r="H83" s="7">
        <v>73</v>
      </c>
      <c r="I83" s="20">
        <f t="shared" ca="1" si="28"/>
        <v>103.27594666391212</v>
      </c>
      <c r="J83" s="21"/>
      <c r="K83" s="9">
        <f ca="1">COUNTIF(M$11:M82,"&gt;"&amp;I83)</f>
        <v>1</v>
      </c>
      <c r="L83" s="22">
        <f t="shared" ca="1" si="21"/>
        <v>0.89660456574441127</v>
      </c>
      <c r="M83" s="20">
        <f t="shared" ca="1" si="29"/>
        <v>104.17255122965653</v>
      </c>
      <c r="N83" s="20">
        <f t="shared" ca="1" si="30"/>
        <v>0.88</v>
      </c>
      <c r="O83" s="20">
        <f t="shared" ca="1" si="22"/>
        <v>105.05255122965653</v>
      </c>
      <c r="P83" s="22">
        <f t="shared" ca="1" si="20"/>
        <v>0</v>
      </c>
      <c r="Q83" s="21"/>
      <c r="R83" s="9">
        <f ca="1">COUNTIF(T$11:T82,"&gt;"&amp;O83)</f>
        <v>0</v>
      </c>
      <c r="S83" s="22">
        <f t="shared" ca="1" si="23"/>
        <v>0</v>
      </c>
      <c r="T83" s="20">
        <f t="shared" ca="1" si="31"/>
        <v>105.05255122965653</v>
      </c>
      <c r="U83" s="20">
        <f t="shared" ca="1" si="32"/>
        <v>0.56999999999999995</v>
      </c>
      <c r="V83" s="20">
        <f t="shared" ca="1" si="24"/>
        <v>105.62255122965652</v>
      </c>
      <c r="W83" s="22">
        <f t="shared" ca="1" si="36"/>
        <v>0.35999999999999943</v>
      </c>
      <c r="X83" s="21"/>
      <c r="Y83" s="9">
        <f ca="1">COUNTIF(AA$11:AA82,"&gt;"&amp;V83)</f>
        <v>0</v>
      </c>
      <c r="Z83" s="22">
        <f t="shared" ca="1" si="25"/>
        <v>0</v>
      </c>
      <c r="AA83" s="20">
        <f t="shared" ca="1" si="33"/>
        <v>105.62255122965652</v>
      </c>
      <c r="AB83" s="20">
        <f t="shared" ca="1" si="26"/>
        <v>0.43</v>
      </c>
      <c r="AC83" s="20">
        <f t="shared" ca="1" si="27"/>
        <v>106.05255122965653</v>
      </c>
      <c r="AD83" s="22">
        <f t="shared" ca="1" si="37"/>
        <v>0.54999999999999716</v>
      </c>
      <c r="AE83" s="7"/>
      <c r="AF83" s="9">
        <f t="shared" ca="1" si="34"/>
        <v>1</v>
      </c>
      <c r="AG83" s="22">
        <f t="shared" ca="1" si="38"/>
        <v>0.89660456574441127</v>
      </c>
      <c r="AH83" s="7">
        <v>73</v>
      </c>
      <c r="AI83" s="20">
        <f t="shared" ca="1" si="35"/>
        <v>2.7766045657444067</v>
      </c>
      <c r="AJ83" s="7"/>
      <c r="AK83" s="7"/>
      <c r="AL83" s="7"/>
      <c r="AM83" s="7"/>
      <c r="AN83" s="7"/>
      <c r="AO83" s="7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DJ83" s="5"/>
      <c r="DK83" s="6"/>
      <c r="DL83" s="6"/>
      <c r="DM83" s="6"/>
      <c r="DN83" s="5"/>
      <c r="DO83" s="5"/>
      <c r="DP83" s="5"/>
      <c r="DQ83" s="5"/>
      <c r="DR83" s="5"/>
      <c r="DS83" s="5"/>
      <c r="DT83" s="5"/>
      <c r="DU83" s="5"/>
    </row>
    <row r="84" spans="1:125" x14ac:dyDescent="0.2">
      <c r="A84" s="1"/>
      <c r="B84" s="1"/>
      <c r="C84" s="1"/>
      <c r="D84" s="1"/>
      <c r="E84" s="1"/>
      <c r="F84" s="1"/>
      <c r="G84" s="1"/>
      <c r="H84" s="7">
        <v>74</v>
      </c>
      <c r="I84" s="20">
        <f t="shared" ca="1" si="28"/>
        <v>105.70788864631743</v>
      </c>
      <c r="J84" s="21"/>
      <c r="K84" s="9">
        <f ca="1">COUNTIF(M$11:M83,"&gt;"&amp;I84)</f>
        <v>0</v>
      </c>
      <c r="L84" s="22">
        <f t="shared" ca="1" si="21"/>
        <v>0</v>
      </c>
      <c r="M84" s="20">
        <f t="shared" ca="1" si="29"/>
        <v>105.70788864631743</v>
      </c>
      <c r="N84" s="20">
        <f t="shared" ca="1" si="30"/>
        <v>0.86</v>
      </c>
      <c r="O84" s="20">
        <f t="shared" ca="1" si="22"/>
        <v>106.56788864631743</v>
      </c>
      <c r="P84" s="22">
        <f t="shared" ca="1" si="20"/>
        <v>0.65533741666089895</v>
      </c>
      <c r="Q84" s="21"/>
      <c r="R84" s="9">
        <f ca="1">COUNTIF(T$11:T83,"&gt;"&amp;O84)</f>
        <v>0</v>
      </c>
      <c r="S84" s="22">
        <f t="shared" ca="1" si="23"/>
        <v>0</v>
      </c>
      <c r="T84" s="20">
        <f t="shared" ca="1" si="31"/>
        <v>106.56788864631743</v>
      </c>
      <c r="U84" s="20">
        <f t="shared" ca="1" si="32"/>
        <v>0.56999999999999995</v>
      </c>
      <c r="V84" s="20">
        <f t="shared" ca="1" si="24"/>
        <v>107.13788864631742</v>
      </c>
      <c r="W84" s="22">
        <f t="shared" ca="1" si="36"/>
        <v>0.94533741666090521</v>
      </c>
      <c r="X84" s="21"/>
      <c r="Y84" s="9">
        <f ca="1">COUNTIF(AA$11:AA83,"&gt;"&amp;V84)</f>
        <v>0</v>
      </c>
      <c r="Z84" s="22">
        <f t="shared" ca="1" si="25"/>
        <v>0</v>
      </c>
      <c r="AA84" s="20">
        <f t="shared" ca="1" si="33"/>
        <v>107.13788864631742</v>
      </c>
      <c r="AB84" s="20">
        <f t="shared" ca="1" si="26"/>
        <v>0.47</v>
      </c>
      <c r="AC84" s="20">
        <f t="shared" ca="1" si="27"/>
        <v>107.60788864631742</v>
      </c>
      <c r="AD84" s="22">
        <f t="shared" ca="1" si="37"/>
        <v>1.0853374166608916</v>
      </c>
      <c r="AE84" s="7"/>
      <c r="AF84" s="9">
        <f t="shared" ca="1" si="34"/>
        <v>0</v>
      </c>
      <c r="AG84" s="22">
        <f t="shared" ca="1" si="38"/>
        <v>0</v>
      </c>
      <c r="AH84" s="7">
        <v>74</v>
      </c>
      <c r="AI84" s="20">
        <f t="shared" ca="1" si="35"/>
        <v>1.8999999999999915</v>
      </c>
      <c r="AJ84" s="7"/>
      <c r="AK84" s="7"/>
      <c r="AL84" s="7"/>
      <c r="AM84" s="7"/>
      <c r="AN84" s="7"/>
      <c r="AO84" s="7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DJ84" s="5"/>
      <c r="DK84" s="6"/>
      <c r="DL84" s="6"/>
      <c r="DM84" s="6"/>
      <c r="DN84" s="5"/>
      <c r="DO84" s="5"/>
      <c r="DP84" s="5"/>
      <c r="DQ84" s="5"/>
      <c r="DR84" s="5"/>
      <c r="DS84" s="5"/>
      <c r="DT84" s="5"/>
      <c r="DU84" s="5"/>
    </row>
    <row r="85" spans="1:125" x14ac:dyDescent="0.2">
      <c r="A85" s="1"/>
      <c r="B85" s="1"/>
      <c r="C85" s="1"/>
      <c r="D85" s="1"/>
      <c r="E85" s="1"/>
      <c r="F85" s="1"/>
      <c r="G85" s="1"/>
      <c r="H85" s="7">
        <v>75</v>
      </c>
      <c r="I85" s="20">
        <f t="shared" ca="1" si="28"/>
        <v>107.41404939522138</v>
      </c>
      <c r="J85" s="21"/>
      <c r="K85" s="9">
        <f ca="1">COUNTIF(M$11:M84,"&gt;"&amp;I85)</f>
        <v>0</v>
      </c>
      <c r="L85" s="22">
        <f t="shared" ca="1" si="21"/>
        <v>0</v>
      </c>
      <c r="M85" s="20">
        <f t="shared" ca="1" si="29"/>
        <v>107.41404939522138</v>
      </c>
      <c r="N85" s="20">
        <f t="shared" ca="1" si="30"/>
        <v>0.79</v>
      </c>
      <c r="O85" s="20">
        <f t="shared" ca="1" si="22"/>
        <v>108.20404939522139</v>
      </c>
      <c r="P85" s="22">
        <f t="shared" ca="1" si="20"/>
        <v>0.8461607489039551</v>
      </c>
      <c r="Q85" s="21"/>
      <c r="R85" s="9">
        <f ca="1">COUNTIF(T$11:T84,"&gt;"&amp;O85)</f>
        <v>0</v>
      </c>
      <c r="S85" s="22">
        <f t="shared" ca="1" si="23"/>
        <v>0</v>
      </c>
      <c r="T85" s="20">
        <f t="shared" ca="1" si="31"/>
        <v>108.20404939522139</v>
      </c>
      <c r="U85" s="20">
        <f t="shared" ca="1" si="32"/>
        <v>0.49</v>
      </c>
      <c r="V85" s="20">
        <f t="shared" ca="1" si="24"/>
        <v>108.69404939522138</v>
      </c>
      <c r="W85" s="22">
        <f t="shared" ca="1" si="36"/>
        <v>1.0661607489039682</v>
      </c>
      <c r="X85" s="21"/>
      <c r="Y85" s="9">
        <f ca="1">COUNTIF(AA$11:AA84,"&gt;"&amp;V85)</f>
        <v>0</v>
      </c>
      <c r="Z85" s="22">
        <f t="shared" ca="1" si="25"/>
        <v>0</v>
      </c>
      <c r="AA85" s="20">
        <f t="shared" ca="1" si="33"/>
        <v>108.69404939522138</v>
      </c>
      <c r="AB85" s="20">
        <f t="shared" ca="1" si="26"/>
        <v>0.4</v>
      </c>
      <c r="AC85" s="20">
        <f t="shared" ca="1" si="27"/>
        <v>109.09404939522139</v>
      </c>
      <c r="AD85" s="22">
        <f t="shared" ca="1" si="37"/>
        <v>1.0861607489039642</v>
      </c>
      <c r="AE85" s="7"/>
      <c r="AF85" s="9">
        <f t="shared" ca="1" si="34"/>
        <v>0</v>
      </c>
      <c r="AG85" s="22">
        <f t="shared" ca="1" si="38"/>
        <v>0</v>
      </c>
      <c r="AH85" s="7">
        <v>75</v>
      </c>
      <c r="AI85" s="20">
        <f t="shared" ca="1" si="35"/>
        <v>1.6800000000000068</v>
      </c>
      <c r="AJ85" s="7"/>
      <c r="AK85" s="7"/>
      <c r="AL85" s="7"/>
      <c r="AM85" s="7"/>
      <c r="AN85" s="7"/>
      <c r="AO85" s="7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</row>
    <row r="86" spans="1:125" x14ac:dyDescent="0.2">
      <c r="A86" s="1"/>
      <c r="B86" s="1"/>
      <c r="C86" s="1"/>
      <c r="D86" s="1"/>
      <c r="E86" s="1"/>
      <c r="F86" s="1"/>
      <c r="G86" s="1"/>
      <c r="H86" s="7">
        <v>76</v>
      </c>
      <c r="I86" s="20">
        <f t="shared" ca="1" si="28"/>
        <v>108.20219542021624</v>
      </c>
      <c r="J86" s="21"/>
      <c r="K86" s="9">
        <f ca="1">COUNTIF(M$11:M85,"&gt;"&amp;I86)</f>
        <v>0</v>
      </c>
      <c r="L86" s="22">
        <f t="shared" ca="1" si="21"/>
        <v>1.8539750051473902E-3</v>
      </c>
      <c r="M86" s="20">
        <f t="shared" ca="1" si="29"/>
        <v>108.20404939522139</v>
      </c>
      <c r="N86" s="20">
        <f t="shared" ca="1" si="30"/>
        <v>0.98</v>
      </c>
      <c r="O86" s="20">
        <f t="shared" ca="1" si="22"/>
        <v>109.18404939522139</v>
      </c>
      <c r="P86" s="22">
        <f t="shared" ca="1" si="20"/>
        <v>0</v>
      </c>
      <c r="Q86" s="21"/>
      <c r="R86" s="9">
        <f ca="1">COUNTIF(T$11:T85,"&gt;"&amp;O86)</f>
        <v>0</v>
      </c>
      <c r="S86" s="22">
        <f t="shared" ca="1" si="23"/>
        <v>0</v>
      </c>
      <c r="T86" s="20">
        <f t="shared" ca="1" si="31"/>
        <v>109.18404939522139</v>
      </c>
      <c r="U86" s="20">
        <f t="shared" ca="1" si="32"/>
        <v>0.75</v>
      </c>
      <c r="V86" s="20">
        <f t="shared" ca="1" si="24"/>
        <v>109.93404939522139</v>
      </c>
      <c r="W86" s="22">
        <f t="shared" ca="1" si="36"/>
        <v>0.49000000000000909</v>
      </c>
      <c r="X86" s="21"/>
      <c r="Y86" s="9">
        <f ca="1">COUNTIF(AA$11:AA85,"&gt;"&amp;V86)</f>
        <v>0</v>
      </c>
      <c r="Z86" s="22">
        <f t="shared" ca="1" si="25"/>
        <v>0</v>
      </c>
      <c r="AA86" s="20">
        <f t="shared" ca="1" si="33"/>
        <v>109.93404939522139</v>
      </c>
      <c r="AB86" s="20">
        <f t="shared" ca="1" si="26"/>
        <v>0.38</v>
      </c>
      <c r="AC86" s="20">
        <f t="shared" ca="1" si="27"/>
        <v>110.31404939522139</v>
      </c>
      <c r="AD86" s="22">
        <f t="shared" ca="1" si="37"/>
        <v>0.84000000000000341</v>
      </c>
      <c r="AE86" s="7"/>
      <c r="AF86" s="9">
        <f t="shared" ca="1" si="34"/>
        <v>0</v>
      </c>
      <c r="AG86" s="22">
        <f t="shared" ca="1" si="38"/>
        <v>1.8539750051473902E-3</v>
      </c>
      <c r="AH86" s="7">
        <v>76</v>
      </c>
      <c r="AI86" s="20">
        <f t="shared" ca="1" si="35"/>
        <v>2.1118539750051468</v>
      </c>
      <c r="AJ86" s="7"/>
      <c r="AK86" s="7"/>
      <c r="AL86" s="7"/>
      <c r="AM86" s="7"/>
      <c r="AN86" s="7"/>
      <c r="AO86" s="7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</row>
    <row r="87" spans="1:125" x14ac:dyDescent="0.2">
      <c r="A87" s="1"/>
      <c r="B87" s="1"/>
      <c r="C87" s="1"/>
      <c r="D87" s="1"/>
      <c r="E87" s="1"/>
      <c r="F87" s="1"/>
      <c r="G87" s="1"/>
      <c r="H87" s="7">
        <v>77</v>
      </c>
      <c r="I87" s="20">
        <f t="shared" ca="1" si="28"/>
        <v>108.75407286705335</v>
      </c>
      <c r="J87" s="21"/>
      <c r="K87" s="9">
        <f ca="1">COUNTIF(M$11:M86,"&gt;"&amp;I87)</f>
        <v>0</v>
      </c>
      <c r="L87" s="22">
        <f t="shared" ca="1" si="21"/>
        <v>0.42997652816804077</v>
      </c>
      <c r="M87" s="20">
        <f t="shared" ca="1" si="29"/>
        <v>109.18404939522139</v>
      </c>
      <c r="N87" s="20">
        <f t="shared" ca="1" si="30"/>
        <v>0.56999999999999995</v>
      </c>
      <c r="O87" s="20">
        <f t="shared" ca="1" si="22"/>
        <v>109.75404939522139</v>
      </c>
      <c r="P87" s="22">
        <f t="shared" ca="1" si="20"/>
        <v>0</v>
      </c>
      <c r="Q87" s="21"/>
      <c r="R87" s="9">
        <f ca="1">COUNTIF(T$11:T86,"&gt;"&amp;O87)</f>
        <v>0</v>
      </c>
      <c r="S87" s="22">
        <f t="shared" ca="1" si="23"/>
        <v>0.18000000000000682</v>
      </c>
      <c r="T87" s="20">
        <f t="shared" ca="1" si="31"/>
        <v>109.93404939522139</v>
      </c>
      <c r="U87" s="20">
        <f t="shared" ca="1" si="32"/>
        <v>0.63</v>
      </c>
      <c r="V87" s="20">
        <f t="shared" ca="1" si="24"/>
        <v>110.56404939522139</v>
      </c>
      <c r="W87" s="22">
        <f t="shared" ca="1" si="36"/>
        <v>0</v>
      </c>
      <c r="X87" s="21"/>
      <c r="Y87" s="9">
        <f ca="1">COUNTIF(AA$11:AA86,"&gt;"&amp;V87)</f>
        <v>0</v>
      </c>
      <c r="Z87" s="22">
        <f t="shared" ca="1" si="25"/>
        <v>0</v>
      </c>
      <c r="AA87" s="20">
        <f t="shared" ca="1" si="33"/>
        <v>110.56404939522139</v>
      </c>
      <c r="AB87" s="20">
        <f t="shared" ca="1" si="26"/>
        <v>0.44</v>
      </c>
      <c r="AC87" s="20">
        <f t="shared" ca="1" si="27"/>
        <v>111.00404939522139</v>
      </c>
      <c r="AD87" s="22">
        <f t="shared" ca="1" si="37"/>
        <v>0.25</v>
      </c>
      <c r="AE87" s="7"/>
      <c r="AF87" s="9">
        <f t="shared" ca="1" si="34"/>
        <v>0</v>
      </c>
      <c r="AG87" s="22">
        <f t="shared" ca="1" si="38"/>
        <v>0.60997652816804759</v>
      </c>
      <c r="AH87" s="7">
        <v>77</v>
      </c>
      <c r="AI87" s="20">
        <f t="shared" ca="1" si="35"/>
        <v>2.249976528168034</v>
      </c>
      <c r="AJ87" s="7"/>
      <c r="AK87" s="7"/>
      <c r="AL87" s="7"/>
      <c r="AM87" s="7"/>
      <c r="AN87" s="7"/>
      <c r="AO87" s="7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DJ87" s="6"/>
      <c r="DK87" s="6"/>
      <c r="DL87" s="6"/>
      <c r="DM87" s="6"/>
      <c r="DN87" s="5"/>
      <c r="DO87" s="5"/>
      <c r="DP87" s="5"/>
      <c r="DQ87" s="5"/>
      <c r="DR87" s="5"/>
      <c r="DS87" s="5"/>
      <c r="DT87" s="5"/>
      <c r="DU87" s="5"/>
    </row>
    <row r="88" spans="1:125" x14ac:dyDescent="0.2">
      <c r="A88" s="1"/>
      <c r="B88" s="1"/>
      <c r="C88" s="1"/>
      <c r="D88" s="1"/>
      <c r="E88" s="1"/>
      <c r="F88" s="1"/>
      <c r="G88" s="1"/>
      <c r="H88" s="7">
        <v>78</v>
      </c>
      <c r="I88" s="20">
        <f t="shared" ca="1" si="28"/>
        <v>109.10848788432385</v>
      </c>
      <c r="J88" s="21"/>
      <c r="K88" s="9">
        <f ca="1">COUNTIF(M$11:M87,"&gt;"&amp;I88)</f>
        <v>1</v>
      </c>
      <c r="L88" s="22">
        <f t="shared" ca="1" si="21"/>
        <v>0.64556151089753655</v>
      </c>
      <c r="M88" s="20">
        <f t="shared" ca="1" si="29"/>
        <v>109.75404939522139</v>
      </c>
      <c r="N88" s="20">
        <f t="shared" ca="1" si="30"/>
        <v>0.75</v>
      </c>
      <c r="O88" s="20">
        <f t="shared" ca="1" si="22"/>
        <v>110.50404939522139</v>
      </c>
      <c r="P88" s="22">
        <f t="shared" ref="P88:P151" ca="1" si="39">IF(O87&lt;I88,(M88-O87),0)</f>
        <v>0</v>
      </c>
      <c r="Q88" s="21"/>
      <c r="R88" s="9">
        <f ca="1">COUNTIF(T$11:T87,"&gt;"&amp;O88)</f>
        <v>0</v>
      </c>
      <c r="S88" s="22">
        <f t="shared" ca="1" si="23"/>
        <v>6.0000000000002274E-2</v>
      </c>
      <c r="T88" s="20">
        <f t="shared" ca="1" si="31"/>
        <v>110.56404939522139</v>
      </c>
      <c r="U88" s="20">
        <f t="shared" ca="1" si="32"/>
        <v>0.47</v>
      </c>
      <c r="V88" s="20">
        <f t="shared" ca="1" si="24"/>
        <v>111.03404939522139</v>
      </c>
      <c r="W88" s="22">
        <f t="shared" ca="1" si="36"/>
        <v>0</v>
      </c>
      <c r="X88" s="21"/>
      <c r="Y88" s="9">
        <f ca="1">COUNTIF(AA$11:AA87,"&gt;"&amp;V88)</f>
        <v>0</v>
      </c>
      <c r="Z88" s="22">
        <f t="shared" ca="1" si="25"/>
        <v>0</v>
      </c>
      <c r="AA88" s="20">
        <f t="shared" ca="1" si="33"/>
        <v>111.03404939522139</v>
      </c>
      <c r="AB88" s="20">
        <f t="shared" ca="1" si="26"/>
        <v>0.42</v>
      </c>
      <c r="AC88" s="20">
        <f t="shared" ca="1" si="27"/>
        <v>111.45404939522139</v>
      </c>
      <c r="AD88" s="22">
        <f t="shared" ca="1" si="37"/>
        <v>3.0000000000001137E-2</v>
      </c>
      <c r="AE88" s="7"/>
      <c r="AF88" s="9">
        <f t="shared" ca="1" si="34"/>
        <v>1</v>
      </c>
      <c r="AG88" s="22">
        <f t="shared" ca="1" si="38"/>
        <v>0.70556151089753882</v>
      </c>
      <c r="AH88" s="7">
        <v>78</v>
      </c>
      <c r="AI88" s="20">
        <f t="shared" ca="1" si="35"/>
        <v>2.3455615108975394</v>
      </c>
      <c r="AJ88" s="7"/>
      <c r="AK88" s="7"/>
      <c r="AL88" s="7"/>
      <c r="AM88" s="7"/>
      <c r="AN88" s="7"/>
      <c r="AO88" s="7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DJ88" s="5"/>
      <c r="DK88" s="6"/>
      <c r="DL88" s="6"/>
      <c r="DM88" s="6"/>
      <c r="DN88" s="5"/>
      <c r="DO88" s="5"/>
      <c r="DP88" s="5"/>
      <c r="DQ88" s="5"/>
      <c r="DR88" s="5"/>
      <c r="DS88" s="5"/>
      <c r="DT88" s="5"/>
      <c r="DU88" s="5"/>
    </row>
    <row r="89" spans="1:125" x14ac:dyDescent="0.2">
      <c r="A89" s="1"/>
      <c r="B89" s="1"/>
      <c r="C89" s="1"/>
      <c r="D89" s="1"/>
      <c r="E89" s="1"/>
      <c r="F89" s="1"/>
      <c r="G89" s="1"/>
      <c r="H89" s="7">
        <v>79</v>
      </c>
      <c r="I89" s="20">
        <f t="shared" ca="1" si="28"/>
        <v>110.34004062805877</v>
      </c>
      <c r="J89" s="21"/>
      <c r="K89" s="9">
        <f ca="1">COUNTIF(M$11:M88,"&gt;"&amp;I89)</f>
        <v>0</v>
      </c>
      <c r="L89" s="22">
        <f t="shared" ca="1" si="21"/>
        <v>0.16400876716261337</v>
      </c>
      <c r="M89" s="20">
        <f t="shared" ca="1" si="29"/>
        <v>110.50404939522139</v>
      </c>
      <c r="N89" s="20">
        <f t="shared" ca="1" si="30"/>
        <v>0.51</v>
      </c>
      <c r="O89" s="20">
        <f t="shared" ca="1" si="22"/>
        <v>111.01404939522139</v>
      </c>
      <c r="P89" s="22">
        <f t="shared" ca="1" si="39"/>
        <v>0</v>
      </c>
      <c r="Q89" s="21"/>
      <c r="R89" s="9">
        <f ca="1">COUNTIF(T$11:T88,"&gt;"&amp;O89)</f>
        <v>0</v>
      </c>
      <c r="S89" s="22">
        <f t="shared" ca="1" si="23"/>
        <v>1.9999999999996021E-2</v>
      </c>
      <c r="T89" s="20">
        <f t="shared" ca="1" si="31"/>
        <v>111.03404939522139</v>
      </c>
      <c r="U89" s="20">
        <f t="shared" ca="1" si="32"/>
        <v>0.55000000000000004</v>
      </c>
      <c r="V89" s="20">
        <f t="shared" ca="1" si="24"/>
        <v>111.58404939522138</v>
      </c>
      <c r="W89" s="22">
        <f t="shared" ca="1" si="36"/>
        <v>0</v>
      </c>
      <c r="X89" s="21"/>
      <c r="Y89" s="9">
        <f ca="1">COUNTIF(AA$11:AA88,"&gt;"&amp;V89)</f>
        <v>0</v>
      </c>
      <c r="Z89" s="22">
        <f t="shared" ca="1" si="25"/>
        <v>0</v>
      </c>
      <c r="AA89" s="20">
        <f t="shared" ca="1" si="33"/>
        <v>111.58404939522138</v>
      </c>
      <c r="AB89" s="20">
        <f t="shared" ca="1" si="26"/>
        <v>0.45</v>
      </c>
      <c r="AC89" s="20">
        <f t="shared" ca="1" si="27"/>
        <v>112.03404939522139</v>
      </c>
      <c r="AD89" s="22">
        <f t="shared" ca="1" si="37"/>
        <v>0.12999999999999545</v>
      </c>
      <c r="AE89" s="7"/>
      <c r="AF89" s="9">
        <f t="shared" ca="1" si="34"/>
        <v>0</v>
      </c>
      <c r="AG89" s="22">
        <f t="shared" ca="1" si="38"/>
        <v>0.18400876716260939</v>
      </c>
      <c r="AH89" s="7">
        <v>79</v>
      </c>
      <c r="AI89" s="20">
        <f t="shared" ca="1" si="35"/>
        <v>1.6940087671626145</v>
      </c>
      <c r="AJ89" s="7"/>
      <c r="AK89" s="7"/>
      <c r="AL89" s="7"/>
      <c r="AM89" s="7"/>
      <c r="AN89" s="7"/>
      <c r="AO89" s="7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DJ89" s="5"/>
      <c r="DK89" s="6"/>
      <c r="DL89" s="6"/>
      <c r="DM89" s="6"/>
      <c r="DN89" s="5"/>
      <c r="DO89" s="5"/>
      <c r="DP89" s="5"/>
      <c r="DQ89" s="5"/>
      <c r="DR89" s="5"/>
      <c r="DS89" s="5"/>
      <c r="DT89" s="5"/>
      <c r="DU89" s="5"/>
    </row>
    <row r="90" spans="1:125" x14ac:dyDescent="0.2">
      <c r="A90" s="1"/>
      <c r="B90" s="1"/>
      <c r="C90" s="1"/>
      <c r="D90" s="1"/>
      <c r="E90" s="1"/>
      <c r="F90" s="1"/>
      <c r="G90" s="1"/>
      <c r="H90" s="7">
        <v>80</v>
      </c>
      <c r="I90" s="20">
        <f t="shared" ca="1" si="28"/>
        <v>112.10543676795548</v>
      </c>
      <c r="J90" s="21"/>
      <c r="K90" s="9">
        <f ca="1">COUNTIF(M$11:M89,"&gt;"&amp;I90)</f>
        <v>0</v>
      </c>
      <c r="L90" s="22">
        <f t="shared" ca="1" si="21"/>
        <v>0</v>
      </c>
      <c r="M90" s="20">
        <f t="shared" ca="1" si="29"/>
        <v>112.10543676795548</v>
      </c>
      <c r="N90" s="20">
        <f t="shared" ca="1" si="30"/>
        <v>0.88</v>
      </c>
      <c r="O90" s="20">
        <f t="shared" ca="1" si="22"/>
        <v>112.98543676795548</v>
      </c>
      <c r="P90" s="22">
        <f t="shared" ca="1" si="39"/>
        <v>1.0913873727340899</v>
      </c>
      <c r="Q90" s="21"/>
      <c r="R90" s="9">
        <f ca="1">COUNTIF(T$11:T89,"&gt;"&amp;O90)</f>
        <v>0</v>
      </c>
      <c r="S90" s="22">
        <f t="shared" ca="1" si="23"/>
        <v>0</v>
      </c>
      <c r="T90" s="20">
        <f t="shared" ca="1" si="31"/>
        <v>112.98543676795548</v>
      </c>
      <c r="U90" s="20">
        <f t="shared" ca="1" si="32"/>
        <v>0.44</v>
      </c>
      <c r="V90" s="20">
        <f t="shared" ca="1" si="24"/>
        <v>113.42543676795547</v>
      </c>
      <c r="W90" s="22">
        <f t="shared" ca="1" si="36"/>
        <v>1.4013873727340922</v>
      </c>
      <c r="X90" s="21"/>
      <c r="Y90" s="9">
        <f ca="1">COUNTIF(AA$11:AA89,"&gt;"&amp;V90)</f>
        <v>0</v>
      </c>
      <c r="Z90" s="22">
        <f t="shared" ca="1" si="25"/>
        <v>0</v>
      </c>
      <c r="AA90" s="20">
        <f t="shared" ca="1" si="33"/>
        <v>113.42543676795547</v>
      </c>
      <c r="AB90" s="20">
        <f t="shared" ca="1" si="26"/>
        <v>0.32</v>
      </c>
      <c r="AC90" s="20">
        <f t="shared" ca="1" si="27"/>
        <v>113.74543676795547</v>
      </c>
      <c r="AD90" s="22">
        <f t="shared" ca="1" si="37"/>
        <v>1.3913873727340871</v>
      </c>
      <c r="AE90" s="7"/>
      <c r="AF90" s="9">
        <f t="shared" ca="1" si="34"/>
        <v>0</v>
      </c>
      <c r="AG90" s="22">
        <f t="shared" ca="1" si="38"/>
        <v>0</v>
      </c>
      <c r="AH90" s="7">
        <v>80</v>
      </c>
      <c r="AI90" s="20">
        <f t="shared" ca="1" si="35"/>
        <v>1.6399999999999864</v>
      </c>
      <c r="AJ90" s="7"/>
      <c r="AK90" s="7"/>
      <c r="AL90" s="7"/>
      <c r="AM90" s="7"/>
      <c r="AN90" s="7"/>
      <c r="AO90" s="7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DJ90" s="5"/>
      <c r="DK90" s="6"/>
      <c r="DL90" s="6"/>
      <c r="DM90" s="5"/>
      <c r="DN90" s="5"/>
      <c r="DO90" s="5"/>
      <c r="DP90" s="5"/>
      <c r="DQ90" s="5"/>
      <c r="DR90" s="5"/>
      <c r="DS90" s="5"/>
      <c r="DT90" s="5"/>
      <c r="DU90" s="5"/>
    </row>
    <row r="91" spans="1:125" x14ac:dyDescent="0.2">
      <c r="A91" s="1"/>
      <c r="B91" s="1"/>
      <c r="C91" s="1"/>
      <c r="D91" s="1"/>
      <c r="E91" s="1"/>
      <c r="F91" s="1"/>
      <c r="G91" s="1"/>
      <c r="H91" s="7">
        <v>81</v>
      </c>
      <c r="I91" s="20">
        <f t="shared" ca="1" si="28"/>
        <v>112.66474697067106</v>
      </c>
      <c r="J91" s="21"/>
      <c r="K91" s="9">
        <f ca="1">COUNTIF(M$11:M90,"&gt;"&amp;I91)</f>
        <v>0</v>
      </c>
      <c r="L91" s="22">
        <f t="shared" ca="1" si="21"/>
        <v>0.32068979728441604</v>
      </c>
      <c r="M91" s="20">
        <f t="shared" ca="1" si="29"/>
        <v>112.98543676795548</v>
      </c>
      <c r="N91" s="20">
        <f t="shared" ca="1" si="30"/>
        <v>0.57999999999999996</v>
      </c>
      <c r="O91" s="20">
        <f t="shared" ca="1" si="22"/>
        <v>113.56543676795548</v>
      </c>
      <c r="P91" s="22">
        <f t="shared" ca="1" si="39"/>
        <v>0</v>
      </c>
      <c r="Q91" s="21"/>
      <c r="R91" s="9">
        <f ca="1">COUNTIF(T$11:T90,"&gt;"&amp;O91)</f>
        <v>0</v>
      </c>
      <c r="S91" s="22">
        <f t="shared" ca="1" si="23"/>
        <v>0</v>
      </c>
      <c r="T91" s="20">
        <f t="shared" ca="1" si="31"/>
        <v>113.56543676795548</v>
      </c>
      <c r="U91" s="20">
        <f t="shared" ca="1" si="32"/>
        <v>0.52</v>
      </c>
      <c r="V91" s="20">
        <f t="shared" ca="1" si="24"/>
        <v>114.08543676795547</v>
      </c>
      <c r="W91" s="22">
        <f t="shared" ca="1" si="36"/>
        <v>0.14000000000000057</v>
      </c>
      <c r="X91" s="21"/>
      <c r="Y91" s="9">
        <f ca="1">COUNTIF(AA$11:AA90,"&gt;"&amp;V91)</f>
        <v>0</v>
      </c>
      <c r="Z91" s="22">
        <f t="shared" ca="1" si="25"/>
        <v>0</v>
      </c>
      <c r="AA91" s="20">
        <f t="shared" ca="1" si="33"/>
        <v>114.08543676795547</v>
      </c>
      <c r="AB91" s="20">
        <f t="shared" ca="1" si="26"/>
        <v>0.44</v>
      </c>
      <c r="AC91" s="20">
        <f t="shared" ca="1" si="27"/>
        <v>114.52543676795547</v>
      </c>
      <c r="AD91" s="22">
        <f t="shared" ca="1" si="37"/>
        <v>0.34000000000000341</v>
      </c>
      <c r="AE91" s="7"/>
      <c r="AF91" s="9">
        <f t="shared" ca="1" si="34"/>
        <v>0</v>
      </c>
      <c r="AG91" s="22">
        <f t="shared" ca="1" si="38"/>
        <v>0.32068979728441604</v>
      </c>
      <c r="AH91" s="7">
        <v>81</v>
      </c>
      <c r="AI91" s="20">
        <f t="shared" ca="1" si="35"/>
        <v>1.8606897972844081</v>
      </c>
      <c r="AJ91" s="7"/>
      <c r="AK91" s="7"/>
      <c r="AL91" s="7"/>
      <c r="AM91" s="7"/>
      <c r="AN91" s="7"/>
      <c r="AO91" s="7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</row>
    <row r="92" spans="1:125" x14ac:dyDescent="0.2">
      <c r="A92" s="1"/>
      <c r="B92" s="1"/>
      <c r="C92" s="1"/>
      <c r="D92" s="1"/>
      <c r="E92" s="1"/>
      <c r="F92" s="1"/>
      <c r="G92" s="1"/>
      <c r="H92" s="7">
        <v>82</v>
      </c>
      <c r="I92" s="20">
        <f t="shared" ca="1" si="28"/>
        <v>112.81407347708107</v>
      </c>
      <c r="J92" s="21"/>
      <c r="K92" s="9">
        <f ca="1">COUNTIF(M$11:M91,"&gt;"&amp;I92)</f>
        <v>1</v>
      </c>
      <c r="L92" s="22">
        <f t="shared" ca="1" si="21"/>
        <v>0.75136329087440856</v>
      </c>
      <c r="M92" s="20">
        <f t="shared" ca="1" si="29"/>
        <v>113.56543676795548</v>
      </c>
      <c r="N92" s="20">
        <f t="shared" ca="1" si="30"/>
        <v>0.75</v>
      </c>
      <c r="O92" s="20">
        <f t="shared" ca="1" si="22"/>
        <v>114.31543676795548</v>
      </c>
      <c r="P92" s="22">
        <f t="shared" ca="1" si="39"/>
        <v>0</v>
      </c>
      <c r="Q92" s="21"/>
      <c r="R92" s="9">
        <f ca="1">COUNTIF(T$11:T91,"&gt;"&amp;O92)</f>
        <v>0</v>
      </c>
      <c r="S92" s="22">
        <f t="shared" ca="1" si="23"/>
        <v>0</v>
      </c>
      <c r="T92" s="20">
        <f t="shared" ca="1" si="31"/>
        <v>114.31543676795548</v>
      </c>
      <c r="U92" s="20">
        <f t="shared" ca="1" si="32"/>
        <v>0.5</v>
      </c>
      <c r="V92" s="20">
        <f t="shared" ca="1" si="24"/>
        <v>114.81543676795548</v>
      </c>
      <c r="W92" s="22">
        <f t="shared" ca="1" si="36"/>
        <v>0.23000000000000398</v>
      </c>
      <c r="X92" s="21"/>
      <c r="Y92" s="9">
        <f ca="1">COUNTIF(AA$11:AA91,"&gt;"&amp;V92)</f>
        <v>0</v>
      </c>
      <c r="Z92" s="22">
        <f t="shared" ca="1" si="25"/>
        <v>0</v>
      </c>
      <c r="AA92" s="20">
        <f t="shared" ca="1" si="33"/>
        <v>114.81543676795548</v>
      </c>
      <c r="AB92" s="20">
        <f t="shared" ca="1" si="26"/>
        <v>0.38</v>
      </c>
      <c r="AC92" s="20">
        <f t="shared" ca="1" si="27"/>
        <v>115.19543676795547</v>
      </c>
      <c r="AD92" s="22">
        <f t="shared" ca="1" si="37"/>
        <v>0.29000000000000625</v>
      </c>
      <c r="AE92" s="7"/>
      <c r="AF92" s="9">
        <f t="shared" ca="1" si="34"/>
        <v>1</v>
      </c>
      <c r="AG92" s="22">
        <f t="shared" ca="1" si="38"/>
        <v>0.75136329087440856</v>
      </c>
      <c r="AH92" s="7">
        <v>82</v>
      </c>
      <c r="AI92" s="20">
        <f t="shared" ca="1" si="35"/>
        <v>2.381363290874404</v>
      </c>
      <c r="AJ92" s="7"/>
      <c r="AK92" s="7"/>
      <c r="AL92" s="7"/>
      <c r="AM92" s="7"/>
      <c r="AN92" s="7"/>
      <c r="AO92" s="7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</row>
    <row r="93" spans="1:125" x14ac:dyDescent="0.2">
      <c r="A93" s="1"/>
      <c r="B93" s="1"/>
      <c r="C93" s="1"/>
      <c r="D93" s="1"/>
      <c r="E93" s="1"/>
      <c r="F93" s="1"/>
      <c r="G93" s="1"/>
      <c r="H93" s="7">
        <v>83</v>
      </c>
      <c r="I93" s="20">
        <f t="shared" ca="1" si="28"/>
        <v>114.36987533262473</v>
      </c>
      <c r="J93" s="21"/>
      <c r="K93" s="9">
        <f ca="1">COUNTIF(M$11:M92,"&gt;"&amp;I93)</f>
        <v>0</v>
      </c>
      <c r="L93" s="22">
        <f t="shared" ca="1" si="21"/>
        <v>0</v>
      </c>
      <c r="M93" s="20">
        <f t="shared" ca="1" si="29"/>
        <v>114.36987533262473</v>
      </c>
      <c r="N93" s="20">
        <f t="shared" ca="1" si="30"/>
        <v>1.03</v>
      </c>
      <c r="O93" s="20">
        <f t="shared" ca="1" si="22"/>
        <v>115.39987533262473</v>
      </c>
      <c r="P93" s="22">
        <f t="shared" ca="1" si="39"/>
        <v>5.4438564669254674E-2</v>
      </c>
      <c r="Q93" s="21"/>
      <c r="R93" s="9">
        <f ca="1">COUNTIF(T$11:T92,"&gt;"&amp;O93)</f>
        <v>0</v>
      </c>
      <c r="S93" s="22">
        <f t="shared" ca="1" si="23"/>
        <v>0</v>
      </c>
      <c r="T93" s="20">
        <f t="shared" ca="1" si="31"/>
        <v>115.39987533262473</v>
      </c>
      <c r="U93" s="20">
        <f t="shared" ca="1" si="32"/>
        <v>0.48</v>
      </c>
      <c r="V93" s="20">
        <f t="shared" ca="1" si="24"/>
        <v>115.87987533262474</v>
      </c>
      <c r="W93" s="22">
        <f t="shared" ca="1" si="36"/>
        <v>0.58443856466925581</v>
      </c>
      <c r="X93" s="21"/>
      <c r="Y93" s="9">
        <f ca="1">COUNTIF(AA$11:AA92,"&gt;"&amp;V93)</f>
        <v>0</v>
      </c>
      <c r="Z93" s="22">
        <f t="shared" ca="1" si="25"/>
        <v>0</v>
      </c>
      <c r="AA93" s="20">
        <f t="shared" ca="1" si="33"/>
        <v>115.87987533262474</v>
      </c>
      <c r="AB93" s="20">
        <f t="shared" ca="1" si="26"/>
        <v>0.37</v>
      </c>
      <c r="AC93" s="20">
        <f t="shared" ca="1" si="27"/>
        <v>116.24987533262474</v>
      </c>
      <c r="AD93" s="22">
        <f t="shared" ca="1" si="37"/>
        <v>0.68443856466926434</v>
      </c>
      <c r="AE93" s="7"/>
      <c r="AF93" s="9">
        <f t="shared" ca="1" si="34"/>
        <v>0</v>
      </c>
      <c r="AG93" s="22">
        <f t="shared" ca="1" si="38"/>
        <v>0</v>
      </c>
      <c r="AH93" s="7">
        <v>83</v>
      </c>
      <c r="AI93" s="20">
        <f t="shared" ca="1" si="35"/>
        <v>1.8800000000000097</v>
      </c>
      <c r="AJ93" s="7"/>
      <c r="AK93" s="7"/>
      <c r="AL93" s="7"/>
      <c r="AM93" s="7"/>
      <c r="AN93" s="7"/>
      <c r="AO93" s="7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</row>
    <row r="94" spans="1:125" x14ac:dyDescent="0.2">
      <c r="A94" s="1"/>
      <c r="B94" s="1"/>
      <c r="C94" s="1"/>
      <c r="D94" s="1"/>
      <c r="E94" s="1"/>
      <c r="F94" s="1"/>
      <c r="G94" s="1"/>
      <c r="H94" s="7">
        <v>84</v>
      </c>
      <c r="I94" s="20">
        <f t="shared" ca="1" si="28"/>
        <v>116.06786134760588</v>
      </c>
      <c r="J94" s="21"/>
      <c r="K94" s="9">
        <f ca="1">COUNTIF(M$11:M93,"&gt;"&amp;I94)</f>
        <v>0</v>
      </c>
      <c r="L94" s="22">
        <f t="shared" ca="1" si="21"/>
        <v>0</v>
      </c>
      <c r="M94" s="20">
        <f t="shared" ca="1" si="29"/>
        <v>116.06786134760588</v>
      </c>
      <c r="N94" s="20">
        <f t="shared" ca="1" si="30"/>
        <v>0.47</v>
      </c>
      <c r="O94" s="20">
        <f t="shared" ca="1" si="22"/>
        <v>116.53786134760588</v>
      </c>
      <c r="P94" s="22">
        <f t="shared" ca="1" si="39"/>
        <v>0.66798601498115318</v>
      </c>
      <c r="Q94" s="21"/>
      <c r="R94" s="9">
        <f ca="1">COUNTIF(T$11:T93,"&gt;"&amp;O94)</f>
        <v>0</v>
      </c>
      <c r="S94" s="22">
        <f t="shared" ca="1" si="23"/>
        <v>0</v>
      </c>
      <c r="T94" s="20">
        <f t="shared" ca="1" si="31"/>
        <v>116.53786134760588</v>
      </c>
      <c r="U94" s="20">
        <f t="shared" ca="1" si="32"/>
        <v>0.62</v>
      </c>
      <c r="V94" s="20">
        <f t="shared" ca="1" si="24"/>
        <v>117.15786134760589</v>
      </c>
      <c r="W94" s="22">
        <f t="shared" ca="1" si="36"/>
        <v>0.65798601498114806</v>
      </c>
      <c r="X94" s="21"/>
      <c r="Y94" s="9">
        <f ca="1">COUNTIF(AA$11:AA93,"&gt;"&amp;V94)</f>
        <v>0</v>
      </c>
      <c r="Z94" s="22">
        <f t="shared" ca="1" si="25"/>
        <v>0</v>
      </c>
      <c r="AA94" s="20">
        <f t="shared" ca="1" si="33"/>
        <v>117.15786134760589</v>
      </c>
      <c r="AB94" s="20">
        <f t="shared" ca="1" si="26"/>
        <v>0.32</v>
      </c>
      <c r="AC94" s="20">
        <f t="shared" ca="1" si="27"/>
        <v>117.47786134760588</v>
      </c>
      <c r="AD94" s="22">
        <f t="shared" ca="1" si="37"/>
        <v>0.90798601498114806</v>
      </c>
      <c r="AE94" s="7"/>
      <c r="AF94" s="9">
        <f t="shared" ca="1" si="34"/>
        <v>0</v>
      </c>
      <c r="AG94" s="22">
        <f t="shared" ca="1" si="38"/>
        <v>0</v>
      </c>
      <c r="AH94" s="7">
        <v>84</v>
      </c>
      <c r="AI94" s="20">
        <f t="shared" ca="1" si="35"/>
        <v>1.4099999999999966</v>
      </c>
      <c r="AJ94" s="7"/>
      <c r="AK94" s="7"/>
      <c r="AL94" s="7"/>
      <c r="AM94" s="7"/>
      <c r="AN94" s="7"/>
      <c r="AO94" s="7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DJ94" s="6"/>
      <c r="DK94" s="6"/>
      <c r="DL94" s="6"/>
      <c r="DM94" s="6"/>
      <c r="DN94" s="6"/>
      <c r="DO94" s="5"/>
      <c r="DP94" s="5"/>
      <c r="DQ94" s="5"/>
      <c r="DR94" s="5"/>
      <c r="DS94" s="5"/>
      <c r="DT94" s="5"/>
      <c r="DU94" s="5"/>
    </row>
    <row r="95" spans="1:125" x14ac:dyDescent="0.2">
      <c r="A95" s="1"/>
      <c r="B95" s="1"/>
      <c r="C95" s="1"/>
      <c r="D95" s="1"/>
      <c r="E95" s="1"/>
      <c r="F95" s="1"/>
      <c r="G95" s="1"/>
      <c r="H95" s="7">
        <v>85</v>
      </c>
      <c r="I95" s="20">
        <f t="shared" ca="1" si="28"/>
        <v>117.30156851589169</v>
      </c>
      <c r="J95" s="21"/>
      <c r="K95" s="9">
        <f ca="1">COUNTIF(M$11:M94,"&gt;"&amp;I95)</f>
        <v>0</v>
      </c>
      <c r="L95" s="22">
        <f t="shared" ca="1" si="21"/>
        <v>0</v>
      </c>
      <c r="M95" s="20">
        <f t="shared" ca="1" si="29"/>
        <v>117.30156851589169</v>
      </c>
      <c r="N95" s="20">
        <f t="shared" ca="1" si="30"/>
        <v>1.05</v>
      </c>
      <c r="O95" s="20">
        <f t="shared" ca="1" si="22"/>
        <v>118.35156851589169</v>
      </c>
      <c r="P95" s="22">
        <f t="shared" ca="1" si="39"/>
        <v>0.76370716828580498</v>
      </c>
      <c r="Q95" s="21"/>
      <c r="R95" s="9">
        <f ca="1">COUNTIF(T$11:T94,"&gt;"&amp;O95)</f>
        <v>0</v>
      </c>
      <c r="S95" s="22">
        <f t="shared" ca="1" si="23"/>
        <v>0</v>
      </c>
      <c r="T95" s="20">
        <f t="shared" ca="1" si="31"/>
        <v>118.35156851589169</v>
      </c>
      <c r="U95" s="20">
        <f t="shared" ca="1" si="32"/>
        <v>0.76</v>
      </c>
      <c r="V95" s="20">
        <f t="shared" ca="1" si="24"/>
        <v>119.11156851589169</v>
      </c>
      <c r="W95" s="22">
        <f t="shared" ca="1" si="36"/>
        <v>1.1937071682857976</v>
      </c>
      <c r="X95" s="21"/>
      <c r="Y95" s="9">
        <f ca="1">COUNTIF(AA$11:AA94,"&gt;"&amp;V95)</f>
        <v>0</v>
      </c>
      <c r="Z95" s="22">
        <f t="shared" ca="1" si="25"/>
        <v>0</v>
      </c>
      <c r="AA95" s="20">
        <f t="shared" ca="1" si="33"/>
        <v>119.11156851589169</v>
      </c>
      <c r="AB95" s="20">
        <f t="shared" ca="1" si="26"/>
        <v>0.34</v>
      </c>
      <c r="AC95" s="20">
        <f t="shared" ca="1" si="27"/>
        <v>119.45156851589169</v>
      </c>
      <c r="AD95" s="22">
        <f t="shared" ca="1" si="37"/>
        <v>1.6337071682858095</v>
      </c>
      <c r="AE95" s="7"/>
      <c r="AF95" s="9">
        <f t="shared" ca="1" si="34"/>
        <v>0</v>
      </c>
      <c r="AG95" s="22">
        <f t="shared" ca="1" si="38"/>
        <v>0</v>
      </c>
      <c r="AH95" s="7">
        <v>85</v>
      </c>
      <c r="AI95" s="20">
        <f t="shared" ca="1" si="35"/>
        <v>2.1500000000000057</v>
      </c>
      <c r="AJ95" s="7"/>
      <c r="AK95" s="7"/>
      <c r="AL95" s="7"/>
      <c r="AM95" s="7"/>
      <c r="AN95" s="7"/>
      <c r="AO95" s="7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DJ95" s="5"/>
      <c r="DK95" s="6"/>
      <c r="DL95" s="6"/>
      <c r="DM95" s="6"/>
      <c r="DN95" s="6"/>
      <c r="DO95" s="5"/>
      <c r="DP95" s="5"/>
      <c r="DQ95" s="5"/>
      <c r="DR95" s="5"/>
      <c r="DS95" s="5"/>
      <c r="DT95" s="5"/>
      <c r="DU95" s="5"/>
    </row>
    <row r="96" spans="1:125" x14ac:dyDescent="0.2">
      <c r="A96" s="1"/>
      <c r="B96" s="1"/>
      <c r="C96" s="1"/>
      <c r="D96" s="1"/>
      <c r="E96" s="1"/>
      <c r="F96" s="1"/>
      <c r="G96" s="1"/>
      <c r="H96" s="7">
        <v>86</v>
      </c>
      <c r="I96" s="20">
        <f t="shared" ca="1" si="28"/>
        <v>117.8773297240303</v>
      </c>
      <c r="J96" s="21"/>
      <c r="K96" s="9">
        <f ca="1">COUNTIF(M$11:M95,"&gt;"&amp;I96)</f>
        <v>0</v>
      </c>
      <c r="L96" s="22">
        <f t="shared" ca="1" si="21"/>
        <v>0.47423879186138151</v>
      </c>
      <c r="M96" s="20">
        <f t="shared" ca="1" si="29"/>
        <v>118.35156851589169</v>
      </c>
      <c r="N96" s="20">
        <f t="shared" ca="1" si="30"/>
        <v>0.98</v>
      </c>
      <c r="O96" s="20">
        <f t="shared" ca="1" si="22"/>
        <v>119.33156851589169</v>
      </c>
      <c r="P96" s="22">
        <f t="shared" ca="1" si="39"/>
        <v>0</v>
      </c>
      <c r="Q96" s="21"/>
      <c r="R96" s="9">
        <f ca="1">COUNTIF(T$11:T95,"&gt;"&amp;O96)</f>
        <v>0</v>
      </c>
      <c r="S96" s="22">
        <f t="shared" ca="1" si="23"/>
        <v>0</v>
      </c>
      <c r="T96" s="20">
        <f t="shared" ca="1" si="31"/>
        <v>119.33156851589169</v>
      </c>
      <c r="U96" s="20">
        <f t="shared" ca="1" si="32"/>
        <v>0.67</v>
      </c>
      <c r="V96" s="20">
        <f t="shared" ca="1" si="24"/>
        <v>120.00156851589169</v>
      </c>
      <c r="W96" s="22">
        <f t="shared" ca="1" si="36"/>
        <v>0.21999999999999886</v>
      </c>
      <c r="X96" s="21"/>
      <c r="Y96" s="9">
        <f ca="1">COUNTIF(AA$11:AA95,"&gt;"&amp;V96)</f>
        <v>0</v>
      </c>
      <c r="Z96" s="22">
        <f t="shared" ca="1" si="25"/>
        <v>0</v>
      </c>
      <c r="AA96" s="20">
        <f t="shared" ca="1" si="33"/>
        <v>120.00156851589169</v>
      </c>
      <c r="AB96" s="20">
        <f t="shared" ca="1" si="26"/>
        <v>0.38</v>
      </c>
      <c r="AC96" s="20">
        <f t="shared" ca="1" si="27"/>
        <v>120.38156851589169</v>
      </c>
      <c r="AD96" s="22">
        <f t="shared" ca="1" si="37"/>
        <v>0.54999999999999716</v>
      </c>
      <c r="AE96" s="7"/>
      <c r="AF96" s="9">
        <f t="shared" ca="1" si="34"/>
        <v>0</v>
      </c>
      <c r="AG96" s="22">
        <f t="shared" ca="1" si="38"/>
        <v>0.47423879186138151</v>
      </c>
      <c r="AH96" s="7">
        <v>86</v>
      </c>
      <c r="AI96" s="20">
        <f t="shared" ca="1" si="35"/>
        <v>2.5042387918613827</v>
      </c>
      <c r="AJ96" s="7"/>
      <c r="AK96" s="7"/>
      <c r="AL96" s="7"/>
      <c r="AM96" s="7"/>
      <c r="AN96" s="7"/>
      <c r="AO96" s="7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DJ96" s="5"/>
      <c r="DK96" s="6"/>
      <c r="DL96" s="6"/>
      <c r="DM96" s="6"/>
      <c r="DN96" s="6"/>
      <c r="DO96" s="5"/>
      <c r="DP96" s="5"/>
      <c r="DQ96" s="5"/>
      <c r="DR96" s="5"/>
      <c r="DS96" s="5"/>
      <c r="DT96" s="5"/>
      <c r="DU96" s="5"/>
    </row>
    <row r="97" spans="1:125" x14ac:dyDescent="0.2">
      <c r="A97" s="1"/>
      <c r="B97" s="1"/>
      <c r="C97" s="1"/>
      <c r="D97" s="1"/>
      <c r="E97" s="1"/>
      <c r="F97" s="1"/>
      <c r="G97" s="1"/>
      <c r="H97" s="7">
        <v>87</v>
      </c>
      <c r="I97" s="20">
        <f t="shared" ca="1" si="28"/>
        <v>118.07445228690311</v>
      </c>
      <c r="J97" s="21"/>
      <c r="K97" s="9">
        <f ca="1">COUNTIF(M$11:M96,"&gt;"&amp;I97)</f>
        <v>1</v>
      </c>
      <c r="L97" s="22">
        <f t="shared" ca="1" si="21"/>
        <v>1.2571162289885791</v>
      </c>
      <c r="M97" s="20">
        <f t="shared" ca="1" si="29"/>
        <v>119.33156851589169</v>
      </c>
      <c r="N97" s="20">
        <f t="shared" ca="1" si="30"/>
        <v>0.71</v>
      </c>
      <c r="O97" s="20">
        <f t="shared" ca="1" si="22"/>
        <v>120.04156851589168</v>
      </c>
      <c r="P97" s="22">
        <f t="shared" ca="1" si="39"/>
        <v>0</v>
      </c>
      <c r="Q97" s="21"/>
      <c r="R97" s="9">
        <f ca="1">COUNTIF(T$11:T96,"&gt;"&amp;O97)</f>
        <v>0</v>
      </c>
      <c r="S97" s="22">
        <f t="shared" ca="1" si="23"/>
        <v>0</v>
      </c>
      <c r="T97" s="20">
        <f t="shared" ca="1" si="31"/>
        <v>120.04156851589168</v>
      </c>
      <c r="U97" s="20">
        <f t="shared" ca="1" si="32"/>
        <v>0.57999999999999996</v>
      </c>
      <c r="V97" s="20">
        <f t="shared" ca="1" si="24"/>
        <v>120.62156851589168</v>
      </c>
      <c r="W97" s="22">
        <f t="shared" ca="1" si="36"/>
        <v>3.9999999999992042E-2</v>
      </c>
      <c r="X97" s="21"/>
      <c r="Y97" s="9">
        <f ca="1">COUNTIF(AA$11:AA96,"&gt;"&amp;V97)</f>
        <v>0</v>
      </c>
      <c r="Z97" s="22">
        <f t="shared" ca="1" si="25"/>
        <v>0</v>
      </c>
      <c r="AA97" s="20">
        <f t="shared" ca="1" si="33"/>
        <v>120.62156851589168</v>
      </c>
      <c r="AB97" s="20">
        <f t="shared" ca="1" si="26"/>
        <v>0.46</v>
      </c>
      <c r="AC97" s="20">
        <f t="shared" ca="1" si="27"/>
        <v>121.08156851589168</v>
      </c>
      <c r="AD97" s="22">
        <f t="shared" ca="1" si="37"/>
        <v>0.23999999999999488</v>
      </c>
      <c r="AE97" s="7"/>
      <c r="AF97" s="9">
        <f t="shared" ca="1" si="34"/>
        <v>1</v>
      </c>
      <c r="AG97" s="22">
        <f t="shared" ca="1" si="38"/>
        <v>1.2571162289885791</v>
      </c>
      <c r="AH97" s="7">
        <v>87</v>
      </c>
      <c r="AI97" s="20">
        <f t="shared" ca="1" si="35"/>
        <v>3.0071162289885649</v>
      </c>
      <c r="AJ97" s="7"/>
      <c r="AK97" s="7"/>
      <c r="AL97" s="7"/>
      <c r="AM97" s="7"/>
      <c r="AN97" s="7"/>
      <c r="AO97" s="7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DJ97" s="5"/>
      <c r="DK97" s="5"/>
      <c r="DL97" s="6"/>
      <c r="DM97" s="6"/>
      <c r="DN97" s="5"/>
      <c r="DO97" s="5"/>
      <c r="DP97" s="5"/>
      <c r="DQ97" s="5"/>
      <c r="DR97" s="5"/>
      <c r="DS97" s="5"/>
      <c r="DT97" s="5"/>
      <c r="DU97" s="5"/>
    </row>
    <row r="98" spans="1:125" x14ac:dyDescent="0.2">
      <c r="A98" s="1"/>
      <c r="B98" s="1"/>
      <c r="C98" s="1"/>
      <c r="D98" s="1"/>
      <c r="E98" s="1"/>
      <c r="F98" s="1"/>
      <c r="G98" s="1"/>
      <c r="H98" s="7">
        <v>88</v>
      </c>
      <c r="I98" s="20">
        <f t="shared" ca="1" si="28"/>
        <v>121.98476634634353</v>
      </c>
      <c r="J98" s="21"/>
      <c r="K98" s="9">
        <f ca="1">COUNTIF(M$11:M97,"&gt;"&amp;I98)</f>
        <v>0</v>
      </c>
      <c r="L98" s="22">
        <f t="shared" ca="1" si="21"/>
        <v>0</v>
      </c>
      <c r="M98" s="20">
        <f t="shared" ca="1" si="29"/>
        <v>121.98476634634353</v>
      </c>
      <c r="N98" s="20">
        <f t="shared" ca="1" si="30"/>
        <v>0.87</v>
      </c>
      <c r="O98" s="20">
        <f t="shared" ca="1" si="22"/>
        <v>122.85476634634354</v>
      </c>
      <c r="P98" s="22">
        <f t="shared" ca="1" si="39"/>
        <v>1.9431978304518509</v>
      </c>
      <c r="Q98" s="21"/>
      <c r="R98" s="9">
        <f ca="1">COUNTIF(T$11:T97,"&gt;"&amp;O98)</f>
        <v>0</v>
      </c>
      <c r="S98" s="22">
        <f t="shared" ca="1" si="23"/>
        <v>0</v>
      </c>
      <c r="T98" s="20">
        <f t="shared" ca="1" si="31"/>
        <v>122.85476634634354</v>
      </c>
      <c r="U98" s="20">
        <f t="shared" ca="1" si="32"/>
        <v>0.27</v>
      </c>
      <c r="V98" s="20">
        <f t="shared" ca="1" si="24"/>
        <v>123.12476634634353</v>
      </c>
      <c r="W98" s="22">
        <f t="shared" ca="1" si="36"/>
        <v>2.2331978304518572</v>
      </c>
      <c r="X98" s="21"/>
      <c r="Y98" s="9">
        <f ca="1">COUNTIF(AA$11:AA97,"&gt;"&amp;V98)</f>
        <v>0</v>
      </c>
      <c r="Z98" s="22">
        <f t="shared" ca="1" si="25"/>
        <v>0</v>
      </c>
      <c r="AA98" s="20">
        <f t="shared" ca="1" si="33"/>
        <v>123.12476634634353</v>
      </c>
      <c r="AB98" s="20">
        <f t="shared" ca="1" si="26"/>
        <v>0.38</v>
      </c>
      <c r="AC98" s="20">
        <f t="shared" ca="1" si="27"/>
        <v>123.50476634634353</v>
      </c>
      <c r="AD98" s="22">
        <f t="shared" ca="1" si="37"/>
        <v>2.0431978304518594</v>
      </c>
      <c r="AE98" s="7"/>
      <c r="AF98" s="9">
        <f t="shared" ca="1" si="34"/>
        <v>0</v>
      </c>
      <c r="AG98" s="22">
        <f t="shared" ca="1" si="38"/>
        <v>0</v>
      </c>
      <c r="AH98" s="7">
        <v>88</v>
      </c>
      <c r="AI98" s="20">
        <f t="shared" ca="1" si="35"/>
        <v>1.519999999999996</v>
      </c>
      <c r="AJ98" s="7"/>
      <c r="AK98" s="7"/>
      <c r="AL98" s="7"/>
      <c r="AM98" s="7"/>
      <c r="AN98" s="7"/>
      <c r="AO98" s="7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</row>
    <row r="99" spans="1:125" x14ac:dyDescent="0.2">
      <c r="A99" s="1"/>
      <c r="B99" s="1"/>
      <c r="C99" s="1"/>
      <c r="D99" s="1"/>
      <c r="E99" s="1"/>
      <c r="F99" s="1"/>
      <c r="G99" s="1"/>
      <c r="H99" s="7">
        <v>89</v>
      </c>
      <c r="I99" s="20">
        <f t="shared" ca="1" si="28"/>
        <v>122.12574345507363</v>
      </c>
      <c r="J99" s="21"/>
      <c r="K99" s="9">
        <f ca="1">COUNTIF(M$11:M98,"&gt;"&amp;I99)</f>
        <v>0</v>
      </c>
      <c r="L99" s="22">
        <f t="shared" ca="1" si="21"/>
        <v>0.72902289126990638</v>
      </c>
      <c r="M99" s="20">
        <f t="shared" ca="1" si="29"/>
        <v>122.85476634634354</v>
      </c>
      <c r="N99" s="20">
        <f t="shared" ca="1" si="30"/>
        <v>0.9</v>
      </c>
      <c r="O99" s="20">
        <f t="shared" ca="1" si="22"/>
        <v>123.75476634634354</v>
      </c>
      <c r="P99" s="22">
        <f t="shared" ca="1" si="39"/>
        <v>0</v>
      </c>
      <c r="Q99" s="21"/>
      <c r="R99" s="9">
        <f ca="1">COUNTIF(T$11:T98,"&gt;"&amp;O99)</f>
        <v>0</v>
      </c>
      <c r="S99" s="22">
        <f t="shared" ca="1" si="23"/>
        <v>0</v>
      </c>
      <c r="T99" s="20">
        <f t="shared" ca="1" si="31"/>
        <v>123.75476634634354</v>
      </c>
      <c r="U99" s="20">
        <f t="shared" ca="1" si="32"/>
        <v>0.77</v>
      </c>
      <c r="V99" s="20">
        <f t="shared" ca="1" si="24"/>
        <v>124.52476634634354</v>
      </c>
      <c r="W99" s="22">
        <f t="shared" ca="1" si="36"/>
        <v>0.63000000000000966</v>
      </c>
      <c r="X99" s="21"/>
      <c r="Y99" s="9">
        <f ca="1">COUNTIF(AA$11:AA98,"&gt;"&amp;V99)</f>
        <v>0</v>
      </c>
      <c r="Z99" s="22">
        <f t="shared" ca="1" si="25"/>
        <v>0</v>
      </c>
      <c r="AA99" s="20">
        <f t="shared" ca="1" si="33"/>
        <v>124.52476634634354</v>
      </c>
      <c r="AB99" s="20">
        <f t="shared" ca="1" si="26"/>
        <v>0.4</v>
      </c>
      <c r="AC99" s="20">
        <f t="shared" ca="1" si="27"/>
        <v>124.92476634634355</v>
      </c>
      <c r="AD99" s="22">
        <f t="shared" ca="1" si="37"/>
        <v>1.0200000000000102</v>
      </c>
      <c r="AE99" s="7"/>
      <c r="AF99" s="9">
        <f t="shared" ca="1" si="34"/>
        <v>0</v>
      </c>
      <c r="AG99" s="22">
        <f t="shared" ca="1" si="38"/>
        <v>0.72902289126990638</v>
      </c>
      <c r="AH99" s="7">
        <v>89</v>
      </c>
      <c r="AI99" s="20">
        <f t="shared" ca="1" si="35"/>
        <v>2.7990228912699138</v>
      </c>
      <c r="AJ99" s="7"/>
      <c r="AK99" s="7"/>
      <c r="AL99" s="7"/>
      <c r="AM99" s="7"/>
      <c r="AN99" s="7"/>
      <c r="AO99" s="7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</row>
    <row r="100" spans="1:125" x14ac:dyDescent="0.2">
      <c r="A100" s="1"/>
      <c r="B100" s="1"/>
      <c r="C100" s="1"/>
      <c r="D100" s="1"/>
      <c r="E100" s="1"/>
      <c r="F100" s="1"/>
      <c r="G100" s="1"/>
      <c r="H100" s="7">
        <v>90</v>
      </c>
      <c r="I100" s="20">
        <f t="shared" ca="1" si="28"/>
        <v>123.07705073248783</v>
      </c>
      <c r="J100" s="21"/>
      <c r="K100" s="9">
        <f ca="1">COUNTIF(M$11:M99,"&gt;"&amp;I100)</f>
        <v>0</v>
      </c>
      <c r="L100" s="22">
        <f t="shared" ca="1" si="21"/>
        <v>0.67771561385571033</v>
      </c>
      <c r="M100" s="20">
        <f t="shared" ca="1" si="29"/>
        <v>123.75476634634354</v>
      </c>
      <c r="N100" s="20">
        <f t="shared" ca="1" si="30"/>
        <v>0.78</v>
      </c>
      <c r="O100" s="20">
        <f t="shared" ca="1" si="22"/>
        <v>124.53476634634355</v>
      </c>
      <c r="P100" s="22">
        <f t="shared" ca="1" si="39"/>
        <v>0</v>
      </c>
      <c r="Q100" s="21"/>
      <c r="R100" s="9">
        <f ca="1">COUNTIF(T$11:T99,"&gt;"&amp;O100)</f>
        <v>0</v>
      </c>
      <c r="S100" s="22">
        <f t="shared" ca="1" si="23"/>
        <v>0</v>
      </c>
      <c r="T100" s="20">
        <f t="shared" ca="1" si="31"/>
        <v>124.53476634634355</v>
      </c>
      <c r="U100" s="20">
        <f t="shared" ca="1" si="32"/>
        <v>0.79</v>
      </c>
      <c r="V100" s="20">
        <f t="shared" ca="1" si="24"/>
        <v>125.32476634634355</v>
      </c>
      <c r="W100" s="22">
        <f t="shared" ca="1" si="36"/>
        <v>1.0000000000005116E-2</v>
      </c>
      <c r="X100" s="21"/>
      <c r="Y100" s="9">
        <f ca="1">COUNTIF(AA$11:AA99,"&gt;"&amp;V100)</f>
        <v>0</v>
      </c>
      <c r="Z100" s="22">
        <f t="shared" ca="1" si="25"/>
        <v>0</v>
      </c>
      <c r="AA100" s="20">
        <f t="shared" ca="1" si="33"/>
        <v>125.32476634634355</v>
      </c>
      <c r="AB100" s="20">
        <f t="shared" ca="1" si="26"/>
        <v>0.42</v>
      </c>
      <c r="AC100" s="20">
        <f t="shared" ca="1" si="27"/>
        <v>125.74476634634355</v>
      </c>
      <c r="AD100" s="22">
        <f t="shared" ca="1" si="37"/>
        <v>0.40000000000000568</v>
      </c>
      <c r="AE100" s="7"/>
      <c r="AF100" s="9">
        <f t="shared" ca="1" si="34"/>
        <v>0</v>
      </c>
      <c r="AG100" s="22">
        <f t="shared" ca="1" si="38"/>
        <v>0.67771561385571033</v>
      </c>
      <c r="AH100" s="7">
        <v>90</v>
      </c>
      <c r="AI100" s="20">
        <f t="shared" ca="1" si="35"/>
        <v>2.6677156138557194</v>
      </c>
      <c r="AJ100" s="7"/>
      <c r="AK100" s="7"/>
      <c r="AL100" s="7"/>
      <c r="AM100" s="7"/>
      <c r="AN100" s="7"/>
      <c r="AO100" s="7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</row>
    <row r="101" spans="1:125" x14ac:dyDescent="0.2">
      <c r="A101" s="1"/>
      <c r="B101" s="1"/>
      <c r="C101" s="1"/>
      <c r="D101" s="1"/>
      <c r="E101" s="1"/>
      <c r="F101" s="1"/>
      <c r="G101" s="1"/>
      <c r="H101" s="7">
        <v>91</v>
      </c>
      <c r="I101" s="20">
        <f t="shared" ca="1" si="28"/>
        <v>123.83387649987765</v>
      </c>
      <c r="J101" s="21"/>
      <c r="K101" s="9">
        <f ca="1">COUNTIF(M$11:M100,"&gt;"&amp;I101)</f>
        <v>0</v>
      </c>
      <c r="L101" s="22">
        <f t="shared" ca="1" si="21"/>
        <v>0.70088984646589836</v>
      </c>
      <c r="M101" s="20">
        <f t="shared" ca="1" si="29"/>
        <v>124.53476634634355</v>
      </c>
      <c r="N101" s="20">
        <f t="shared" ca="1" si="30"/>
        <v>1.01</v>
      </c>
      <c r="O101" s="20">
        <f t="shared" ca="1" si="22"/>
        <v>125.54476634634355</v>
      </c>
      <c r="P101" s="22">
        <f t="shared" ca="1" si="39"/>
        <v>0</v>
      </c>
      <c r="Q101" s="21"/>
      <c r="R101" s="9">
        <f ca="1">COUNTIF(T$11:T100,"&gt;"&amp;O101)</f>
        <v>0</v>
      </c>
      <c r="S101" s="22">
        <f t="shared" ca="1" si="23"/>
        <v>0</v>
      </c>
      <c r="T101" s="20">
        <f t="shared" ca="1" si="31"/>
        <v>125.54476634634355</v>
      </c>
      <c r="U101" s="20">
        <f t="shared" ca="1" si="32"/>
        <v>0.59</v>
      </c>
      <c r="V101" s="20">
        <f t="shared" ca="1" si="24"/>
        <v>126.13476634634355</v>
      </c>
      <c r="W101" s="22">
        <f t="shared" ca="1" si="36"/>
        <v>0.21999999999999886</v>
      </c>
      <c r="X101" s="21"/>
      <c r="Y101" s="9">
        <f ca="1">COUNTIF(AA$11:AA100,"&gt;"&amp;V101)</f>
        <v>0</v>
      </c>
      <c r="Z101" s="22">
        <f t="shared" ca="1" si="25"/>
        <v>0</v>
      </c>
      <c r="AA101" s="20">
        <f t="shared" ca="1" si="33"/>
        <v>126.13476634634355</v>
      </c>
      <c r="AB101" s="20">
        <f t="shared" ca="1" si="26"/>
        <v>0.39</v>
      </c>
      <c r="AC101" s="20">
        <f t="shared" ca="1" si="27"/>
        <v>126.52476634634355</v>
      </c>
      <c r="AD101" s="22">
        <f t="shared" ca="1" si="37"/>
        <v>0.39000000000000057</v>
      </c>
      <c r="AE101" s="7"/>
      <c r="AF101" s="9">
        <f t="shared" ca="1" si="34"/>
        <v>0</v>
      </c>
      <c r="AG101" s="22">
        <f t="shared" ca="1" si="38"/>
        <v>0.70088984646589836</v>
      </c>
      <c r="AH101" s="7">
        <v>91</v>
      </c>
      <c r="AI101" s="20">
        <f t="shared" ca="1" si="35"/>
        <v>2.6908898464659075</v>
      </c>
      <c r="AJ101" s="7"/>
      <c r="AK101" s="7"/>
      <c r="AL101" s="7"/>
      <c r="AM101" s="7"/>
      <c r="AN101" s="7"/>
      <c r="AO101" s="7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DJ101" s="6"/>
      <c r="DK101" s="6"/>
      <c r="DL101" s="5"/>
      <c r="DM101" s="5"/>
      <c r="DN101" s="5"/>
      <c r="DO101" s="5"/>
      <c r="DP101" s="5"/>
      <c r="DQ101" s="5"/>
      <c r="DR101" s="5"/>
      <c r="DS101" s="5"/>
      <c r="DT101" s="5"/>
      <c r="DU101" s="5"/>
    </row>
    <row r="102" spans="1:125" x14ac:dyDescent="0.2">
      <c r="A102" s="1"/>
      <c r="B102" s="1"/>
      <c r="C102" s="1"/>
      <c r="D102" s="1"/>
      <c r="E102" s="1"/>
      <c r="F102" s="1"/>
      <c r="G102" s="1"/>
      <c r="H102" s="7">
        <v>92</v>
      </c>
      <c r="I102" s="20">
        <f t="shared" ca="1" si="28"/>
        <v>124.18730653597994</v>
      </c>
      <c r="J102" s="21"/>
      <c r="K102" s="9">
        <f ca="1">COUNTIF(M$11:M101,"&gt;"&amp;I102)</f>
        <v>1</v>
      </c>
      <c r="L102" s="22">
        <f t="shared" ca="1" si="21"/>
        <v>1.3574598103636077</v>
      </c>
      <c r="M102" s="20">
        <f t="shared" ca="1" si="29"/>
        <v>125.54476634634355</v>
      </c>
      <c r="N102" s="20">
        <f t="shared" ca="1" si="30"/>
        <v>0.72</v>
      </c>
      <c r="O102" s="20">
        <f t="shared" ca="1" si="22"/>
        <v>126.26476634634355</v>
      </c>
      <c r="P102" s="22">
        <f t="shared" ca="1" si="39"/>
        <v>0</v>
      </c>
      <c r="Q102" s="21"/>
      <c r="R102" s="9">
        <f ca="1">COUNTIF(T$11:T101,"&gt;"&amp;O102)</f>
        <v>0</v>
      </c>
      <c r="S102" s="22">
        <f t="shared" ca="1" si="23"/>
        <v>0</v>
      </c>
      <c r="T102" s="20">
        <f t="shared" ca="1" si="31"/>
        <v>126.26476634634355</v>
      </c>
      <c r="U102" s="20">
        <f t="shared" ca="1" si="32"/>
        <v>0.46</v>
      </c>
      <c r="V102" s="20">
        <f t="shared" ca="1" si="24"/>
        <v>126.72476634634354</v>
      </c>
      <c r="W102" s="22">
        <f t="shared" ca="1" si="36"/>
        <v>0.12999999999999545</v>
      </c>
      <c r="X102" s="21"/>
      <c r="Y102" s="9">
        <f ca="1">COUNTIF(AA$11:AA101,"&gt;"&amp;V102)</f>
        <v>0</v>
      </c>
      <c r="Z102" s="22">
        <f t="shared" ca="1" si="25"/>
        <v>0</v>
      </c>
      <c r="AA102" s="20">
        <f t="shared" ca="1" si="33"/>
        <v>126.72476634634354</v>
      </c>
      <c r="AB102" s="20">
        <f t="shared" ca="1" si="26"/>
        <v>0.37</v>
      </c>
      <c r="AC102" s="20">
        <f t="shared" ca="1" si="27"/>
        <v>127.09476634634355</v>
      </c>
      <c r="AD102" s="22">
        <f t="shared" ca="1" si="37"/>
        <v>0.19999999999998863</v>
      </c>
      <c r="AE102" s="7"/>
      <c r="AF102" s="9">
        <f t="shared" ca="1" si="34"/>
        <v>1</v>
      </c>
      <c r="AG102" s="22">
        <f t="shared" ca="1" si="38"/>
        <v>1.3574598103636077</v>
      </c>
      <c r="AH102" s="7">
        <v>92</v>
      </c>
      <c r="AI102" s="20">
        <f t="shared" ca="1" si="35"/>
        <v>2.9074598103636049</v>
      </c>
      <c r="AJ102" s="7"/>
      <c r="AK102" s="7"/>
      <c r="AL102" s="7"/>
      <c r="AM102" s="7"/>
      <c r="AN102" s="7"/>
      <c r="AO102" s="7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DJ102" s="5"/>
      <c r="DK102" s="6"/>
      <c r="DL102" s="5"/>
      <c r="DM102" s="5"/>
      <c r="DN102" s="5"/>
      <c r="DO102" s="5"/>
      <c r="DP102" s="5"/>
      <c r="DQ102" s="5"/>
      <c r="DR102" s="5"/>
      <c r="DS102" s="5"/>
      <c r="DT102" s="5"/>
      <c r="DU102" s="5"/>
    </row>
    <row r="103" spans="1:125" x14ac:dyDescent="0.2">
      <c r="A103" s="1"/>
      <c r="B103" s="1"/>
      <c r="C103" s="1"/>
      <c r="D103" s="1"/>
      <c r="E103" s="1"/>
      <c r="F103" s="1"/>
      <c r="G103" s="1"/>
      <c r="H103" s="7">
        <v>93</v>
      </c>
      <c r="I103" s="20">
        <f t="shared" ca="1" si="28"/>
        <v>124.73115417323314</v>
      </c>
      <c r="J103" s="21"/>
      <c r="K103" s="9">
        <f ca="1">COUNTIF(M$11:M102,"&gt;"&amp;I103)</f>
        <v>1</v>
      </c>
      <c r="L103" s="22">
        <f t="shared" ca="1" si="21"/>
        <v>1.5336121731104129</v>
      </c>
      <c r="M103" s="20">
        <f t="shared" ca="1" si="29"/>
        <v>126.26476634634355</v>
      </c>
      <c r="N103" s="20">
        <f t="shared" ca="1" si="30"/>
        <v>0.94</v>
      </c>
      <c r="O103" s="20">
        <f t="shared" ca="1" si="22"/>
        <v>127.20476634634355</v>
      </c>
      <c r="P103" s="22">
        <f t="shared" ca="1" si="39"/>
        <v>0</v>
      </c>
      <c r="Q103" s="21"/>
      <c r="R103" s="9">
        <f ca="1">COUNTIF(T$11:T102,"&gt;"&amp;O103)</f>
        <v>0</v>
      </c>
      <c r="S103" s="22">
        <f t="shared" ca="1" si="23"/>
        <v>0</v>
      </c>
      <c r="T103" s="20">
        <f t="shared" ca="1" si="31"/>
        <v>127.20476634634355</v>
      </c>
      <c r="U103" s="20">
        <f t="shared" ca="1" si="32"/>
        <v>0.63</v>
      </c>
      <c r="V103" s="20">
        <f t="shared" ca="1" si="24"/>
        <v>127.83476634634354</v>
      </c>
      <c r="W103" s="22">
        <f t="shared" ca="1" si="36"/>
        <v>0.48000000000000398</v>
      </c>
      <c r="X103" s="21"/>
      <c r="Y103" s="9">
        <f ca="1">COUNTIF(AA$11:AA102,"&gt;"&amp;V103)</f>
        <v>0</v>
      </c>
      <c r="Z103" s="22">
        <f t="shared" ca="1" si="25"/>
        <v>0</v>
      </c>
      <c r="AA103" s="20">
        <f t="shared" ca="1" si="33"/>
        <v>127.83476634634354</v>
      </c>
      <c r="AB103" s="20">
        <f t="shared" ca="1" si="26"/>
        <v>0.41</v>
      </c>
      <c r="AC103" s="20">
        <f t="shared" ca="1" si="27"/>
        <v>128.24476634634354</v>
      </c>
      <c r="AD103" s="22">
        <f t="shared" ca="1" si="37"/>
        <v>0.73999999999999488</v>
      </c>
      <c r="AE103" s="7"/>
      <c r="AF103" s="9">
        <f t="shared" ca="1" si="34"/>
        <v>1</v>
      </c>
      <c r="AG103" s="22">
        <f t="shared" ca="1" si="38"/>
        <v>1.5336121731104129</v>
      </c>
      <c r="AH103" s="7">
        <v>93</v>
      </c>
      <c r="AI103" s="20">
        <f t="shared" ca="1" si="35"/>
        <v>3.5136121731104026</v>
      </c>
      <c r="AJ103" s="7"/>
      <c r="AK103" s="7"/>
      <c r="AL103" s="7"/>
      <c r="AM103" s="7"/>
      <c r="AN103" s="7"/>
      <c r="AO103" s="7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DJ103" s="5"/>
      <c r="DK103" s="6"/>
      <c r="DL103" s="5"/>
      <c r="DM103" s="5"/>
      <c r="DN103" s="5"/>
      <c r="DO103" s="5"/>
      <c r="DP103" s="5"/>
      <c r="DQ103" s="5"/>
      <c r="DR103" s="5"/>
      <c r="DS103" s="5"/>
      <c r="DT103" s="5"/>
      <c r="DU103" s="5"/>
    </row>
    <row r="104" spans="1:125" x14ac:dyDescent="0.2">
      <c r="A104" s="1"/>
      <c r="B104" s="1"/>
      <c r="C104" s="1"/>
      <c r="D104" s="1"/>
      <c r="E104" s="1"/>
      <c r="F104" s="1"/>
      <c r="G104" s="1"/>
      <c r="H104" s="7">
        <v>94</v>
      </c>
      <c r="I104" s="20">
        <f t="shared" ca="1" si="28"/>
        <v>126.39895794372981</v>
      </c>
      <c r="J104" s="21"/>
      <c r="K104" s="9">
        <f ca="1">COUNTIF(M$11:M103,"&gt;"&amp;I104)</f>
        <v>0</v>
      </c>
      <c r="L104" s="22">
        <f t="shared" ca="1" si="21"/>
        <v>0.8058084026137351</v>
      </c>
      <c r="M104" s="20">
        <f t="shared" ca="1" si="29"/>
        <v>127.20476634634355</v>
      </c>
      <c r="N104" s="20">
        <f t="shared" ca="1" si="30"/>
        <v>0.67</v>
      </c>
      <c r="O104" s="20">
        <f t="shared" ca="1" si="22"/>
        <v>127.87476634634355</v>
      </c>
      <c r="P104" s="22">
        <f t="shared" ca="1" si="39"/>
        <v>0</v>
      </c>
      <c r="Q104" s="21"/>
      <c r="R104" s="9">
        <f ca="1">COUNTIF(T$11:T103,"&gt;"&amp;O104)</f>
        <v>0</v>
      </c>
      <c r="S104" s="22">
        <f t="shared" ca="1" si="23"/>
        <v>0</v>
      </c>
      <c r="T104" s="20">
        <f t="shared" ca="1" si="31"/>
        <v>127.87476634634355</v>
      </c>
      <c r="U104" s="20">
        <f t="shared" ca="1" si="32"/>
        <v>0.45</v>
      </c>
      <c r="V104" s="20">
        <f t="shared" ca="1" si="24"/>
        <v>128.32476634634355</v>
      </c>
      <c r="W104" s="22">
        <f t="shared" ca="1" si="36"/>
        <v>4.0000000000006253E-2</v>
      </c>
      <c r="X104" s="21"/>
      <c r="Y104" s="9">
        <f ca="1">COUNTIF(AA$11:AA103,"&gt;"&amp;V104)</f>
        <v>0</v>
      </c>
      <c r="Z104" s="22">
        <f t="shared" ca="1" si="25"/>
        <v>0</v>
      </c>
      <c r="AA104" s="20">
        <f t="shared" ca="1" si="33"/>
        <v>128.32476634634355</v>
      </c>
      <c r="AB104" s="20">
        <f t="shared" ca="1" si="26"/>
        <v>0.4</v>
      </c>
      <c r="AC104" s="20">
        <f t="shared" ca="1" si="27"/>
        <v>128.72476634634356</v>
      </c>
      <c r="AD104" s="22">
        <f t="shared" ca="1" si="37"/>
        <v>8.0000000000012506E-2</v>
      </c>
      <c r="AE104" s="7"/>
      <c r="AF104" s="9">
        <f t="shared" ca="1" si="34"/>
        <v>0</v>
      </c>
      <c r="AG104" s="22">
        <f t="shared" ca="1" si="38"/>
        <v>0.8058084026137351</v>
      </c>
      <c r="AH104" s="7">
        <v>94</v>
      </c>
      <c r="AI104" s="20">
        <f t="shared" ca="1" si="35"/>
        <v>2.3258084026137453</v>
      </c>
      <c r="AJ104" s="7"/>
      <c r="AK104" s="7"/>
      <c r="AL104" s="7"/>
      <c r="AM104" s="7"/>
      <c r="AN104" s="7"/>
      <c r="AO104" s="7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DJ104" s="5"/>
      <c r="DK104" s="6"/>
      <c r="DL104" s="5"/>
      <c r="DM104" s="5"/>
      <c r="DN104" s="5"/>
      <c r="DO104" s="5"/>
      <c r="DP104" s="5"/>
      <c r="DQ104" s="5"/>
      <c r="DR104" s="5"/>
      <c r="DS104" s="5"/>
      <c r="DT104" s="5"/>
      <c r="DU104" s="5"/>
    </row>
    <row r="105" spans="1:125" x14ac:dyDescent="0.2">
      <c r="A105" s="1"/>
      <c r="B105" s="1"/>
      <c r="C105" s="1"/>
      <c r="D105" s="1"/>
      <c r="E105" s="1"/>
      <c r="F105" s="1"/>
      <c r="G105" s="1"/>
      <c r="H105" s="7">
        <v>95</v>
      </c>
      <c r="I105" s="20">
        <f t="shared" ca="1" si="28"/>
        <v>132.54978737949264</v>
      </c>
      <c r="J105" s="21"/>
      <c r="K105" s="9">
        <f ca="1">COUNTIF(M$11:M104,"&gt;"&amp;I105)</f>
        <v>0</v>
      </c>
      <c r="L105" s="22">
        <f t="shared" ca="1" si="21"/>
        <v>0</v>
      </c>
      <c r="M105" s="20">
        <f t="shared" ca="1" si="29"/>
        <v>132.54978737949264</v>
      </c>
      <c r="N105" s="20">
        <f t="shared" ca="1" si="30"/>
        <v>0.71</v>
      </c>
      <c r="O105" s="20">
        <f t="shared" ca="1" si="22"/>
        <v>133.25978737949265</v>
      </c>
      <c r="P105" s="22">
        <f t="shared" ca="1" si="39"/>
        <v>4.6750210331490933</v>
      </c>
      <c r="Q105" s="21"/>
      <c r="R105" s="9">
        <f ca="1">COUNTIF(T$11:T104,"&gt;"&amp;O105)</f>
        <v>0</v>
      </c>
      <c r="S105" s="22">
        <f t="shared" ca="1" si="23"/>
        <v>0</v>
      </c>
      <c r="T105" s="20">
        <f t="shared" ca="1" si="31"/>
        <v>133.25978737949265</v>
      </c>
      <c r="U105" s="20">
        <f t="shared" ca="1" si="32"/>
        <v>0.62</v>
      </c>
      <c r="V105" s="20">
        <f t="shared" ca="1" si="24"/>
        <v>133.87978737949265</v>
      </c>
      <c r="W105" s="22">
        <f t="shared" ca="1" si="36"/>
        <v>4.9350210331490985</v>
      </c>
      <c r="X105" s="21"/>
      <c r="Y105" s="9">
        <f ca="1">COUNTIF(AA$11:AA104,"&gt;"&amp;V105)</f>
        <v>0</v>
      </c>
      <c r="Z105" s="22">
        <f t="shared" ca="1" si="25"/>
        <v>0</v>
      </c>
      <c r="AA105" s="20">
        <f t="shared" ca="1" si="33"/>
        <v>133.87978737949265</v>
      </c>
      <c r="AB105" s="20">
        <f t="shared" ca="1" si="26"/>
        <v>0.36</v>
      </c>
      <c r="AC105" s="20">
        <f t="shared" ca="1" si="27"/>
        <v>134.23978737949267</v>
      </c>
      <c r="AD105" s="22">
        <f t="shared" ca="1" si="37"/>
        <v>5.1550210331490973</v>
      </c>
      <c r="AE105" s="7"/>
      <c r="AF105" s="9">
        <f t="shared" ca="1" si="34"/>
        <v>0</v>
      </c>
      <c r="AG105" s="22">
        <f t="shared" ca="1" si="38"/>
        <v>0</v>
      </c>
      <c r="AH105" s="7">
        <v>95</v>
      </c>
      <c r="AI105" s="20">
        <f t="shared" ca="1" si="35"/>
        <v>1.6900000000000261</v>
      </c>
      <c r="AJ105" s="7"/>
      <c r="AK105" s="7"/>
      <c r="AL105" s="7"/>
      <c r="AM105" s="7"/>
      <c r="AN105" s="7"/>
      <c r="AO105" s="7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</row>
    <row r="106" spans="1:125" x14ac:dyDescent="0.2">
      <c r="A106" s="1"/>
      <c r="B106" s="1"/>
      <c r="C106" s="1"/>
      <c r="D106" s="1"/>
      <c r="E106" s="1"/>
      <c r="F106" s="1"/>
      <c r="G106" s="1"/>
      <c r="H106" s="7">
        <v>96</v>
      </c>
      <c r="I106" s="20">
        <f t="shared" ca="1" si="28"/>
        <v>133.0323453372537</v>
      </c>
      <c r="J106" s="21"/>
      <c r="K106" s="9">
        <f ca="1">COUNTIF(M$11:M105,"&gt;"&amp;I106)</f>
        <v>0</v>
      </c>
      <c r="L106" s="22">
        <f t="shared" ca="1" si="21"/>
        <v>0.22744204223894826</v>
      </c>
      <c r="M106" s="20">
        <f t="shared" ca="1" si="29"/>
        <v>133.25978737949265</v>
      </c>
      <c r="N106" s="20">
        <f t="shared" ca="1" si="30"/>
        <v>0.83</v>
      </c>
      <c r="O106" s="20">
        <f t="shared" ca="1" si="22"/>
        <v>134.08978737949266</v>
      </c>
      <c r="P106" s="22">
        <f t="shared" ca="1" si="39"/>
        <v>0</v>
      </c>
      <c r="Q106" s="21"/>
      <c r="R106" s="9">
        <f ca="1">COUNTIF(T$11:T105,"&gt;"&amp;O106)</f>
        <v>0</v>
      </c>
      <c r="S106" s="22">
        <f t="shared" ca="1" si="23"/>
        <v>0</v>
      </c>
      <c r="T106" s="20">
        <f t="shared" ca="1" si="31"/>
        <v>134.08978737949266</v>
      </c>
      <c r="U106" s="20">
        <f t="shared" ca="1" si="32"/>
        <v>0.56000000000000005</v>
      </c>
      <c r="V106" s="20">
        <f t="shared" ca="1" si="24"/>
        <v>134.64978737949266</v>
      </c>
      <c r="W106" s="22">
        <f t="shared" ca="1" si="36"/>
        <v>0.21000000000000796</v>
      </c>
      <c r="X106" s="21"/>
      <c r="Y106" s="9">
        <f ca="1">COUNTIF(AA$11:AA105,"&gt;"&amp;V106)</f>
        <v>0</v>
      </c>
      <c r="Z106" s="22">
        <f t="shared" ca="1" si="25"/>
        <v>0</v>
      </c>
      <c r="AA106" s="20">
        <f t="shared" ca="1" si="33"/>
        <v>134.64978737949266</v>
      </c>
      <c r="AB106" s="20">
        <f t="shared" ca="1" si="26"/>
        <v>0.46</v>
      </c>
      <c r="AC106" s="20">
        <f t="shared" ca="1" si="27"/>
        <v>135.10978737949267</v>
      </c>
      <c r="AD106" s="22">
        <f t="shared" ca="1" si="37"/>
        <v>0.40999999999999659</v>
      </c>
      <c r="AE106" s="7"/>
      <c r="AF106" s="9">
        <f t="shared" ca="1" si="34"/>
        <v>0</v>
      </c>
      <c r="AG106" s="22">
        <f t="shared" ca="1" si="38"/>
        <v>0.22744204223894826</v>
      </c>
      <c r="AH106" s="7">
        <v>96</v>
      </c>
      <c r="AI106" s="20">
        <f t="shared" ca="1" si="35"/>
        <v>2.077442042238971</v>
      </c>
      <c r="AJ106" s="7"/>
      <c r="AK106" s="7"/>
      <c r="AL106" s="7"/>
      <c r="AM106" s="7"/>
      <c r="AN106" s="7"/>
      <c r="AO106" s="7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DJ106" s="6"/>
      <c r="DK106" s="6"/>
      <c r="DL106" s="5"/>
      <c r="DM106" s="5"/>
      <c r="DN106" s="5"/>
      <c r="DO106" s="5"/>
      <c r="DP106" s="5"/>
      <c r="DQ106" s="5"/>
      <c r="DR106" s="5"/>
      <c r="DS106" s="5"/>
      <c r="DT106" s="5"/>
      <c r="DU106" s="5"/>
    </row>
    <row r="107" spans="1:125" x14ac:dyDescent="0.2">
      <c r="A107" s="1"/>
      <c r="B107" s="1"/>
      <c r="C107" s="1"/>
      <c r="D107" s="1"/>
      <c r="E107" s="1"/>
      <c r="F107" s="1"/>
      <c r="G107" s="1"/>
      <c r="H107" s="7">
        <v>97</v>
      </c>
      <c r="I107" s="20">
        <f t="shared" ca="1" si="28"/>
        <v>134.40012147548072</v>
      </c>
      <c r="J107" s="21"/>
      <c r="K107" s="9">
        <f ca="1">COUNTIF(M$11:M106,"&gt;"&amp;I107)</f>
        <v>0</v>
      </c>
      <c r="L107" s="22">
        <f t="shared" ca="1" si="21"/>
        <v>0</v>
      </c>
      <c r="M107" s="20">
        <f t="shared" ca="1" si="29"/>
        <v>134.40012147548072</v>
      </c>
      <c r="N107" s="20">
        <f t="shared" ca="1" si="30"/>
        <v>0.91</v>
      </c>
      <c r="O107" s="20">
        <f t="shared" ca="1" si="22"/>
        <v>135.31012147548071</v>
      </c>
      <c r="P107" s="22">
        <f t="shared" ca="1" si="39"/>
        <v>0.31033409598805406</v>
      </c>
      <c r="Q107" s="21"/>
      <c r="R107" s="9">
        <f ca="1">COUNTIF(T$11:T106,"&gt;"&amp;O107)</f>
        <v>0</v>
      </c>
      <c r="S107" s="22">
        <f t="shared" ca="1" si="23"/>
        <v>0</v>
      </c>
      <c r="T107" s="20">
        <f t="shared" ca="1" si="31"/>
        <v>135.31012147548071</v>
      </c>
      <c r="U107" s="20">
        <f t="shared" ca="1" si="32"/>
        <v>0.52</v>
      </c>
      <c r="V107" s="20">
        <f t="shared" ca="1" si="24"/>
        <v>135.83012147548072</v>
      </c>
      <c r="W107" s="22">
        <f t="shared" ca="1" si="36"/>
        <v>0.66033409598804838</v>
      </c>
      <c r="X107" s="21"/>
      <c r="Y107" s="9">
        <f ca="1">COUNTIF(AA$11:AA106,"&gt;"&amp;V107)</f>
        <v>0</v>
      </c>
      <c r="Z107" s="22">
        <f t="shared" ca="1" si="25"/>
        <v>0</v>
      </c>
      <c r="AA107" s="20">
        <f t="shared" ca="1" si="33"/>
        <v>135.83012147548072</v>
      </c>
      <c r="AB107" s="20">
        <f t="shared" ca="1" si="26"/>
        <v>0.41</v>
      </c>
      <c r="AC107" s="20">
        <f t="shared" ca="1" si="27"/>
        <v>136.24012147548072</v>
      </c>
      <c r="AD107" s="22">
        <f t="shared" ca="1" si="37"/>
        <v>0.72033409598805065</v>
      </c>
      <c r="AE107" s="7"/>
      <c r="AF107" s="9">
        <f t="shared" ca="1" si="34"/>
        <v>0</v>
      </c>
      <c r="AG107" s="22">
        <f t="shared" ca="1" si="38"/>
        <v>0</v>
      </c>
      <c r="AH107" s="7">
        <v>97</v>
      </c>
      <c r="AI107" s="20">
        <f t="shared" ca="1" si="35"/>
        <v>1.8400000000000034</v>
      </c>
      <c r="AJ107" s="7"/>
      <c r="AK107" s="7"/>
      <c r="AL107" s="7"/>
      <c r="AM107" s="7"/>
      <c r="AN107" s="7"/>
      <c r="AO107" s="7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DJ107" s="5"/>
      <c r="DK107" s="6"/>
      <c r="DL107" s="5"/>
      <c r="DM107" s="5"/>
      <c r="DN107" s="5"/>
      <c r="DO107" s="5"/>
      <c r="DP107" s="5"/>
      <c r="DQ107" s="5"/>
      <c r="DR107" s="5"/>
      <c r="DS107" s="5"/>
      <c r="DT107" s="5"/>
      <c r="DU107" s="5"/>
    </row>
    <row r="108" spans="1:125" x14ac:dyDescent="0.2">
      <c r="A108" s="1"/>
      <c r="B108" s="1"/>
      <c r="C108" s="1"/>
      <c r="D108" s="1"/>
      <c r="E108" s="1"/>
      <c r="F108" s="1"/>
      <c r="G108" s="1"/>
      <c r="H108" s="7">
        <v>98</v>
      </c>
      <c r="I108" s="20">
        <f t="shared" ca="1" si="28"/>
        <v>135.63651168072656</v>
      </c>
      <c r="J108" s="21"/>
      <c r="K108" s="9">
        <f ca="1">COUNTIF(M$11:M107,"&gt;"&amp;I108)</f>
        <v>0</v>
      </c>
      <c r="L108" s="22">
        <f t="shared" ca="1" si="21"/>
        <v>0</v>
      </c>
      <c r="M108" s="20">
        <f t="shared" ca="1" si="29"/>
        <v>135.63651168072656</v>
      </c>
      <c r="N108" s="20">
        <f t="shared" ca="1" si="30"/>
        <v>0.8</v>
      </c>
      <c r="O108" s="20">
        <f t="shared" ca="1" si="22"/>
        <v>136.43651168072657</v>
      </c>
      <c r="P108" s="22">
        <f t="shared" ca="1" si="39"/>
        <v>0.32639020524584339</v>
      </c>
      <c r="Q108" s="21"/>
      <c r="R108" s="9">
        <f ca="1">COUNTIF(T$11:T107,"&gt;"&amp;O108)</f>
        <v>0</v>
      </c>
      <c r="S108" s="22">
        <f t="shared" ca="1" si="23"/>
        <v>0</v>
      </c>
      <c r="T108" s="20">
        <f t="shared" ca="1" si="31"/>
        <v>136.43651168072657</v>
      </c>
      <c r="U108" s="20">
        <f t="shared" ca="1" si="32"/>
        <v>0.24</v>
      </c>
      <c r="V108" s="20">
        <f t="shared" ca="1" si="24"/>
        <v>136.67651168072658</v>
      </c>
      <c r="W108" s="22">
        <f t="shared" ca="1" si="36"/>
        <v>0.60639020524584453</v>
      </c>
      <c r="X108" s="21"/>
      <c r="Y108" s="9">
        <f ca="1">COUNTIF(AA$11:AA107,"&gt;"&amp;V108)</f>
        <v>0</v>
      </c>
      <c r="Z108" s="22">
        <f t="shared" ca="1" si="25"/>
        <v>0</v>
      </c>
      <c r="AA108" s="20">
        <f t="shared" ca="1" si="33"/>
        <v>136.67651168072658</v>
      </c>
      <c r="AB108" s="20">
        <f t="shared" ca="1" si="26"/>
        <v>0.41</v>
      </c>
      <c r="AC108" s="20">
        <f t="shared" ca="1" si="27"/>
        <v>137.08651168072657</v>
      </c>
      <c r="AD108" s="22">
        <f t="shared" ca="1" si="37"/>
        <v>0.43639020524585703</v>
      </c>
      <c r="AE108" s="7"/>
      <c r="AF108" s="9">
        <f t="shared" ca="1" si="34"/>
        <v>0</v>
      </c>
      <c r="AG108" s="22">
        <f t="shared" ca="1" si="38"/>
        <v>0</v>
      </c>
      <c r="AH108" s="7">
        <v>98</v>
      </c>
      <c r="AI108" s="20">
        <f t="shared" ca="1" si="35"/>
        <v>1.4500000000000171</v>
      </c>
      <c r="AJ108" s="7"/>
      <c r="AK108" s="7"/>
      <c r="AL108" s="7"/>
      <c r="AM108" s="7"/>
      <c r="AN108" s="7"/>
      <c r="AO108" s="7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DJ108" s="5"/>
      <c r="DK108" s="6"/>
      <c r="DL108" s="5"/>
      <c r="DM108" s="5"/>
      <c r="DN108" s="5"/>
      <c r="DO108" s="5"/>
      <c r="DP108" s="5"/>
      <c r="DQ108" s="5"/>
      <c r="DR108" s="5"/>
      <c r="DS108" s="5"/>
      <c r="DT108" s="5"/>
      <c r="DU108" s="5"/>
    </row>
    <row r="109" spans="1:125" x14ac:dyDescent="0.2">
      <c r="A109" s="1"/>
      <c r="B109" s="1"/>
      <c r="C109" s="1"/>
      <c r="D109" s="1"/>
      <c r="E109" s="1"/>
      <c r="F109" s="1"/>
      <c r="G109" s="1"/>
      <c r="H109" s="7">
        <v>99</v>
      </c>
      <c r="I109" s="20">
        <f t="shared" ca="1" si="28"/>
        <v>135.97462553522746</v>
      </c>
      <c r="J109" s="21"/>
      <c r="K109" s="9">
        <f ca="1">COUNTIF(M$11:M108,"&gt;"&amp;I109)</f>
        <v>0</v>
      </c>
      <c r="L109" s="22">
        <f t="shared" ca="1" si="21"/>
        <v>0.46188614549910767</v>
      </c>
      <c r="M109" s="20">
        <f t="shared" ca="1" si="29"/>
        <v>136.43651168072657</v>
      </c>
      <c r="N109" s="20">
        <f t="shared" ca="1" si="30"/>
        <v>0.83</v>
      </c>
      <c r="O109" s="20">
        <f t="shared" ca="1" si="22"/>
        <v>137.26651168072658</v>
      </c>
      <c r="P109" s="22">
        <f t="shared" ca="1" si="39"/>
        <v>0</v>
      </c>
      <c r="Q109" s="21"/>
      <c r="R109" s="9">
        <f ca="1">COUNTIF(T$11:T108,"&gt;"&amp;O109)</f>
        <v>0</v>
      </c>
      <c r="S109" s="22">
        <f t="shared" ca="1" si="23"/>
        <v>0</v>
      </c>
      <c r="T109" s="20">
        <f t="shared" ca="1" si="31"/>
        <v>137.26651168072658</v>
      </c>
      <c r="U109" s="20">
        <f t="shared" ca="1" si="32"/>
        <v>0.75</v>
      </c>
      <c r="V109" s="20">
        <f t="shared" ca="1" si="24"/>
        <v>138.01651168072658</v>
      </c>
      <c r="W109" s="22">
        <f t="shared" ca="1" si="36"/>
        <v>0.59000000000000341</v>
      </c>
      <c r="X109" s="21"/>
      <c r="Y109" s="9">
        <f ca="1">COUNTIF(AA$11:AA108,"&gt;"&amp;V109)</f>
        <v>0</v>
      </c>
      <c r="Z109" s="22">
        <f t="shared" ca="1" si="25"/>
        <v>0</v>
      </c>
      <c r="AA109" s="20">
        <f t="shared" ca="1" si="33"/>
        <v>138.01651168072658</v>
      </c>
      <c r="AB109" s="20">
        <f t="shared" ca="1" si="26"/>
        <v>0.49</v>
      </c>
      <c r="AC109" s="20">
        <f t="shared" ca="1" si="27"/>
        <v>138.50651168072659</v>
      </c>
      <c r="AD109" s="22">
        <f t="shared" ca="1" si="37"/>
        <v>0.93000000000000682</v>
      </c>
      <c r="AE109" s="7"/>
      <c r="AF109" s="9">
        <f t="shared" ca="1" si="34"/>
        <v>0</v>
      </c>
      <c r="AG109" s="22">
        <f t="shared" ca="1" si="38"/>
        <v>0.46188614549910767</v>
      </c>
      <c r="AH109" s="7">
        <v>99</v>
      </c>
      <c r="AI109" s="20">
        <f t="shared" ca="1" si="35"/>
        <v>2.5318861454991293</v>
      </c>
      <c r="AJ109" s="7"/>
      <c r="AK109" s="7"/>
      <c r="AL109" s="7"/>
      <c r="AM109" s="7"/>
      <c r="AN109" s="7"/>
      <c r="AO109" s="7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</row>
    <row r="110" spans="1:125" x14ac:dyDescent="0.2">
      <c r="A110" s="1"/>
      <c r="B110" s="1"/>
      <c r="C110" s="1"/>
      <c r="D110" s="1"/>
      <c r="E110" s="1"/>
      <c r="F110" s="1"/>
      <c r="G110" s="1"/>
      <c r="H110" s="7">
        <v>100</v>
      </c>
      <c r="I110" s="20">
        <f t="shared" ca="1" si="28"/>
        <v>136.80864579076757</v>
      </c>
      <c r="J110" s="21"/>
      <c r="K110" s="9">
        <f ca="1">COUNTIF(M$11:M109,"&gt;"&amp;I110)</f>
        <v>0</v>
      </c>
      <c r="L110" s="22">
        <f t="shared" ca="1" si="21"/>
        <v>0.45786588995900956</v>
      </c>
      <c r="M110" s="20">
        <f t="shared" ca="1" si="29"/>
        <v>137.26651168072658</v>
      </c>
      <c r="N110" s="20">
        <f t="shared" ca="1" si="30"/>
        <v>0.93</v>
      </c>
      <c r="O110" s="20">
        <f t="shared" ca="1" si="22"/>
        <v>138.19651168072659</v>
      </c>
      <c r="P110" s="22">
        <f t="shared" ca="1" si="39"/>
        <v>0</v>
      </c>
      <c r="Q110" s="21"/>
      <c r="R110" s="9">
        <f ca="1">COUNTIF(T$11:T109,"&gt;"&amp;O110)</f>
        <v>0</v>
      </c>
      <c r="S110" s="22">
        <f t="shared" ca="1" si="23"/>
        <v>0</v>
      </c>
      <c r="T110" s="20">
        <f t="shared" ca="1" si="31"/>
        <v>138.19651168072659</v>
      </c>
      <c r="U110" s="20">
        <f t="shared" ca="1" si="32"/>
        <v>0.72</v>
      </c>
      <c r="V110" s="20">
        <f t="shared" ca="1" si="24"/>
        <v>138.91651168072659</v>
      </c>
      <c r="W110" s="22">
        <f t="shared" ca="1" si="36"/>
        <v>0.18000000000000682</v>
      </c>
      <c r="X110" s="21"/>
      <c r="Y110" s="9">
        <f ca="1">COUNTIF(AA$11:AA109,"&gt;"&amp;V110)</f>
        <v>0</v>
      </c>
      <c r="Z110" s="22">
        <f t="shared" ca="1" si="25"/>
        <v>0</v>
      </c>
      <c r="AA110" s="20">
        <f t="shared" ca="1" si="33"/>
        <v>138.91651168072659</v>
      </c>
      <c r="AB110" s="20">
        <f t="shared" ca="1" si="26"/>
        <v>0.34</v>
      </c>
      <c r="AC110" s="20">
        <f t="shared" ca="1" si="27"/>
        <v>139.25651168072659</v>
      </c>
      <c r="AD110" s="22">
        <f t="shared" ca="1" si="37"/>
        <v>0.40999999999999659</v>
      </c>
      <c r="AE110" s="7"/>
      <c r="AF110" s="9">
        <f t="shared" ca="1" si="34"/>
        <v>0</v>
      </c>
      <c r="AG110" s="22">
        <f t="shared" ca="1" si="38"/>
        <v>0.45786588995900956</v>
      </c>
      <c r="AH110" s="7">
        <v>100</v>
      </c>
      <c r="AI110" s="20">
        <f t="shared" ca="1" si="35"/>
        <v>2.4478658899590187</v>
      </c>
      <c r="AJ110" s="7"/>
      <c r="AK110" s="7"/>
      <c r="AL110" s="7"/>
      <c r="AM110" s="7"/>
      <c r="AN110" s="7"/>
      <c r="AO110" s="7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DJ110" s="6"/>
      <c r="DK110" s="6"/>
      <c r="DL110" s="6"/>
      <c r="DM110" s="5"/>
      <c r="DN110" s="5"/>
      <c r="DO110" s="5"/>
      <c r="DP110" s="5"/>
      <c r="DQ110" s="5"/>
      <c r="DR110" s="5"/>
      <c r="DS110" s="5"/>
      <c r="DT110" s="5"/>
      <c r="DU110" s="5"/>
    </row>
    <row r="111" spans="1:125" x14ac:dyDescent="0.2">
      <c r="A111" s="1"/>
      <c r="B111" s="1"/>
      <c r="C111" s="1"/>
      <c r="D111" s="1"/>
      <c r="E111" s="1"/>
      <c r="F111" s="1"/>
      <c r="G111" s="1"/>
      <c r="H111" s="7">
        <v>101</v>
      </c>
      <c r="I111" s="20">
        <f t="shared" ca="1" si="28"/>
        <v>140.14520635814594</v>
      </c>
      <c r="J111" s="21"/>
      <c r="K111" s="9">
        <f ca="1">COUNTIF(M$11:M110,"&gt;"&amp;I111)</f>
        <v>0</v>
      </c>
      <c r="L111" s="22">
        <f t="shared" ca="1" si="21"/>
        <v>0</v>
      </c>
      <c r="M111" s="20">
        <f t="shared" ca="1" si="29"/>
        <v>140.14520635814594</v>
      </c>
      <c r="N111" s="20">
        <f t="shared" ca="1" si="30"/>
        <v>0.5</v>
      </c>
      <c r="O111" s="20">
        <f t="shared" ca="1" si="22"/>
        <v>140.64520635814594</v>
      </c>
      <c r="P111" s="22">
        <f t="shared" ca="1" si="39"/>
        <v>1.9486946774193541</v>
      </c>
      <c r="Q111" s="21"/>
      <c r="R111" s="9">
        <f ca="1">COUNTIF(T$11:T110,"&gt;"&amp;O111)</f>
        <v>0</v>
      </c>
      <c r="S111" s="22">
        <f t="shared" ca="1" si="23"/>
        <v>0</v>
      </c>
      <c r="T111" s="20">
        <f t="shared" ca="1" si="31"/>
        <v>140.64520635814594</v>
      </c>
      <c r="U111" s="20">
        <f t="shared" ca="1" si="32"/>
        <v>0.59</v>
      </c>
      <c r="V111" s="20">
        <f t="shared" ca="1" si="24"/>
        <v>141.23520635814594</v>
      </c>
      <c r="W111" s="22">
        <f t="shared" ca="1" si="36"/>
        <v>1.7286946774193552</v>
      </c>
      <c r="X111" s="21"/>
      <c r="Y111" s="9">
        <f ca="1">COUNTIF(AA$11:AA110,"&gt;"&amp;V111)</f>
        <v>0</v>
      </c>
      <c r="Z111" s="22">
        <f t="shared" ca="1" si="25"/>
        <v>0</v>
      </c>
      <c r="AA111" s="20">
        <f t="shared" ca="1" si="33"/>
        <v>141.23520635814594</v>
      </c>
      <c r="AB111" s="20">
        <f t="shared" ca="1" si="26"/>
        <v>0.44</v>
      </c>
      <c r="AC111" s="20">
        <f t="shared" ca="1" si="27"/>
        <v>141.67520635814594</v>
      </c>
      <c r="AD111" s="22">
        <f t="shared" ca="1" si="37"/>
        <v>1.9786946774193552</v>
      </c>
      <c r="AE111" s="7"/>
      <c r="AF111" s="9">
        <f t="shared" ca="1" si="34"/>
        <v>0</v>
      </c>
      <c r="AG111" s="22">
        <f t="shared" ca="1" si="38"/>
        <v>0</v>
      </c>
      <c r="AH111" s="7">
        <v>101</v>
      </c>
      <c r="AI111" s="20">
        <f t="shared" ca="1" si="35"/>
        <v>1.5300000000000011</v>
      </c>
      <c r="AJ111" s="7"/>
      <c r="AK111" s="7"/>
      <c r="AL111" s="7"/>
      <c r="AM111" s="7"/>
      <c r="AN111" s="7"/>
      <c r="AO111" s="7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DJ111" s="5"/>
      <c r="DK111" s="6"/>
      <c r="DL111" s="6"/>
      <c r="DM111" s="5"/>
      <c r="DN111" s="5"/>
      <c r="DO111" s="5"/>
      <c r="DP111" s="5"/>
      <c r="DQ111" s="5"/>
      <c r="DR111" s="5"/>
      <c r="DS111" s="5"/>
      <c r="DT111" s="5"/>
      <c r="DU111" s="5"/>
    </row>
    <row r="112" spans="1:125" x14ac:dyDescent="0.2">
      <c r="A112" s="1"/>
      <c r="B112" s="1"/>
      <c r="C112" s="1"/>
      <c r="D112" s="1"/>
      <c r="E112" s="1"/>
      <c r="F112" s="1"/>
      <c r="G112" s="1"/>
      <c r="H112" s="7">
        <v>102</v>
      </c>
      <c r="I112" s="20">
        <f t="shared" ca="1" si="28"/>
        <v>140.86079515859356</v>
      </c>
      <c r="J112" s="21"/>
      <c r="K112" s="9">
        <f ca="1">COUNTIF(M$11:M111,"&gt;"&amp;I112)</f>
        <v>0</v>
      </c>
      <c r="L112" s="22">
        <f t="shared" ca="1" si="21"/>
        <v>0</v>
      </c>
      <c r="M112" s="20">
        <f t="shared" ca="1" si="29"/>
        <v>140.86079515859356</v>
      </c>
      <c r="N112" s="20">
        <f t="shared" ca="1" si="30"/>
        <v>0.92</v>
      </c>
      <c r="O112" s="20">
        <f t="shared" ca="1" si="22"/>
        <v>141.78079515859355</v>
      </c>
      <c r="P112" s="22">
        <f t="shared" ca="1" si="39"/>
        <v>0.21558880044761963</v>
      </c>
      <c r="Q112" s="21"/>
      <c r="R112" s="9">
        <f ca="1">COUNTIF(T$11:T111,"&gt;"&amp;O112)</f>
        <v>0</v>
      </c>
      <c r="S112" s="22">
        <f t="shared" ca="1" si="23"/>
        <v>0</v>
      </c>
      <c r="T112" s="20">
        <f t="shared" ca="1" si="31"/>
        <v>141.78079515859355</v>
      </c>
      <c r="U112" s="20">
        <f t="shared" ca="1" si="32"/>
        <v>0.56999999999999995</v>
      </c>
      <c r="V112" s="20">
        <f t="shared" ca="1" si="24"/>
        <v>142.35079515859354</v>
      </c>
      <c r="W112" s="22">
        <f t="shared" ca="1" si="36"/>
        <v>0.54558880044760372</v>
      </c>
      <c r="X112" s="21"/>
      <c r="Y112" s="9">
        <f ca="1">COUNTIF(AA$11:AA111,"&gt;"&amp;V112)</f>
        <v>0</v>
      </c>
      <c r="Z112" s="22">
        <f t="shared" ca="1" si="25"/>
        <v>0</v>
      </c>
      <c r="AA112" s="20">
        <f t="shared" ca="1" si="33"/>
        <v>142.35079515859354</v>
      </c>
      <c r="AB112" s="20">
        <f t="shared" ca="1" si="26"/>
        <v>0.33</v>
      </c>
      <c r="AC112" s="20">
        <f t="shared" ca="1" si="27"/>
        <v>142.68079515859355</v>
      </c>
      <c r="AD112" s="22">
        <f t="shared" ca="1" si="37"/>
        <v>0.67558880044759917</v>
      </c>
      <c r="AE112" s="7"/>
      <c r="AF112" s="9">
        <f t="shared" ca="1" si="34"/>
        <v>0</v>
      </c>
      <c r="AG112" s="22">
        <f t="shared" ca="1" si="38"/>
        <v>0</v>
      </c>
      <c r="AH112" s="7">
        <v>102</v>
      </c>
      <c r="AI112" s="20">
        <f t="shared" ca="1" si="35"/>
        <v>1.8199999999999932</v>
      </c>
      <c r="AJ112" s="7"/>
      <c r="AK112" s="7"/>
      <c r="AL112" s="7"/>
      <c r="AM112" s="7"/>
      <c r="AN112" s="7"/>
      <c r="AO112" s="7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DJ112" s="5"/>
      <c r="DK112" s="6"/>
      <c r="DL112" s="6"/>
      <c r="DM112" s="5"/>
      <c r="DN112" s="5"/>
      <c r="DO112" s="5"/>
      <c r="DP112" s="5"/>
      <c r="DQ112" s="5"/>
      <c r="DR112" s="5"/>
      <c r="DS112" s="5"/>
      <c r="DT112" s="5"/>
      <c r="DU112" s="5"/>
    </row>
    <row r="113" spans="1:125" x14ac:dyDescent="0.2">
      <c r="A113" s="1"/>
      <c r="B113" s="1"/>
      <c r="C113" s="1"/>
      <c r="D113" s="1"/>
      <c r="E113" s="1"/>
      <c r="F113" s="1"/>
      <c r="G113" s="1"/>
      <c r="H113" s="7">
        <v>103</v>
      </c>
      <c r="I113" s="20">
        <f t="shared" ca="1" si="28"/>
        <v>145.19525165894279</v>
      </c>
      <c r="J113" s="21"/>
      <c r="K113" s="9">
        <f ca="1">COUNTIF(M$11:M112,"&gt;"&amp;I113)</f>
        <v>0</v>
      </c>
      <c r="L113" s="22">
        <f t="shared" ca="1" si="21"/>
        <v>0</v>
      </c>
      <c r="M113" s="20">
        <f t="shared" ca="1" si="29"/>
        <v>145.19525165894279</v>
      </c>
      <c r="N113" s="20">
        <f t="shared" ca="1" si="30"/>
        <v>0.89</v>
      </c>
      <c r="O113" s="20">
        <f t="shared" ca="1" si="22"/>
        <v>146.08525165894278</v>
      </c>
      <c r="P113" s="22">
        <f t="shared" ca="1" si="39"/>
        <v>3.414456500349246</v>
      </c>
      <c r="Q113" s="21"/>
      <c r="R113" s="9">
        <f ca="1">COUNTIF(T$11:T112,"&gt;"&amp;O113)</f>
        <v>0</v>
      </c>
      <c r="S113" s="22">
        <f t="shared" ca="1" si="23"/>
        <v>0</v>
      </c>
      <c r="T113" s="20">
        <f t="shared" ca="1" si="31"/>
        <v>146.08525165894278</v>
      </c>
      <c r="U113" s="20">
        <f t="shared" ca="1" si="32"/>
        <v>0.61</v>
      </c>
      <c r="V113" s="20">
        <f t="shared" ca="1" si="24"/>
        <v>146.69525165894279</v>
      </c>
      <c r="W113" s="22">
        <f t="shared" ca="1" si="36"/>
        <v>3.7344565003492391</v>
      </c>
      <c r="X113" s="21"/>
      <c r="Y113" s="9">
        <f ca="1">COUNTIF(AA$11:AA112,"&gt;"&amp;V113)</f>
        <v>0</v>
      </c>
      <c r="Z113" s="22">
        <f t="shared" ca="1" si="25"/>
        <v>0</v>
      </c>
      <c r="AA113" s="20">
        <f t="shared" ca="1" si="33"/>
        <v>146.69525165894279</v>
      </c>
      <c r="AB113" s="20">
        <f t="shared" ca="1" si="26"/>
        <v>0.43</v>
      </c>
      <c r="AC113" s="20">
        <f t="shared" ca="1" si="27"/>
        <v>147.1252516589428</v>
      </c>
      <c r="AD113" s="22">
        <f t="shared" ca="1" si="37"/>
        <v>4.0144565003492403</v>
      </c>
      <c r="AE113" s="7"/>
      <c r="AF113" s="9">
        <f t="shared" ca="1" si="34"/>
        <v>0</v>
      </c>
      <c r="AG113" s="22">
        <f t="shared" ca="1" si="38"/>
        <v>0</v>
      </c>
      <c r="AH113" s="7">
        <v>103</v>
      </c>
      <c r="AI113" s="20">
        <f t="shared" ca="1" si="35"/>
        <v>1.9300000000000068</v>
      </c>
      <c r="AJ113" s="7"/>
      <c r="AK113" s="7"/>
      <c r="AL113" s="7"/>
      <c r="AM113" s="7"/>
      <c r="AN113" s="7"/>
      <c r="AO113" s="7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DJ113" s="5"/>
      <c r="DK113" s="6"/>
      <c r="DL113" s="6"/>
      <c r="DM113" s="5"/>
      <c r="DN113" s="5"/>
      <c r="DO113" s="5"/>
      <c r="DP113" s="5"/>
      <c r="DQ113" s="5"/>
      <c r="DR113" s="5"/>
      <c r="DS113" s="5"/>
      <c r="DT113" s="5"/>
      <c r="DU113" s="5"/>
    </row>
    <row r="114" spans="1:125" x14ac:dyDescent="0.2">
      <c r="A114" s="1"/>
      <c r="B114" s="1"/>
      <c r="C114" s="1"/>
      <c r="D114" s="1"/>
      <c r="E114" s="1"/>
      <c r="F114" s="1"/>
      <c r="G114" s="1"/>
      <c r="H114" s="7">
        <v>104</v>
      </c>
      <c r="I114" s="20">
        <f t="shared" ca="1" si="28"/>
        <v>145.79915045123531</v>
      </c>
      <c r="J114" s="21"/>
      <c r="K114" s="9">
        <f ca="1">COUNTIF(M$11:M113,"&gt;"&amp;I114)</f>
        <v>0</v>
      </c>
      <c r="L114" s="22">
        <f t="shared" ca="1" si="21"/>
        <v>0.28610120770747471</v>
      </c>
      <c r="M114" s="20">
        <f t="shared" ca="1" si="29"/>
        <v>146.08525165894278</v>
      </c>
      <c r="N114" s="20">
        <f t="shared" ca="1" si="30"/>
        <v>0.93</v>
      </c>
      <c r="O114" s="20">
        <f t="shared" ca="1" si="22"/>
        <v>147.01525165894279</v>
      </c>
      <c r="P114" s="22">
        <f t="shared" ca="1" si="39"/>
        <v>0</v>
      </c>
      <c r="Q114" s="21"/>
      <c r="R114" s="9">
        <f ca="1">COUNTIF(T$11:T113,"&gt;"&amp;O114)</f>
        <v>0</v>
      </c>
      <c r="S114" s="22">
        <f t="shared" ca="1" si="23"/>
        <v>0</v>
      </c>
      <c r="T114" s="20">
        <f t="shared" ca="1" si="31"/>
        <v>147.01525165894279</v>
      </c>
      <c r="U114" s="20">
        <f t="shared" ca="1" si="32"/>
        <v>0.5</v>
      </c>
      <c r="V114" s="20">
        <f t="shared" ca="1" si="24"/>
        <v>147.51525165894279</v>
      </c>
      <c r="W114" s="22">
        <f t="shared" ca="1" si="36"/>
        <v>0.31999999999999318</v>
      </c>
      <c r="X114" s="21"/>
      <c r="Y114" s="9">
        <f ca="1">COUNTIF(AA$11:AA113,"&gt;"&amp;V114)</f>
        <v>0</v>
      </c>
      <c r="Z114" s="22">
        <f t="shared" ca="1" si="25"/>
        <v>0</v>
      </c>
      <c r="AA114" s="20">
        <f t="shared" ca="1" si="33"/>
        <v>147.51525165894279</v>
      </c>
      <c r="AB114" s="20">
        <f t="shared" ca="1" si="26"/>
        <v>0.42</v>
      </c>
      <c r="AC114" s="20">
        <f t="shared" ca="1" si="27"/>
        <v>147.93525165894278</v>
      </c>
      <c r="AD114" s="22">
        <f t="shared" ca="1" si="37"/>
        <v>0.38999999999998636</v>
      </c>
      <c r="AE114" s="7"/>
      <c r="AF114" s="9">
        <f t="shared" ca="1" si="34"/>
        <v>0</v>
      </c>
      <c r="AG114" s="22">
        <f t="shared" ca="1" si="38"/>
        <v>0.28610120770747471</v>
      </c>
      <c r="AH114" s="7">
        <v>104</v>
      </c>
      <c r="AI114" s="20">
        <f t="shared" ca="1" si="35"/>
        <v>2.136101207707469</v>
      </c>
      <c r="AJ114" s="7"/>
      <c r="AK114" s="7"/>
      <c r="AL114" s="7"/>
      <c r="AM114" s="7"/>
      <c r="AN114" s="7"/>
      <c r="AO114" s="7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DJ114" s="5"/>
      <c r="DK114" s="6"/>
      <c r="DL114" s="6"/>
      <c r="DM114" s="5"/>
      <c r="DN114" s="5"/>
      <c r="DO114" s="5"/>
      <c r="DP114" s="5"/>
      <c r="DQ114" s="5"/>
      <c r="DR114" s="5"/>
      <c r="DS114" s="5"/>
      <c r="DT114" s="5"/>
      <c r="DU114" s="5"/>
    </row>
    <row r="115" spans="1:125" x14ac:dyDescent="0.2">
      <c r="A115" s="1"/>
      <c r="B115" s="1"/>
      <c r="C115" s="1"/>
      <c r="D115" s="1"/>
      <c r="E115" s="1"/>
      <c r="F115" s="1"/>
      <c r="G115" s="1"/>
      <c r="H115" s="7">
        <v>105</v>
      </c>
      <c r="I115" s="20">
        <f t="shared" ca="1" si="28"/>
        <v>150.34529812767792</v>
      </c>
      <c r="J115" s="21"/>
      <c r="K115" s="9">
        <f ca="1">COUNTIF(M$11:M114,"&gt;"&amp;I115)</f>
        <v>0</v>
      </c>
      <c r="L115" s="22">
        <f t="shared" ca="1" si="21"/>
        <v>0</v>
      </c>
      <c r="M115" s="20">
        <f t="shared" ca="1" si="29"/>
        <v>150.34529812767792</v>
      </c>
      <c r="N115" s="20">
        <f t="shared" ca="1" si="30"/>
        <v>0.76</v>
      </c>
      <c r="O115" s="20">
        <f t="shared" ca="1" si="22"/>
        <v>151.10529812767791</v>
      </c>
      <c r="P115" s="22">
        <f t="shared" ca="1" si="39"/>
        <v>3.3300464687351337</v>
      </c>
      <c r="Q115" s="21"/>
      <c r="R115" s="9">
        <f ca="1">COUNTIF(T$11:T114,"&gt;"&amp;O115)</f>
        <v>0</v>
      </c>
      <c r="S115" s="22">
        <f t="shared" ca="1" si="23"/>
        <v>0</v>
      </c>
      <c r="T115" s="20">
        <f t="shared" ca="1" si="31"/>
        <v>151.10529812767791</v>
      </c>
      <c r="U115" s="20">
        <f t="shared" ca="1" si="32"/>
        <v>0.52</v>
      </c>
      <c r="V115" s="20">
        <f t="shared" ca="1" si="24"/>
        <v>151.62529812767792</v>
      </c>
      <c r="W115" s="22">
        <f t="shared" ca="1" si="36"/>
        <v>3.5900464687351246</v>
      </c>
      <c r="X115" s="21"/>
      <c r="Y115" s="9">
        <f ca="1">COUNTIF(AA$11:AA114,"&gt;"&amp;V115)</f>
        <v>0</v>
      </c>
      <c r="Z115" s="22">
        <f t="shared" ca="1" si="25"/>
        <v>0</v>
      </c>
      <c r="AA115" s="20">
        <f t="shared" ca="1" si="33"/>
        <v>151.62529812767792</v>
      </c>
      <c r="AB115" s="20">
        <f t="shared" ca="1" si="26"/>
        <v>0.38</v>
      </c>
      <c r="AC115" s="20">
        <f t="shared" ca="1" si="27"/>
        <v>152.00529812767792</v>
      </c>
      <c r="AD115" s="22">
        <f t="shared" ca="1" si="37"/>
        <v>3.6900464687351473</v>
      </c>
      <c r="AE115" s="7"/>
      <c r="AF115" s="9">
        <f t="shared" ca="1" si="34"/>
        <v>0</v>
      </c>
      <c r="AG115" s="22">
        <f t="shared" ca="1" si="38"/>
        <v>0</v>
      </c>
      <c r="AH115" s="7">
        <v>105</v>
      </c>
      <c r="AI115" s="20">
        <f t="shared" ca="1" si="35"/>
        <v>1.6599999999999966</v>
      </c>
      <c r="AJ115" s="7"/>
      <c r="AK115" s="7"/>
      <c r="AL115" s="7"/>
      <c r="AM115" s="7"/>
      <c r="AN115" s="7"/>
      <c r="AO115" s="7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DJ115" s="5"/>
      <c r="DK115" s="5"/>
      <c r="DL115" s="6"/>
      <c r="DM115" s="5"/>
      <c r="DN115" s="5"/>
      <c r="DO115" s="5"/>
      <c r="DP115" s="5"/>
      <c r="DQ115" s="5"/>
      <c r="DR115" s="5"/>
      <c r="DS115" s="5"/>
      <c r="DT115" s="5"/>
      <c r="DU115" s="5"/>
    </row>
    <row r="116" spans="1:125" x14ac:dyDescent="0.2">
      <c r="A116" s="1"/>
      <c r="B116" s="1"/>
      <c r="C116" s="1"/>
      <c r="D116" s="1"/>
      <c r="E116" s="1"/>
      <c r="F116" s="1"/>
      <c r="G116" s="1"/>
      <c r="H116" s="7">
        <v>106</v>
      </c>
      <c r="I116" s="20">
        <f t="shared" ca="1" si="28"/>
        <v>151.17725564114747</v>
      </c>
      <c r="J116" s="21"/>
      <c r="K116" s="9">
        <f ca="1">COUNTIF(M$11:M115,"&gt;"&amp;I116)</f>
        <v>0</v>
      </c>
      <c r="L116" s="22">
        <f t="shared" ca="1" si="21"/>
        <v>0</v>
      </c>
      <c r="M116" s="20">
        <f t="shared" ca="1" si="29"/>
        <v>151.17725564114747</v>
      </c>
      <c r="N116" s="20">
        <f t="shared" ca="1" si="30"/>
        <v>0.69</v>
      </c>
      <c r="O116" s="20">
        <f t="shared" ca="1" si="22"/>
        <v>151.86725564114747</v>
      </c>
      <c r="P116" s="22">
        <f t="shared" ca="1" si="39"/>
        <v>7.1957513469556034E-2</v>
      </c>
      <c r="Q116" s="21"/>
      <c r="R116" s="9">
        <f ca="1">COUNTIF(T$11:T115,"&gt;"&amp;O116)</f>
        <v>0</v>
      </c>
      <c r="S116" s="22">
        <f t="shared" ca="1" si="23"/>
        <v>0</v>
      </c>
      <c r="T116" s="20">
        <f t="shared" ca="1" si="31"/>
        <v>151.86725564114747</v>
      </c>
      <c r="U116" s="20">
        <f t="shared" ca="1" si="32"/>
        <v>0.74</v>
      </c>
      <c r="V116" s="20">
        <f t="shared" ca="1" si="24"/>
        <v>152.60725564114747</v>
      </c>
      <c r="W116" s="22">
        <f t="shared" ca="1" si="36"/>
        <v>0.24195751346954353</v>
      </c>
      <c r="X116" s="21"/>
      <c r="Y116" s="9">
        <f ca="1">COUNTIF(AA$11:AA115,"&gt;"&amp;V116)</f>
        <v>0</v>
      </c>
      <c r="Z116" s="22">
        <f t="shared" ca="1" si="25"/>
        <v>0</v>
      </c>
      <c r="AA116" s="20">
        <f t="shared" ca="1" si="33"/>
        <v>152.60725564114747</v>
      </c>
      <c r="AB116" s="20">
        <f t="shared" ca="1" si="26"/>
        <v>0.36</v>
      </c>
      <c r="AC116" s="20">
        <f t="shared" ca="1" si="27"/>
        <v>152.96725564114749</v>
      </c>
      <c r="AD116" s="22">
        <f t="shared" ca="1" si="37"/>
        <v>0.60195751346955717</v>
      </c>
      <c r="AE116" s="7"/>
      <c r="AF116" s="9">
        <f t="shared" ca="1" si="34"/>
        <v>0</v>
      </c>
      <c r="AG116" s="22">
        <f t="shared" ca="1" si="38"/>
        <v>0</v>
      </c>
      <c r="AH116" s="7">
        <v>106</v>
      </c>
      <c r="AI116" s="20">
        <f t="shared" ca="1" si="35"/>
        <v>1.7900000000000205</v>
      </c>
      <c r="AJ116" s="7"/>
      <c r="AK116" s="7"/>
      <c r="AL116" s="7"/>
      <c r="AM116" s="7"/>
      <c r="AN116" s="7"/>
      <c r="AO116" s="7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</row>
    <row r="117" spans="1:125" x14ac:dyDescent="0.2">
      <c r="A117" s="1"/>
      <c r="B117" s="1"/>
      <c r="C117" s="1"/>
      <c r="D117" s="1"/>
      <c r="E117" s="1"/>
      <c r="F117" s="1"/>
      <c r="G117" s="1"/>
      <c r="H117" s="7">
        <v>107</v>
      </c>
      <c r="I117" s="20">
        <f t="shared" ca="1" si="28"/>
        <v>151.83157792613162</v>
      </c>
      <c r="J117" s="21"/>
      <c r="K117" s="9">
        <f ca="1">COUNTIF(M$11:M116,"&gt;"&amp;I117)</f>
        <v>0</v>
      </c>
      <c r="L117" s="22">
        <f t="shared" ca="1" si="21"/>
        <v>3.5677715015850708E-2</v>
      </c>
      <c r="M117" s="20">
        <f t="shared" ca="1" si="29"/>
        <v>151.86725564114747</v>
      </c>
      <c r="N117" s="20">
        <f t="shared" ca="1" si="30"/>
        <v>0.79</v>
      </c>
      <c r="O117" s="20">
        <f t="shared" ca="1" si="22"/>
        <v>152.65725564114746</v>
      </c>
      <c r="P117" s="22">
        <f t="shared" ca="1" si="39"/>
        <v>0</v>
      </c>
      <c r="Q117" s="21"/>
      <c r="R117" s="9">
        <f ca="1">COUNTIF(T$11:T116,"&gt;"&amp;O117)</f>
        <v>0</v>
      </c>
      <c r="S117" s="22">
        <f t="shared" ca="1" si="23"/>
        <v>0</v>
      </c>
      <c r="T117" s="20">
        <f t="shared" ca="1" si="31"/>
        <v>152.65725564114746</v>
      </c>
      <c r="U117" s="20">
        <f t="shared" ca="1" si="32"/>
        <v>0.63</v>
      </c>
      <c r="V117" s="20">
        <f t="shared" ca="1" si="24"/>
        <v>153.28725564114745</v>
      </c>
      <c r="W117" s="22">
        <f t="shared" ca="1" si="36"/>
        <v>4.9999999999982947E-2</v>
      </c>
      <c r="X117" s="21"/>
      <c r="Y117" s="9">
        <f ca="1">COUNTIF(AA$11:AA116,"&gt;"&amp;V117)</f>
        <v>0</v>
      </c>
      <c r="Z117" s="22">
        <f t="shared" ca="1" si="25"/>
        <v>0</v>
      </c>
      <c r="AA117" s="20">
        <f t="shared" ca="1" si="33"/>
        <v>153.28725564114745</v>
      </c>
      <c r="AB117" s="20">
        <f t="shared" ca="1" si="26"/>
        <v>0.47</v>
      </c>
      <c r="AC117" s="20">
        <f t="shared" ca="1" si="27"/>
        <v>153.75725564114745</v>
      </c>
      <c r="AD117" s="22">
        <f t="shared" ca="1" si="37"/>
        <v>0.31999999999996476</v>
      </c>
      <c r="AE117" s="7"/>
      <c r="AF117" s="9">
        <f t="shared" ca="1" si="34"/>
        <v>0</v>
      </c>
      <c r="AG117" s="22">
        <f t="shared" ca="1" si="38"/>
        <v>3.5677715015850708E-2</v>
      </c>
      <c r="AH117" s="7">
        <v>107</v>
      </c>
      <c r="AI117" s="20">
        <f t="shared" ca="1" si="35"/>
        <v>1.9256777150158371</v>
      </c>
      <c r="AJ117" s="7"/>
      <c r="AK117" s="7"/>
      <c r="AL117" s="7"/>
      <c r="AM117" s="7"/>
      <c r="AN117" s="7"/>
      <c r="AO117" s="7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</row>
    <row r="118" spans="1:125" x14ac:dyDescent="0.2">
      <c r="A118" s="1"/>
      <c r="B118" s="1"/>
      <c r="C118" s="1"/>
      <c r="D118" s="1"/>
      <c r="E118" s="1"/>
      <c r="F118" s="1"/>
      <c r="G118" s="1"/>
      <c r="H118" s="7">
        <v>108</v>
      </c>
      <c r="I118" s="20">
        <f t="shared" ca="1" si="28"/>
        <v>157.67313632419237</v>
      </c>
      <c r="J118" s="21"/>
      <c r="K118" s="9">
        <f ca="1">COUNTIF(M$11:M117,"&gt;"&amp;I118)</f>
        <v>0</v>
      </c>
      <c r="L118" s="22">
        <f t="shared" ca="1" si="21"/>
        <v>0</v>
      </c>
      <c r="M118" s="20">
        <f t="shared" ca="1" si="29"/>
        <v>157.67313632419237</v>
      </c>
      <c r="N118" s="20">
        <f t="shared" ca="1" si="30"/>
        <v>0.91</v>
      </c>
      <c r="O118" s="20">
        <f t="shared" ca="1" si="22"/>
        <v>158.58313632419237</v>
      </c>
      <c r="P118" s="22">
        <f t="shared" ca="1" si="39"/>
        <v>5.0158806830449123</v>
      </c>
      <c r="Q118" s="21"/>
      <c r="R118" s="9">
        <f ca="1">COUNTIF(T$11:T117,"&gt;"&amp;O118)</f>
        <v>0</v>
      </c>
      <c r="S118" s="22">
        <f t="shared" ca="1" si="23"/>
        <v>0</v>
      </c>
      <c r="T118" s="20">
        <f t="shared" ca="1" si="31"/>
        <v>158.58313632419237</v>
      </c>
      <c r="U118" s="20">
        <f t="shared" ca="1" si="32"/>
        <v>0.5</v>
      </c>
      <c r="V118" s="20">
        <f t="shared" ca="1" si="24"/>
        <v>159.08313632419237</v>
      </c>
      <c r="W118" s="22">
        <f t="shared" ca="1" si="36"/>
        <v>5.2958806830449134</v>
      </c>
      <c r="X118" s="21"/>
      <c r="Y118" s="9">
        <f ca="1">COUNTIF(AA$11:AA117,"&gt;"&amp;V118)</f>
        <v>0</v>
      </c>
      <c r="Z118" s="22">
        <f t="shared" ca="1" si="25"/>
        <v>0</v>
      </c>
      <c r="AA118" s="20">
        <f t="shared" ca="1" si="33"/>
        <v>159.08313632419237</v>
      </c>
      <c r="AB118" s="20">
        <f t="shared" ca="1" si="26"/>
        <v>0.45</v>
      </c>
      <c r="AC118" s="20">
        <f t="shared" ca="1" si="27"/>
        <v>159.53313632419236</v>
      </c>
      <c r="AD118" s="22">
        <f t="shared" ca="1" si="37"/>
        <v>5.3258806830449146</v>
      </c>
      <c r="AE118" s="7"/>
      <c r="AF118" s="9">
        <f t="shared" ca="1" si="34"/>
        <v>0</v>
      </c>
      <c r="AG118" s="22">
        <f t="shared" ca="1" si="38"/>
        <v>0</v>
      </c>
      <c r="AH118" s="7">
        <v>108</v>
      </c>
      <c r="AI118" s="20">
        <f t="shared" ca="1" si="35"/>
        <v>1.8599999999999852</v>
      </c>
      <c r="AJ118" s="7"/>
      <c r="AK118" s="7"/>
      <c r="AL118" s="7"/>
      <c r="AM118" s="7"/>
      <c r="AN118" s="7"/>
      <c r="AO118" s="7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</row>
    <row r="119" spans="1:125" x14ac:dyDescent="0.2">
      <c r="A119" s="1"/>
      <c r="B119" s="1"/>
      <c r="C119" s="1"/>
      <c r="D119" s="1"/>
      <c r="E119" s="1"/>
      <c r="F119" s="1"/>
      <c r="G119" s="1"/>
      <c r="H119" s="7">
        <v>109</v>
      </c>
      <c r="I119" s="20">
        <f t="shared" ca="1" si="28"/>
        <v>157.98593814802041</v>
      </c>
      <c r="J119" s="21"/>
      <c r="K119" s="9">
        <f ca="1">COUNTIF(M$11:M118,"&gt;"&amp;I119)</f>
        <v>0</v>
      </c>
      <c r="L119" s="22">
        <f t="shared" ca="1" si="21"/>
        <v>0.59719817617195758</v>
      </c>
      <c r="M119" s="20">
        <f t="shared" ca="1" si="29"/>
        <v>158.58313632419237</v>
      </c>
      <c r="N119" s="20">
        <f t="shared" ca="1" si="30"/>
        <v>0.76</v>
      </c>
      <c r="O119" s="20">
        <f t="shared" ca="1" si="22"/>
        <v>159.34313632419236</v>
      </c>
      <c r="P119" s="22">
        <f t="shared" ca="1" si="39"/>
        <v>0</v>
      </c>
      <c r="Q119" s="21"/>
      <c r="R119" s="9">
        <f ca="1">COUNTIF(T$11:T118,"&gt;"&amp;O119)</f>
        <v>0</v>
      </c>
      <c r="S119" s="22">
        <f t="shared" ca="1" si="23"/>
        <v>0</v>
      </c>
      <c r="T119" s="20">
        <f t="shared" ca="1" si="31"/>
        <v>159.34313632419236</v>
      </c>
      <c r="U119" s="20">
        <f t="shared" ca="1" si="32"/>
        <v>0.53</v>
      </c>
      <c r="V119" s="20">
        <f t="shared" ca="1" si="24"/>
        <v>159.87313632419236</v>
      </c>
      <c r="W119" s="22">
        <f t="shared" ca="1" si="36"/>
        <v>0.25999999999999091</v>
      </c>
      <c r="X119" s="21"/>
      <c r="Y119" s="9">
        <f ca="1">COUNTIF(AA$11:AA118,"&gt;"&amp;V119)</f>
        <v>0</v>
      </c>
      <c r="Z119" s="22">
        <f t="shared" ca="1" si="25"/>
        <v>0</v>
      </c>
      <c r="AA119" s="20">
        <f t="shared" ca="1" si="33"/>
        <v>159.87313632419236</v>
      </c>
      <c r="AB119" s="20">
        <f t="shared" ca="1" si="26"/>
        <v>0.34</v>
      </c>
      <c r="AC119" s="20">
        <f t="shared" ca="1" si="27"/>
        <v>160.21313632419236</v>
      </c>
      <c r="AD119" s="22">
        <f t="shared" ca="1" si="37"/>
        <v>0.34000000000000341</v>
      </c>
      <c r="AE119" s="7"/>
      <c r="AF119" s="9">
        <f t="shared" ca="1" si="34"/>
        <v>0</v>
      </c>
      <c r="AG119" s="22">
        <f t="shared" ca="1" si="38"/>
        <v>0.59719817617195758</v>
      </c>
      <c r="AH119" s="7">
        <v>109</v>
      </c>
      <c r="AI119" s="20">
        <f t="shared" ca="1" si="35"/>
        <v>2.227198176171953</v>
      </c>
      <c r="AJ119" s="7"/>
      <c r="AK119" s="7"/>
      <c r="AL119" s="7"/>
      <c r="AM119" s="7"/>
      <c r="AN119" s="7"/>
      <c r="AO119" s="7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</row>
    <row r="120" spans="1:125" x14ac:dyDescent="0.2">
      <c r="A120" s="1"/>
      <c r="B120" s="1"/>
      <c r="C120" s="1"/>
      <c r="D120" s="1"/>
      <c r="E120" s="1"/>
      <c r="F120" s="1"/>
      <c r="G120" s="1"/>
      <c r="H120" s="7">
        <v>110</v>
      </c>
      <c r="I120" s="20">
        <f t="shared" ca="1" si="28"/>
        <v>158.60769050541319</v>
      </c>
      <c r="J120" s="21"/>
      <c r="K120" s="9">
        <f ca="1">COUNTIF(M$11:M119,"&gt;"&amp;I120)</f>
        <v>0</v>
      </c>
      <c r="L120" s="22">
        <f t="shared" ca="1" si="21"/>
        <v>0.73544581877916926</v>
      </c>
      <c r="M120" s="20">
        <f t="shared" ca="1" si="29"/>
        <v>159.34313632419236</v>
      </c>
      <c r="N120" s="20">
        <f t="shared" ca="1" si="30"/>
        <v>0.86</v>
      </c>
      <c r="O120" s="20">
        <f t="shared" ca="1" si="22"/>
        <v>160.20313632419237</v>
      </c>
      <c r="P120" s="22">
        <f t="shared" ca="1" si="39"/>
        <v>0</v>
      </c>
      <c r="Q120" s="21"/>
      <c r="R120" s="9">
        <f ca="1">COUNTIF(T$11:T119,"&gt;"&amp;O120)</f>
        <v>0</v>
      </c>
      <c r="S120" s="22">
        <f t="shared" ca="1" si="23"/>
        <v>0</v>
      </c>
      <c r="T120" s="20">
        <f t="shared" ca="1" si="31"/>
        <v>160.20313632419237</v>
      </c>
      <c r="U120" s="20">
        <f t="shared" ca="1" si="32"/>
        <v>0.56000000000000005</v>
      </c>
      <c r="V120" s="20">
        <f t="shared" ca="1" si="24"/>
        <v>160.76313632419237</v>
      </c>
      <c r="W120" s="22">
        <f t="shared" ca="1" si="36"/>
        <v>0.33000000000001251</v>
      </c>
      <c r="X120" s="21"/>
      <c r="Y120" s="9">
        <f ca="1">COUNTIF(AA$11:AA119,"&gt;"&amp;V120)</f>
        <v>0</v>
      </c>
      <c r="Z120" s="22">
        <f t="shared" ca="1" si="25"/>
        <v>0</v>
      </c>
      <c r="AA120" s="20">
        <f t="shared" ca="1" si="33"/>
        <v>160.76313632419237</v>
      </c>
      <c r="AB120" s="20">
        <f t="shared" ca="1" si="26"/>
        <v>0.36</v>
      </c>
      <c r="AC120" s="20">
        <f t="shared" ca="1" si="27"/>
        <v>161.12313632419239</v>
      </c>
      <c r="AD120" s="22">
        <f t="shared" ca="1" si="37"/>
        <v>0.55000000000001137</v>
      </c>
      <c r="AE120" s="7"/>
      <c r="AF120" s="9">
        <f t="shared" ca="1" si="34"/>
        <v>0</v>
      </c>
      <c r="AG120" s="22">
        <f t="shared" ca="1" si="38"/>
        <v>0.73544581877916926</v>
      </c>
      <c r="AH120" s="7">
        <v>110</v>
      </c>
      <c r="AI120" s="20">
        <f t="shared" ca="1" si="35"/>
        <v>2.5154458187791988</v>
      </c>
      <c r="AJ120" s="7"/>
      <c r="AK120" s="7"/>
      <c r="AL120" s="7"/>
      <c r="AM120" s="7"/>
      <c r="AN120" s="7"/>
      <c r="AO120" s="7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</row>
    <row r="121" spans="1:125" x14ac:dyDescent="0.2">
      <c r="A121" s="1"/>
      <c r="B121" s="1"/>
      <c r="C121" s="1"/>
      <c r="D121" s="1"/>
      <c r="E121" s="1"/>
      <c r="F121" s="1"/>
      <c r="G121" s="1"/>
      <c r="H121" s="7">
        <v>111</v>
      </c>
      <c r="I121" s="20">
        <f t="shared" ca="1" si="28"/>
        <v>160.15727841093678</v>
      </c>
      <c r="J121" s="21"/>
      <c r="K121" s="9">
        <f ca="1">COUNTIF(M$11:M120,"&gt;"&amp;I121)</f>
        <v>0</v>
      </c>
      <c r="L121" s="22">
        <f t="shared" ca="1" si="21"/>
        <v>4.5857913255588301E-2</v>
      </c>
      <c r="M121" s="20">
        <f t="shared" ca="1" si="29"/>
        <v>160.20313632419237</v>
      </c>
      <c r="N121" s="20">
        <f t="shared" ca="1" si="30"/>
        <v>0.98</v>
      </c>
      <c r="O121" s="20">
        <f t="shared" ca="1" si="22"/>
        <v>161.18313632419236</v>
      </c>
      <c r="P121" s="22">
        <f t="shared" ca="1" si="39"/>
        <v>0</v>
      </c>
      <c r="Q121" s="21"/>
      <c r="R121" s="9">
        <f ca="1">COUNTIF(T$11:T120,"&gt;"&amp;O121)</f>
        <v>0</v>
      </c>
      <c r="S121" s="22">
        <f t="shared" ca="1" si="23"/>
        <v>0</v>
      </c>
      <c r="T121" s="20">
        <f t="shared" ca="1" si="31"/>
        <v>161.18313632419236</v>
      </c>
      <c r="U121" s="20">
        <f t="shared" ca="1" si="32"/>
        <v>0.48</v>
      </c>
      <c r="V121" s="20">
        <f t="shared" ca="1" si="24"/>
        <v>161.66313632419235</v>
      </c>
      <c r="W121" s="22">
        <f t="shared" ca="1" si="36"/>
        <v>0.41999999999998749</v>
      </c>
      <c r="X121" s="21"/>
      <c r="Y121" s="9">
        <f ca="1">COUNTIF(AA$11:AA120,"&gt;"&amp;V121)</f>
        <v>0</v>
      </c>
      <c r="Z121" s="22">
        <f t="shared" ca="1" si="25"/>
        <v>0</v>
      </c>
      <c r="AA121" s="20">
        <f t="shared" ca="1" si="33"/>
        <v>161.66313632419235</v>
      </c>
      <c r="AB121" s="20">
        <f t="shared" ca="1" si="26"/>
        <v>0.42</v>
      </c>
      <c r="AC121" s="20">
        <f t="shared" ca="1" si="27"/>
        <v>162.08313632419234</v>
      </c>
      <c r="AD121" s="22">
        <f t="shared" ca="1" si="37"/>
        <v>0.53999999999996362</v>
      </c>
      <c r="AE121" s="7"/>
      <c r="AF121" s="9">
        <f t="shared" ca="1" si="34"/>
        <v>0</v>
      </c>
      <c r="AG121" s="22">
        <f t="shared" ca="1" si="38"/>
        <v>4.5857913255588301E-2</v>
      </c>
      <c r="AH121" s="7">
        <v>111</v>
      </c>
      <c r="AI121" s="20">
        <f t="shared" ca="1" si="35"/>
        <v>1.9258579132555553</v>
      </c>
      <c r="AJ121" s="7"/>
      <c r="AK121" s="7"/>
      <c r="AL121" s="7"/>
      <c r="AM121" s="7"/>
      <c r="AN121" s="7"/>
      <c r="AO121" s="7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</row>
    <row r="122" spans="1:125" x14ac:dyDescent="0.2">
      <c r="A122" s="1"/>
      <c r="B122" s="1"/>
      <c r="C122" s="1"/>
      <c r="D122" s="1"/>
      <c r="E122" s="1"/>
      <c r="F122" s="1"/>
      <c r="G122" s="1"/>
      <c r="H122" s="7">
        <v>112</v>
      </c>
      <c r="I122" s="20">
        <f t="shared" ca="1" si="28"/>
        <v>161.82438642953207</v>
      </c>
      <c r="J122" s="21"/>
      <c r="K122" s="9">
        <f ca="1">COUNTIF(M$11:M121,"&gt;"&amp;I122)</f>
        <v>0</v>
      </c>
      <c r="L122" s="22">
        <f t="shared" ca="1" si="21"/>
        <v>0</v>
      </c>
      <c r="M122" s="20">
        <f t="shared" ca="1" si="29"/>
        <v>161.82438642953207</v>
      </c>
      <c r="N122" s="20">
        <f t="shared" ca="1" si="30"/>
        <v>0.86</v>
      </c>
      <c r="O122" s="20">
        <f t="shared" ca="1" si="22"/>
        <v>162.68438642953208</v>
      </c>
      <c r="P122" s="22">
        <f t="shared" ca="1" si="39"/>
        <v>0.64125010533970794</v>
      </c>
      <c r="Q122" s="21"/>
      <c r="R122" s="9">
        <f ca="1">COUNTIF(T$11:T121,"&gt;"&amp;O122)</f>
        <v>0</v>
      </c>
      <c r="S122" s="22">
        <f t="shared" ca="1" si="23"/>
        <v>0</v>
      </c>
      <c r="T122" s="20">
        <f t="shared" ca="1" si="31"/>
        <v>162.68438642953208</v>
      </c>
      <c r="U122" s="20">
        <f t="shared" ca="1" si="32"/>
        <v>0.35</v>
      </c>
      <c r="V122" s="20">
        <f t="shared" ca="1" si="24"/>
        <v>163.03438642953208</v>
      </c>
      <c r="W122" s="22">
        <f t="shared" ca="1" si="36"/>
        <v>1.0212501053397318</v>
      </c>
      <c r="X122" s="21"/>
      <c r="Y122" s="9">
        <f ca="1">COUNTIF(AA$11:AA121,"&gt;"&amp;V122)</f>
        <v>0</v>
      </c>
      <c r="Z122" s="22">
        <f t="shared" ca="1" si="25"/>
        <v>0</v>
      </c>
      <c r="AA122" s="20">
        <f t="shared" ca="1" si="33"/>
        <v>163.03438642953208</v>
      </c>
      <c r="AB122" s="20">
        <f t="shared" ca="1" si="26"/>
        <v>0.26</v>
      </c>
      <c r="AC122" s="20">
        <f t="shared" ca="1" si="27"/>
        <v>163.29438642953207</v>
      </c>
      <c r="AD122" s="22">
        <f t="shared" ca="1" si="37"/>
        <v>0.95125010533973864</v>
      </c>
      <c r="AE122" s="7"/>
      <c r="AF122" s="9">
        <f t="shared" ca="1" si="34"/>
        <v>0</v>
      </c>
      <c r="AG122" s="22">
        <f t="shared" ca="1" si="38"/>
        <v>0</v>
      </c>
      <c r="AH122" s="7">
        <v>112</v>
      </c>
      <c r="AI122" s="20">
        <f t="shared" ca="1" si="35"/>
        <v>1.4699999999999989</v>
      </c>
      <c r="AJ122" s="7"/>
      <c r="AK122" s="7"/>
      <c r="AL122" s="7"/>
      <c r="AM122" s="7"/>
      <c r="AN122" s="7"/>
      <c r="AO122" s="7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DJ122" s="6"/>
      <c r="DK122" s="6"/>
      <c r="DL122" s="5"/>
      <c r="DM122" s="5"/>
      <c r="DN122" s="5"/>
      <c r="DO122" s="5"/>
      <c r="DP122" s="5"/>
      <c r="DQ122" s="5"/>
      <c r="DR122" s="5"/>
      <c r="DS122" s="5"/>
      <c r="DT122" s="5"/>
      <c r="DU122" s="5"/>
    </row>
    <row r="123" spans="1:125" x14ac:dyDescent="0.2">
      <c r="A123" s="1"/>
      <c r="B123" s="1"/>
      <c r="C123" s="1"/>
      <c r="D123" s="1"/>
      <c r="E123" s="1"/>
      <c r="F123" s="1"/>
      <c r="G123" s="1"/>
      <c r="H123" s="7">
        <v>113</v>
      </c>
      <c r="I123" s="20">
        <f t="shared" ca="1" si="28"/>
        <v>163.58806103792398</v>
      </c>
      <c r="J123" s="21"/>
      <c r="K123" s="9">
        <f ca="1">COUNTIF(M$11:M122,"&gt;"&amp;I123)</f>
        <v>0</v>
      </c>
      <c r="L123" s="22">
        <f t="shared" ca="1" si="21"/>
        <v>0</v>
      </c>
      <c r="M123" s="20">
        <f t="shared" ca="1" si="29"/>
        <v>163.58806103792398</v>
      </c>
      <c r="N123" s="20">
        <f t="shared" ca="1" si="30"/>
        <v>1.2</v>
      </c>
      <c r="O123" s="20">
        <f t="shared" ca="1" si="22"/>
        <v>164.78806103792397</v>
      </c>
      <c r="P123" s="22">
        <f t="shared" ca="1" si="39"/>
        <v>0.90367460839189562</v>
      </c>
      <c r="Q123" s="21"/>
      <c r="R123" s="9">
        <f ca="1">COUNTIF(T$11:T122,"&gt;"&amp;O123)</f>
        <v>0</v>
      </c>
      <c r="S123" s="22">
        <f t="shared" ca="1" si="23"/>
        <v>0</v>
      </c>
      <c r="T123" s="20">
        <f t="shared" ca="1" si="31"/>
        <v>164.78806103792397</v>
      </c>
      <c r="U123" s="20">
        <f t="shared" ca="1" si="32"/>
        <v>0.61</v>
      </c>
      <c r="V123" s="20">
        <f t="shared" ca="1" si="24"/>
        <v>165.39806103792398</v>
      </c>
      <c r="W123" s="22">
        <f t="shared" ca="1" si="36"/>
        <v>1.7536746083918899</v>
      </c>
      <c r="X123" s="21"/>
      <c r="Y123" s="9">
        <f ca="1">COUNTIF(AA$11:AA122,"&gt;"&amp;V123)</f>
        <v>0</v>
      </c>
      <c r="Z123" s="22">
        <f t="shared" ca="1" si="25"/>
        <v>0</v>
      </c>
      <c r="AA123" s="20">
        <f t="shared" ca="1" si="33"/>
        <v>165.39806103792398</v>
      </c>
      <c r="AB123" s="20">
        <f t="shared" ca="1" si="26"/>
        <v>0.42</v>
      </c>
      <c r="AC123" s="20">
        <f t="shared" ca="1" si="27"/>
        <v>165.81806103792397</v>
      </c>
      <c r="AD123" s="22">
        <f t="shared" ca="1" si="37"/>
        <v>2.1036746083919127</v>
      </c>
      <c r="AE123" s="7"/>
      <c r="AF123" s="9">
        <f t="shared" ca="1" si="34"/>
        <v>0</v>
      </c>
      <c r="AG123" s="22">
        <f t="shared" ca="1" si="38"/>
        <v>0</v>
      </c>
      <c r="AH123" s="7">
        <v>113</v>
      </c>
      <c r="AI123" s="20">
        <f t="shared" ca="1" si="35"/>
        <v>2.2299999999999898</v>
      </c>
      <c r="AJ123" s="7"/>
      <c r="AK123" s="7"/>
      <c r="AL123" s="7"/>
      <c r="AM123" s="7"/>
      <c r="AN123" s="7"/>
      <c r="AO123" s="7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DJ123" s="5"/>
      <c r="DK123" s="6"/>
      <c r="DL123" s="5"/>
      <c r="DM123" s="5"/>
      <c r="DN123" s="5"/>
      <c r="DO123" s="5"/>
      <c r="DP123" s="5"/>
      <c r="DQ123" s="5"/>
      <c r="DR123" s="5"/>
      <c r="DS123" s="5"/>
      <c r="DT123" s="5"/>
      <c r="DU123" s="5"/>
    </row>
    <row r="124" spans="1:125" x14ac:dyDescent="0.2">
      <c r="A124" s="1"/>
      <c r="B124" s="1"/>
      <c r="C124" s="1"/>
      <c r="D124" s="1"/>
      <c r="E124" s="1"/>
      <c r="F124" s="1"/>
      <c r="G124" s="1"/>
      <c r="H124" s="7">
        <v>114</v>
      </c>
      <c r="I124" s="20">
        <f t="shared" ca="1" si="28"/>
        <v>165.38264843860156</v>
      </c>
      <c r="J124" s="21"/>
      <c r="K124" s="9">
        <f ca="1">COUNTIF(M$11:M123,"&gt;"&amp;I124)</f>
        <v>0</v>
      </c>
      <c r="L124" s="22">
        <f t="shared" ca="1" si="21"/>
        <v>0</v>
      </c>
      <c r="M124" s="20">
        <f t="shared" ca="1" si="29"/>
        <v>165.38264843860156</v>
      </c>
      <c r="N124" s="20">
        <f t="shared" ca="1" si="30"/>
        <v>0.51</v>
      </c>
      <c r="O124" s="20">
        <f t="shared" ca="1" si="22"/>
        <v>165.89264843860155</v>
      </c>
      <c r="P124" s="22">
        <f t="shared" ca="1" si="39"/>
        <v>0.59458740067759663</v>
      </c>
      <c r="Q124" s="21"/>
      <c r="R124" s="9">
        <f ca="1">COUNTIF(T$11:T123,"&gt;"&amp;O124)</f>
        <v>0</v>
      </c>
      <c r="S124" s="22">
        <f t="shared" ca="1" si="23"/>
        <v>0</v>
      </c>
      <c r="T124" s="20">
        <f t="shared" ca="1" si="31"/>
        <v>165.89264843860155</v>
      </c>
      <c r="U124" s="20">
        <f t="shared" ca="1" si="32"/>
        <v>0.57999999999999996</v>
      </c>
      <c r="V124" s="20">
        <f t="shared" ca="1" si="24"/>
        <v>166.47264843860157</v>
      </c>
      <c r="W124" s="22">
        <f t="shared" ca="1" si="36"/>
        <v>0.4945874006775739</v>
      </c>
      <c r="X124" s="21"/>
      <c r="Y124" s="9">
        <f ca="1">COUNTIF(AA$11:AA123,"&gt;"&amp;V124)</f>
        <v>0</v>
      </c>
      <c r="Z124" s="22">
        <f t="shared" ca="1" si="25"/>
        <v>0</v>
      </c>
      <c r="AA124" s="20">
        <f t="shared" ca="1" si="33"/>
        <v>166.47264843860157</v>
      </c>
      <c r="AB124" s="20">
        <f t="shared" ca="1" si="26"/>
        <v>0.42</v>
      </c>
      <c r="AC124" s="20">
        <f t="shared" ca="1" si="27"/>
        <v>166.89264843860155</v>
      </c>
      <c r="AD124" s="22">
        <f t="shared" ca="1" si="37"/>
        <v>0.65458740067759891</v>
      </c>
      <c r="AE124" s="7"/>
      <c r="AF124" s="9">
        <f t="shared" ca="1" si="34"/>
        <v>0</v>
      </c>
      <c r="AG124" s="22">
        <f t="shared" ca="1" si="38"/>
        <v>0</v>
      </c>
      <c r="AH124" s="7">
        <v>114</v>
      </c>
      <c r="AI124" s="20">
        <f t="shared" ca="1" si="35"/>
        <v>1.5099999999999909</v>
      </c>
      <c r="AJ124" s="7"/>
      <c r="AK124" s="7"/>
      <c r="AL124" s="7"/>
      <c r="AM124" s="7"/>
      <c r="AN124" s="7"/>
      <c r="AO124" s="7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DJ124" s="5"/>
      <c r="DK124" s="6"/>
      <c r="DL124" s="5"/>
      <c r="DM124" s="5"/>
      <c r="DN124" s="5"/>
      <c r="DO124" s="5"/>
      <c r="DP124" s="5"/>
      <c r="DQ124" s="5"/>
      <c r="DR124" s="5"/>
      <c r="DS124" s="5"/>
      <c r="DT124" s="5"/>
      <c r="DU124" s="5"/>
    </row>
    <row r="125" spans="1:125" x14ac:dyDescent="0.2">
      <c r="A125" s="1"/>
      <c r="B125" s="1"/>
      <c r="C125" s="1"/>
      <c r="D125" s="1"/>
      <c r="E125" s="1"/>
      <c r="F125" s="1"/>
      <c r="G125" s="1"/>
      <c r="H125" s="7">
        <v>115</v>
      </c>
      <c r="I125" s="20">
        <f t="shared" ca="1" si="28"/>
        <v>165.65314411960577</v>
      </c>
      <c r="J125" s="21"/>
      <c r="K125" s="9">
        <f ca="1">COUNTIF(M$11:M124,"&gt;"&amp;I125)</f>
        <v>0</v>
      </c>
      <c r="L125" s="22">
        <f t="shared" ca="1" si="21"/>
        <v>0.23950431899578462</v>
      </c>
      <c r="M125" s="20">
        <f t="shared" ca="1" si="29"/>
        <v>165.89264843860155</v>
      </c>
      <c r="N125" s="20">
        <f t="shared" ca="1" si="30"/>
        <v>0.75</v>
      </c>
      <c r="O125" s="20">
        <f t="shared" ca="1" si="22"/>
        <v>166.64264843860155</v>
      </c>
      <c r="P125" s="22">
        <f t="shared" ca="1" si="39"/>
        <v>0</v>
      </c>
      <c r="Q125" s="21"/>
      <c r="R125" s="9">
        <f ca="1">COUNTIF(T$11:T124,"&gt;"&amp;O125)</f>
        <v>0</v>
      </c>
      <c r="S125" s="22">
        <f t="shared" ca="1" si="23"/>
        <v>0</v>
      </c>
      <c r="T125" s="20">
        <f t="shared" ca="1" si="31"/>
        <v>166.64264843860155</v>
      </c>
      <c r="U125" s="20">
        <f t="shared" ca="1" si="32"/>
        <v>0.64</v>
      </c>
      <c r="V125" s="20">
        <f t="shared" ca="1" si="24"/>
        <v>167.28264843860154</v>
      </c>
      <c r="W125" s="22">
        <f t="shared" ca="1" si="36"/>
        <v>0.16999999999998749</v>
      </c>
      <c r="X125" s="21"/>
      <c r="Y125" s="9">
        <f ca="1">COUNTIF(AA$11:AA124,"&gt;"&amp;V125)</f>
        <v>0</v>
      </c>
      <c r="Z125" s="22">
        <f t="shared" ca="1" si="25"/>
        <v>0</v>
      </c>
      <c r="AA125" s="20">
        <f t="shared" ca="1" si="33"/>
        <v>167.28264843860154</v>
      </c>
      <c r="AB125" s="20">
        <f t="shared" ca="1" si="26"/>
        <v>0.4</v>
      </c>
      <c r="AC125" s="20">
        <f t="shared" ca="1" si="27"/>
        <v>167.68264843860155</v>
      </c>
      <c r="AD125" s="22">
        <f t="shared" ca="1" si="37"/>
        <v>0.38999999999998636</v>
      </c>
      <c r="AE125" s="7"/>
      <c r="AF125" s="9">
        <f t="shared" ca="1" si="34"/>
        <v>0</v>
      </c>
      <c r="AG125" s="22">
        <f t="shared" ca="1" si="38"/>
        <v>0.23950431899578462</v>
      </c>
      <c r="AH125" s="7">
        <v>115</v>
      </c>
      <c r="AI125" s="20">
        <f t="shared" ca="1" si="35"/>
        <v>2.0295043189957767</v>
      </c>
      <c r="AJ125" s="7"/>
      <c r="AK125" s="7"/>
      <c r="AL125" s="7"/>
      <c r="AM125" s="7"/>
      <c r="AN125" s="7"/>
      <c r="AO125" s="7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</row>
    <row r="126" spans="1:125" x14ac:dyDescent="0.2">
      <c r="A126" s="1"/>
      <c r="B126" s="1"/>
      <c r="C126" s="1"/>
      <c r="D126" s="1"/>
      <c r="E126" s="1"/>
      <c r="F126" s="1"/>
      <c r="G126" s="1"/>
      <c r="H126" s="7">
        <v>116</v>
      </c>
      <c r="I126" s="20">
        <f t="shared" ca="1" si="28"/>
        <v>166.79324728019276</v>
      </c>
      <c r="J126" s="21"/>
      <c r="K126" s="9">
        <f ca="1">COUNTIF(M$11:M125,"&gt;"&amp;I126)</f>
        <v>0</v>
      </c>
      <c r="L126" s="22">
        <f t="shared" ca="1" si="21"/>
        <v>0</v>
      </c>
      <c r="M126" s="20">
        <f t="shared" ca="1" si="29"/>
        <v>166.79324728019276</v>
      </c>
      <c r="N126" s="20">
        <f t="shared" ca="1" si="30"/>
        <v>0.97</v>
      </c>
      <c r="O126" s="20">
        <f t="shared" ca="1" si="22"/>
        <v>167.76324728019276</v>
      </c>
      <c r="P126" s="22">
        <f t="shared" ca="1" si="39"/>
        <v>0.15059884159120429</v>
      </c>
      <c r="Q126" s="21"/>
      <c r="R126" s="9">
        <f ca="1">COUNTIF(T$11:T125,"&gt;"&amp;O126)</f>
        <v>0</v>
      </c>
      <c r="S126" s="22">
        <f t="shared" ca="1" si="23"/>
        <v>0</v>
      </c>
      <c r="T126" s="20">
        <f t="shared" ca="1" si="31"/>
        <v>167.76324728019276</v>
      </c>
      <c r="U126" s="20">
        <f t="shared" ca="1" si="32"/>
        <v>0.78</v>
      </c>
      <c r="V126" s="20">
        <f t="shared" ca="1" si="24"/>
        <v>168.54324728019276</v>
      </c>
      <c r="W126" s="22">
        <f t="shared" ca="1" si="36"/>
        <v>0.4805988415912168</v>
      </c>
      <c r="X126" s="21"/>
      <c r="Y126" s="9">
        <f ca="1">COUNTIF(AA$11:AA125,"&gt;"&amp;V126)</f>
        <v>0</v>
      </c>
      <c r="Z126" s="22">
        <f t="shared" ca="1" si="25"/>
        <v>0</v>
      </c>
      <c r="AA126" s="20">
        <f t="shared" ca="1" si="33"/>
        <v>168.54324728019276</v>
      </c>
      <c r="AB126" s="20">
        <f t="shared" ca="1" si="26"/>
        <v>0.44</v>
      </c>
      <c r="AC126" s="20">
        <f t="shared" ca="1" si="27"/>
        <v>168.98324728019276</v>
      </c>
      <c r="AD126" s="22">
        <f t="shared" ca="1" si="37"/>
        <v>0.86059884159121225</v>
      </c>
      <c r="AE126" s="7"/>
      <c r="AF126" s="9">
        <f t="shared" ca="1" si="34"/>
        <v>0</v>
      </c>
      <c r="AG126" s="22">
        <f t="shared" ca="1" si="38"/>
        <v>0</v>
      </c>
      <c r="AH126" s="7">
        <v>116</v>
      </c>
      <c r="AI126" s="20">
        <f t="shared" ca="1" si="35"/>
        <v>2.1899999999999977</v>
      </c>
      <c r="AJ126" s="7"/>
      <c r="AK126" s="7"/>
      <c r="AL126" s="7"/>
      <c r="AM126" s="7"/>
      <c r="AN126" s="7"/>
      <c r="AO126" s="7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DJ126" s="5"/>
      <c r="DK126" s="5"/>
      <c r="DL126" s="5"/>
      <c r="DM126" s="5"/>
      <c r="DN126" s="6"/>
      <c r="DO126" s="5"/>
      <c r="DP126" s="5"/>
      <c r="DQ126" s="5"/>
      <c r="DR126" s="5"/>
      <c r="DS126" s="5"/>
      <c r="DT126" s="5"/>
      <c r="DU126" s="5"/>
    </row>
    <row r="127" spans="1:125" x14ac:dyDescent="0.2">
      <c r="A127" s="1"/>
      <c r="B127" s="1"/>
      <c r="C127" s="1"/>
      <c r="D127" s="1"/>
      <c r="E127" s="1"/>
      <c r="F127" s="1"/>
      <c r="G127" s="1"/>
      <c r="H127" s="7">
        <v>117</v>
      </c>
      <c r="I127" s="20">
        <f t="shared" ca="1" si="28"/>
        <v>168.94928205769688</v>
      </c>
      <c r="J127" s="21"/>
      <c r="K127" s="9">
        <f ca="1">COUNTIF(M$11:M126,"&gt;"&amp;I127)</f>
        <v>0</v>
      </c>
      <c r="L127" s="22">
        <f t="shared" ca="1" si="21"/>
        <v>0</v>
      </c>
      <c r="M127" s="20">
        <f t="shared" ca="1" si="29"/>
        <v>168.94928205769688</v>
      </c>
      <c r="N127" s="20">
        <f t="shared" ca="1" si="30"/>
        <v>0.53</v>
      </c>
      <c r="O127" s="20">
        <f t="shared" ca="1" si="22"/>
        <v>169.47928205769688</v>
      </c>
      <c r="P127" s="22">
        <f t="shared" ca="1" si="39"/>
        <v>1.1860347775041191</v>
      </c>
      <c r="Q127" s="21"/>
      <c r="R127" s="9">
        <f ca="1">COUNTIF(T$11:T126,"&gt;"&amp;O127)</f>
        <v>0</v>
      </c>
      <c r="S127" s="22">
        <f t="shared" ca="1" si="23"/>
        <v>0</v>
      </c>
      <c r="T127" s="20">
        <f t="shared" ca="1" si="31"/>
        <v>169.47928205769688</v>
      </c>
      <c r="U127" s="20">
        <f t="shared" ca="1" si="32"/>
        <v>0.61</v>
      </c>
      <c r="V127" s="20">
        <f t="shared" ca="1" si="24"/>
        <v>170.08928205769689</v>
      </c>
      <c r="W127" s="22">
        <f t="shared" ca="1" si="36"/>
        <v>0.93603477750411912</v>
      </c>
      <c r="X127" s="21"/>
      <c r="Y127" s="9">
        <f ca="1">COUNTIF(AA$11:AA126,"&gt;"&amp;V127)</f>
        <v>0</v>
      </c>
      <c r="Z127" s="22">
        <f t="shared" ca="1" si="25"/>
        <v>0</v>
      </c>
      <c r="AA127" s="20">
        <f t="shared" ca="1" si="33"/>
        <v>170.08928205769689</v>
      </c>
      <c r="AB127" s="20">
        <f t="shared" ca="1" si="26"/>
        <v>0.4</v>
      </c>
      <c r="AC127" s="20">
        <f t="shared" ca="1" si="27"/>
        <v>170.4892820576969</v>
      </c>
      <c r="AD127" s="22">
        <f t="shared" ca="1" si="37"/>
        <v>1.106034777504135</v>
      </c>
      <c r="AE127" s="7"/>
      <c r="AF127" s="9">
        <f t="shared" ca="1" si="34"/>
        <v>0</v>
      </c>
      <c r="AG127" s="22">
        <f t="shared" ca="1" si="38"/>
        <v>0</v>
      </c>
      <c r="AH127" s="7">
        <v>117</v>
      </c>
      <c r="AI127" s="20">
        <f t="shared" ca="1" si="35"/>
        <v>1.5400000000000205</v>
      </c>
      <c r="AJ127" s="7"/>
      <c r="AK127" s="7"/>
      <c r="AL127" s="7"/>
      <c r="AM127" s="7"/>
      <c r="AN127" s="7"/>
      <c r="AO127" s="7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</row>
    <row r="128" spans="1:125" x14ac:dyDescent="0.2">
      <c r="A128" s="1"/>
      <c r="B128" s="1"/>
      <c r="C128" s="1"/>
      <c r="D128" s="1"/>
      <c r="E128" s="1"/>
      <c r="F128" s="1"/>
      <c r="G128" s="1"/>
      <c r="H128" s="7">
        <v>118</v>
      </c>
      <c r="I128" s="20">
        <f t="shared" ca="1" si="28"/>
        <v>170.25137038169004</v>
      </c>
      <c r="J128" s="21"/>
      <c r="K128" s="9">
        <f ca="1">COUNTIF(M$11:M127,"&gt;"&amp;I128)</f>
        <v>0</v>
      </c>
      <c r="L128" s="22">
        <f t="shared" ca="1" si="21"/>
        <v>0</v>
      </c>
      <c r="M128" s="20">
        <f t="shared" ca="1" si="29"/>
        <v>170.25137038169004</v>
      </c>
      <c r="N128" s="20">
        <f t="shared" ca="1" si="30"/>
        <v>0.49</v>
      </c>
      <c r="O128" s="20">
        <f t="shared" ca="1" si="22"/>
        <v>170.74137038169005</v>
      </c>
      <c r="P128" s="22">
        <f t="shared" ca="1" si="39"/>
        <v>0.77208832399315952</v>
      </c>
      <c r="Q128" s="21"/>
      <c r="R128" s="9">
        <f ca="1">COUNTIF(T$11:T127,"&gt;"&amp;O128)</f>
        <v>0</v>
      </c>
      <c r="S128" s="22">
        <f t="shared" ca="1" si="23"/>
        <v>0</v>
      </c>
      <c r="T128" s="20">
        <f t="shared" ca="1" si="31"/>
        <v>170.74137038169005</v>
      </c>
      <c r="U128" s="20">
        <f t="shared" ca="1" si="32"/>
        <v>0.54</v>
      </c>
      <c r="V128" s="20">
        <f t="shared" ca="1" si="24"/>
        <v>171.28137038169004</v>
      </c>
      <c r="W128" s="22">
        <f t="shared" ca="1" si="36"/>
        <v>0.65208832399315497</v>
      </c>
      <c r="X128" s="21"/>
      <c r="Y128" s="9">
        <f ca="1">COUNTIF(AA$11:AA127,"&gt;"&amp;V128)</f>
        <v>0</v>
      </c>
      <c r="Z128" s="22">
        <f t="shared" ca="1" si="25"/>
        <v>0</v>
      </c>
      <c r="AA128" s="20">
        <f t="shared" ca="1" si="33"/>
        <v>171.28137038169004</v>
      </c>
      <c r="AB128" s="20">
        <f t="shared" ca="1" si="26"/>
        <v>0.4</v>
      </c>
      <c r="AC128" s="20">
        <f t="shared" ca="1" si="27"/>
        <v>171.68137038169004</v>
      </c>
      <c r="AD128" s="22">
        <f t="shared" ca="1" si="37"/>
        <v>0.79208832399314133</v>
      </c>
      <c r="AE128" s="7"/>
      <c r="AF128" s="9">
        <f t="shared" ca="1" si="34"/>
        <v>0</v>
      </c>
      <c r="AG128" s="22">
        <f t="shared" ca="1" si="38"/>
        <v>0</v>
      </c>
      <c r="AH128" s="7">
        <v>118</v>
      </c>
      <c r="AI128" s="20">
        <f t="shared" ca="1" si="35"/>
        <v>1.4300000000000068</v>
      </c>
      <c r="AJ128" s="7"/>
      <c r="AK128" s="7"/>
      <c r="AL128" s="7"/>
      <c r="AM128" s="7"/>
      <c r="AN128" s="7"/>
      <c r="AO128" s="7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</row>
    <row r="129" spans="1:125" x14ac:dyDescent="0.2">
      <c r="A129" s="1"/>
      <c r="B129" s="1"/>
      <c r="C129" s="1"/>
      <c r="D129" s="1"/>
      <c r="E129" s="1"/>
      <c r="F129" s="1"/>
      <c r="G129" s="1"/>
      <c r="H129" s="7">
        <v>119</v>
      </c>
      <c r="I129" s="20">
        <f t="shared" ca="1" si="28"/>
        <v>170.76957062304015</v>
      </c>
      <c r="J129" s="21"/>
      <c r="K129" s="9">
        <f ca="1">COUNTIF(M$11:M128,"&gt;"&amp;I129)</f>
        <v>0</v>
      </c>
      <c r="L129" s="22">
        <f t="shared" ca="1" si="21"/>
        <v>0</v>
      </c>
      <c r="M129" s="20">
        <f t="shared" ca="1" si="29"/>
        <v>170.76957062304015</v>
      </c>
      <c r="N129" s="20">
        <f t="shared" ca="1" si="30"/>
        <v>0.74</v>
      </c>
      <c r="O129" s="20">
        <f t="shared" ca="1" si="22"/>
        <v>171.50957062304016</v>
      </c>
      <c r="P129" s="22">
        <f t="shared" ca="1" si="39"/>
        <v>2.8200241350106126E-2</v>
      </c>
      <c r="Q129" s="21"/>
      <c r="R129" s="9">
        <f ca="1">COUNTIF(T$11:T128,"&gt;"&amp;O129)</f>
        <v>0</v>
      </c>
      <c r="S129" s="22">
        <f t="shared" ca="1" si="23"/>
        <v>0</v>
      </c>
      <c r="T129" s="20">
        <f t="shared" ca="1" si="31"/>
        <v>171.50957062304016</v>
      </c>
      <c r="U129" s="20">
        <f t="shared" ca="1" si="32"/>
        <v>0.66</v>
      </c>
      <c r="V129" s="20">
        <f t="shared" ca="1" si="24"/>
        <v>172.16957062304016</v>
      </c>
      <c r="W129" s="22">
        <f t="shared" ca="1" si="36"/>
        <v>0.22820024135012318</v>
      </c>
      <c r="X129" s="21"/>
      <c r="Y129" s="9">
        <f ca="1">COUNTIF(AA$11:AA128,"&gt;"&amp;V129)</f>
        <v>0</v>
      </c>
      <c r="Z129" s="22">
        <f t="shared" ca="1" si="25"/>
        <v>0</v>
      </c>
      <c r="AA129" s="20">
        <f t="shared" ca="1" si="33"/>
        <v>172.16957062304016</v>
      </c>
      <c r="AB129" s="20">
        <f t="shared" ca="1" si="26"/>
        <v>0.37</v>
      </c>
      <c r="AC129" s="20">
        <f t="shared" ca="1" si="27"/>
        <v>172.53957062304016</v>
      </c>
      <c r="AD129" s="22">
        <f t="shared" ca="1" si="37"/>
        <v>0.48820024135011408</v>
      </c>
      <c r="AE129" s="7"/>
      <c r="AF129" s="9">
        <f t="shared" ca="1" si="34"/>
        <v>0</v>
      </c>
      <c r="AG129" s="22">
        <f t="shared" ca="1" si="38"/>
        <v>0</v>
      </c>
      <c r="AH129" s="7">
        <v>119</v>
      </c>
      <c r="AI129" s="20">
        <f t="shared" ca="1" si="35"/>
        <v>1.7700000000000102</v>
      </c>
      <c r="AJ129" s="7"/>
      <c r="AK129" s="7"/>
      <c r="AL129" s="7"/>
      <c r="AM129" s="7"/>
      <c r="AN129" s="7"/>
      <c r="AO129" s="7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</row>
    <row r="130" spans="1:125" x14ac:dyDescent="0.2">
      <c r="A130" s="1"/>
      <c r="B130" s="1"/>
      <c r="C130" s="1"/>
      <c r="D130" s="1"/>
      <c r="E130" s="1"/>
      <c r="F130" s="1"/>
      <c r="G130" s="1"/>
      <c r="H130" s="7">
        <v>120</v>
      </c>
      <c r="I130" s="20">
        <f t="shared" ca="1" si="28"/>
        <v>170.79339306904052</v>
      </c>
      <c r="J130" s="21"/>
      <c r="K130" s="9">
        <f ca="1">COUNTIF(M$11:M129,"&gt;"&amp;I130)</f>
        <v>0</v>
      </c>
      <c r="L130" s="22">
        <f t="shared" ca="1" si="21"/>
        <v>0.71617755399964267</v>
      </c>
      <c r="M130" s="20">
        <f t="shared" ca="1" si="29"/>
        <v>171.50957062304016</v>
      </c>
      <c r="N130" s="20">
        <f t="shared" ca="1" si="30"/>
        <v>0.83</v>
      </c>
      <c r="O130" s="20">
        <f t="shared" ca="1" si="22"/>
        <v>172.33957062304017</v>
      </c>
      <c r="P130" s="22">
        <f t="shared" ca="1" si="39"/>
        <v>0</v>
      </c>
      <c r="Q130" s="21"/>
      <c r="R130" s="9">
        <f ca="1">COUNTIF(T$11:T129,"&gt;"&amp;O130)</f>
        <v>0</v>
      </c>
      <c r="S130" s="22">
        <f t="shared" ca="1" si="23"/>
        <v>0</v>
      </c>
      <c r="T130" s="20">
        <f t="shared" ca="1" si="31"/>
        <v>172.33957062304017</v>
      </c>
      <c r="U130" s="20">
        <f t="shared" ca="1" si="32"/>
        <v>0.61</v>
      </c>
      <c r="V130" s="20">
        <f t="shared" ca="1" si="24"/>
        <v>172.94957062304019</v>
      </c>
      <c r="W130" s="22">
        <f t="shared" ca="1" si="36"/>
        <v>0.17000000000001592</v>
      </c>
      <c r="X130" s="21"/>
      <c r="Y130" s="9">
        <f ca="1">COUNTIF(AA$11:AA129,"&gt;"&amp;V130)</f>
        <v>0</v>
      </c>
      <c r="Z130" s="22">
        <f t="shared" ca="1" si="25"/>
        <v>0</v>
      </c>
      <c r="AA130" s="20">
        <f t="shared" ca="1" si="33"/>
        <v>172.94957062304019</v>
      </c>
      <c r="AB130" s="20">
        <f t="shared" ca="1" si="26"/>
        <v>0.41</v>
      </c>
      <c r="AC130" s="20">
        <f t="shared" ca="1" si="27"/>
        <v>173.35957062304018</v>
      </c>
      <c r="AD130" s="22">
        <f t="shared" ca="1" si="37"/>
        <v>0.41000000000002501</v>
      </c>
      <c r="AE130" s="7"/>
      <c r="AF130" s="9">
        <f t="shared" ca="1" si="34"/>
        <v>0</v>
      </c>
      <c r="AG130" s="22">
        <f t="shared" ca="1" si="38"/>
        <v>0.71617755399964267</v>
      </c>
      <c r="AH130" s="7">
        <v>120</v>
      </c>
      <c r="AI130" s="20">
        <f t="shared" ca="1" si="35"/>
        <v>2.5661775539996654</v>
      </c>
      <c r="AJ130" s="7"/>
      <c r="AK130" s="7"/>
      <c r="AL130" s="7"/>
      <c r="AM130" s="7"/>
      <c r="AN130" s="7"/>
      <c r="AO130" s="7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</row>
    <row r="131" spans="1:125" x14ac:dyDescent="0.2">
      <c r="A131" s="1"/>
      <c r="B131" s="1"/>
      <c r="C131" s="1"/>
      <c r="D131" s="1"/>
      <c r="E131" s="1"/>
      <c r="F131" s="1"/>
      <c r="G131" s="1"/>
      <c r="H131" s="7">
        <v>121</v>
      </c>
      <c r="I131" s="20">
        <f t="shared" ca="1" si="28"/>
        <v>172.6817742762718</v>
      </c>
      <c r="J131" s="21"/>
      <c r="K131" s="9">
        <f ca="1">COUNTIF(M$11:M130,"&gt;"&amp;I131)</f>
        <v>0</v>
      </c>
      <c r="L131" s="22">
        <f t="shared" ca="1" si="21"/>
        <v>0</v>
      </c>
      <c r="M131" s="20">
        <f t="shared" ca="1" si="29"/>
        <v>172.6817742762718</v>
      </c>
      <c r="N131" s="20">
        <f t="shared" ca="1" si="30"/>
        <v>0.65</v>
      </c>
      <c r="O131" s="20">
        <f t="shared" ca="1" si="22"/>
        <v>173.3317742762718</v>
      </c>
      <c r="P131" s="22">
        <f t="shared" ca="1" si="39"/>
        <v>0.34220365323162127</v>
      </c>
      <c r="Q131" s="21"/>
      <c r="R131" s="9">
        <f ca="1">COUNTIF(T$11:T130,"&gt;"&amp;O131)</f>
        <v>0</v>
      </c>
      <c r="S131" s="22">
        <f t="shared" ca="1" si="23"/>
        <v>0</v>
      </c>
      <c r="T131" s="20">
        <f t="shared" ca="1" si="31"/>
        <v>173.3317742762718</v>
      </c>
      <c r="U131" s="20">
        <f t="shared" ca="1" si="32"/>
        <v>0.55000000000000004</v>
      </c>
      <c r="V131" s="20">
        <f t="shared" ca="1" si="24"/>
        <v>173.88177427627181</v>
      </c>
      <c r="W131" s="22">
        <f t="shared" ca="1" si="36"/>
        <v>0.38220365323161332</v>
      </c>
      <c r="X131" s="21"/>
      <c r="Y131" s="9">
        <f ca="1">COUNTIF(AA$11:AA130,"&gt;"&amp;V131)</f>
        <v>0</v>
      </c>
      <c r="Z131" s="22">
        <f t="shared" ca="1" si="25"/>
        <v>0</v>
      </c>
      <c r="AA131" s="20">
        <f t="shared" ca="1" si="33"/>
        <v>173.88177427627181</v>
      </c>
      <c r="AB131" s="20">
        <f t="shared" ca="1" si="26"/>
        <v>0.39</v>
      </c>
      <c r="AC131" s="20">
        <f t="shared" ca="1" si="27"/>
        <v>174.2717742762718</v>
      </c>
      <c r="AD131" s="22">
        <f t="shared" ca="1" si="37"/>
        <v>0.5222036532316281</v>
      </c>
      <c r="AE131" s="7"/>
      <c r="AF131" s="9">
        <f t="shared" ca="1" si="34"/>
        <v>0</v>
      </c>
      <c r="AG131" s="22">
        <f t="shared" ca="1" si="38"/>
        <v>0</v>
      </c>
      <c r="AH131" s="7">
        <v>121</v>
      </c>
      <c r="AI131" s="20">
        <f t="shared" ca="1" si="35"/>
        <v>1.5900000000000034</v>
      </c>
      <c r="AJ131" s="7"/>
      <c r="AK131" s="7"/>
      <c r="AL131" s="7"/>
      <c r="AM131" s="7"/>
      <c r="AN131" s="7"/>
      <c r="AO131" s="7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</row>
    <row r="132" spans="1:125" x14ac:dyDescent="0.2">
      <c r="A132" s="1"/>
      <c r="B132" s="1"/>
      <c r="C132" s="1"/>
      <c r="D132" s="1"/>
      <c r="E132" s="1"/>
      <c r="F132" s="1"/>
      <c r="G132" s="1"/>
      <c r="H132" s="7">
        <v>122</v>
      </c>
      <c r="I132" s="20">
        <f t="shared" ca="1" si="28"/>
        <v>173.15947707953802</v>
      </c>
      <c r="J132" s="21"/>
      <c r="K132" s="9">
        <f ca="1">COUNTIF(M$11:M131,"&gt;"&amp;I132)</f>
        <v>0</v>
      </c>
      <c r="L132" s="22">
        <f t="shared" ca="1" si="21"/>
        <v>0.17229719673377986</v>
      </c>
      <c r="M132" s="20">
        <f t="shared" ca="1" si="29"/>
        <v>173.3317742762718</v>
      </c>
      <c r="N132" s="20">
        <f t="shared" ca="1" si="30"/>
        <v>0.95</v>
      </c>
      <c r="O132" s="20">
        <f t="shared" ca="1" si="22"/>
        <v>174.28177427627179</v>
      </c>
      <c r="P132" s="22">
        <f t="shared" ca="1" si="39"/>
        <v>0</v>
      </c>
      <c r="Q132" s="21"/>
      <c r="R132" s="9">
        <f ca="1">COUNTIF(T$11:T131,"&gt;"&amp;O132)</f>
        <v>0</v>
      </c>
      <c r="S132" s="22">
        <f t="shared" ca="1" si="23"/>
        <v>0</v>
      </c>
      <c r="T132" s="20">
        <f t="shared" ca="1" si="31"/>
        <v>174.28177427627179</v>
      </c>
      <c r="U132" s="20">
        <f t="shared" ca="1" si="32"/>
        <v>0.65</v>
      </c>
      <c r="V132" s="20">
        <f t="shared" ca="1" si="24"/>
        <v>174.9317742762718</v>
      </c>
      <c r="W132" s="22">
        <f t="shared" ca="1" si="36"/>
        <v>0.39999999999997726</v>
      </c>
      <c r="X132" s="21"/>
      <c r="Y132" s="9">
        <f ca="1">COUNTIF(AA$11:AA131,"&gt;"&amp;V132)</f>
        <v>0</v>
      </c>
      <c r="Z132" s="22">
        <f t="shared" ca="1" si="25"/>
        <v>0</v>
      </c>
      <c r="AA132" s="20">
        <f t="shared" ca="1" si="33"/>
        <v>174.9317742762718</v>
      </c>
      <c r="AB132" s="20">
        <f t="shared" ca="1" si="26"/>
        <v>0.51</v>
      </c>
      <c r="AC132" s="20">
        <f t="shared" ca="1" si="27"/>
        <v>175.44177427627179</v>
      </c>
      <c r="AD132" s="22">
        <f t="shared" ca="1" si="37"/>
        <v>0.65999999999999659</v>
      </c>
      <c r="AE132" s="7"/>
      <c r="AF132" s="9">
        <f t="shared" ca="1" si="34"/>
        <v>0</v>
      </c>
      <c r="AG132" s="22">
        <f t="shared" ca="1" si="38"/>
        <v>0.17229719673377986</v>
      </c>
      <c r="AH132" s="7">
        <v>122</v>
      </c>
      <c r="AI132" s="20">
        <f t="shared" ca="1" si="35"/>
        <v>2.2822971967337651</v>
      </c>
      <c r="AJ132" s="7"/>
      <c r="AK132" s="7"/>
      <c r="AL132" s="7"/>
      <c r="AM132" s="7"/>
      <c r="AN132" s="7"/>
      <c r="AO132" s="7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</row>
    <row r="133" spans="1:125" x14ac:dyDescent="0.2">
      <c r="A133" s="1"/>
      <c r="B133" s="1"/>
      <c r="C133" s="1"/>
      <c r="D133" s="1"/>
      <c r="E133" s="1"/>
      <c r="F133" s="1"/>
      <c r="G133" s="1"/>
      <c r="H133" s="7">
        <v>123</v>
      </c>
      <c r="I133" s="20">
        <f t="shared" ca="1" si="28"/>
        <v>173.22315028862295</v>
      </c>
      <c r="J133" s="21"/>
      <c r="K133" s="9">
        <f ca="1">COUNTIF(M$11:M132,"&gt;"&amp;I133)</f>
        <v>1</v>
      </c>
      <c r="L133" s="22">
        <f t="shared" ca="1" si="21"/>
        <v>1.0586239876488435</v>
      </c>
      <c r="M133" s="20">
        <f t="shared" ca="1" si="29"/>
        <v>174.28177427627179</v>
      </c>
      <c r="N133" s="20">
        <f t="shared" ca="1" si="30"/>
        <v>0.8</v>
      </c>
      <c r="O133" s="20">
        <f t="shared" ca="1" si="22"/>
        <v>175.0817742762718</v>
      </c>
      <c r="P133" s="22">
        <f t="shared" ca="1" si="39"/>
        <v>0</v>
      </c>
      <c r="Q133" s="21"/>
      <c r="R133" s="9">
        <f ca="1">COUNTIF(T$11:T132,"&gt;"&amp;O133)</f>
        <v>0</v>
      </c>
      <c r="S133" s="22">
        <f t="shared" ca="1" si="23"/>
        <v>0</v>
      </c>
      <c r="T133" s="20">
        <f t="shared" ca="1" si="31"/>
        <v>175.0817742762718</v>
      </c>
      <c r="U133" s="20">
        <f t="shared" ca="1" si="32"/>
        <v>0.62</v>
      </c>
      <c r="V133" s="20">
        <f t="shared" ca="1" si="24"/>
        <v>175.70177427627181</v>
      </c>
      <c r="W133" s="22">
        <f t="shared" ca="1" si="36"/>
        <v>0.15000000000000568</v>
      </c>
      <c r="X133" s="21"/>
      <c r="Y133" s="9">
        <f ca="1">COUNTIF(AA$11:AA132,"&gt;"&amp;V133)</f>
        <v>0</v>
      </c>
      <c r="Z133" s="22">
        <f t="shared" ca="1" si="25"/>
        <v>0</v>
      </c>
      <c r="AA133" s="20">
        <f t="shared" ca="1" si="33"/>
        <v>175.70177427627181</v>
      </c>
      <c r="AB133" s="20">
        <f t="shared" ca="1" si="26"/>
        <v>0.32</v>
      </c>
      <c r="AC133" s="20">
        <f t="shared" ca="1" si="27"/>
        <v>176.0217742762718</v>
      </c>
      <c r="AD133" s="22">
        <f t="shared" ca="1" si="37"/>
        <v>0.26000000000001933</v>
      </c>
      <c r="AE133" s="7"/>
      <c r="AF133" s="9">
        <f t="shared" ca="1" si="34"/>
        <v>1</v>
      </c>
      <c r="AG133" s="22">
        <f t="shared" ca="1" si="38"/>
        <v>1.0586239876488435</v>
      </c>
      <c r="AH133" s="7">
        <v>123</v>
      </c>
      <c r="AI133" s="20">
        <f t="shared" ca="1" si="35"/>
        <v>2.7986239876488526</v>
      </c>
      <c r="AJ133" s="7"/>
      <c r="AK133" s="7"/>
      <c r="AL133" s="7"/>
      <c r="AM133" s="7"/>
      <c r="AN133" s="7"/>
      <c r="AO133" s="7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</row>
    <row r="134" spans="1:125" x14ac:dyDescent="0.2">
      <c r="A134" s="1"/>
      <c r="B134" s="1"/>
      <c r="C134" s="1"/>
      <c r="D134" s="1"/>
      <c r="E134" s="1"/>
      <c r="F134" s="1"/>
      <c r="G134" s="1"/>
      <c r="H134" s="7">
        <v>124</v>
      </c>
      <c r="I134" s="20">
        <f t="shared" ca="1" si="28"/>
        <v>173.22858705920547</v>
      </c>
      <c r="J134" s="21"/>
      <c r="K134" s="9">
        <f ca="1">COUNTIF(M$11:M133,"&gt;"&amp;I134)</f>
        <v>2</v>
      </c>
      <c r="L134" s="22">
        <f t="shared" ca="1" si="21"/>
        <v>1.8531872170663348</v>
      </c>
      <c r="M134" s="20">
        <f t="shared" ca="1" si="29"/>
        <v>175.0817742762718</v>
      </c>
      <c r="N134" s="20">
        <f t="shared" ca="1" si="30"/>
        <v>0.74</v>
      </c>
      <c r="O134" s="20">
        <f t="shared" ca="1" si="22"/>
        <v>175.82177427627181</v>
      </c>
      <c r="P134" s="22">
        <f t="shared" ca="1" si="39"/>
        <v>0</v>
      </c>
      <c r="Q134" s="21"/>
      <c r="R134" s="9">
        <f ca="1">COUNTIF(T$11:T133,"&gt;"&amp;O134)</f>
        <v>0</v>
      </c>
      <c r="S134" s="22">
        <f t="shared" ca="1" si="23"/>
        <v>0</v>
      </c>
      <c r="T134" s="20">
        <f t="shared" ca="1" si="31"/>
        <v>175.82177427627181</v>
      </c>
      <c r="U134" s="20">
        <f t="shared" ca="1" si="32"/>
        <v>0.6</v>
      </c>
      <c r="V134" s="20">
        <f t="shared" ca="1" si="24"/>
        <v>176.4217742762718</v>
      </c>
      <c r="W134" s="22">
        <f t="shared" ca="1" si="36"/>
        <v>0.12000000000000455</v>
      </c>
      <c r="X134" s="21"/>
      <c r="Y134" s="9">
        <f ca="1">COUNTIF(AA$11:AA133,"&gt;"&amp;V134)</f>
        <v>0</v>
      </c>
      <c r="Z134" s="22">
        <f t="shared" ca="1" si="25"/>
        <v>0</v>
      </c>
      <c r="AA134" s="20">
        <f t="shared" ca="1" si="33"/>
        <v>176.4217742762718</v>
      </c>
      <c r="AB134" s="20">
        <f t="shared" ca="1" si="26"/>
        <v>0.48</v>
      </c>
      <c r="AC134" s="20">
        <f t="shared" ca="1" si="27"/>
        <v>176.90177427627179</v>
      </c>
      <c r="AD134" s="22">
        <f t="shared" ca="1" si="37"/>
        <v>0.40000000000000568</v>
      </c>
      <c r="AE134" s="7"/>
      <c r="AF134" s="9">
        <f t="shared" ca="1" si="34"/>
        <v>2</v>
      </c>
      <c r="AG134" s="22">
        <f t="shared" ca="1" si="38"/>
        <v>1.8531872170663348</v>
      </c>
      <c r="AH134" s="7">
        <v>124</v>
      </c>
      <c r="AI134" s="20">
        <f t="shared" ca="1" si="35"/>
        <v>3.673187217066328</v>
      </c>
      <c r="AJ134" s="7"/>
      <c r="AK134" s="7"/>
      <c r="AL134" s="7"/>
      <c r="AM134" s="7"/>
      <c r="AN134" s="7"/>
      <c r="AO134" s="7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</row>
    <row r="135" spans="1:125" x14ac:dyDescent="0.2">
      <c r="A135" s="1"/>
      <c r="B135" s="1"/>
      <c r="C135" s="1"/>
      <c r="D135" s="1"/>
      <c r="E135" s="1"/>
      <c r="F135" s="1"/>
      <c r="G135" s="1"/>
      <c r="H135" s="7">
        <v>125</v>
      </c>
      <c r="I135" s="20">
        <f t="shared" ca="1" si="28"/>
        <v>175.76630562267815</v>
      </c>
      <c r="J135" s="21"/>
      <c r="K135" s="9">
        <f ca="1">COUNTIF(M$11:M134,"&gt;"&amp;I135)</f>
        <v>0</v>
      </c>
      <c r="L135" s="22">
        <f t="shared" ca="1" si="21"/>
        <v>5.546865359366393E-2</v>
      </c>
      <c r="M135" s="20">
        <f t="shared" ca="1" si="29"/>
        <v>175.82177427627181</v>
      </c>
      <c r="N135" s="20">
        <f t="shared" ca="1" si="30"/>
        <v>0.6</v>
      </c>
      <c r="O135" s="20">
        <f t="shared" ca="1" si="22"/>
        <v>176.4217742762718</v>
      </c>
      <c r="P135" s="22">
        <f t="shared" ca="1" si="39"/>
        <v>0</v>
      </c>
      <c r="Q135" s="21"/>
      <c r="R135" s="9">
        <f ca="1">COUNTIF(T$11:T134,"&gt;"&amp;O135)</f>
        <v>0</v>
      </c>
      <c r="S135" s="22">
        <f t="shared" ca="1" si="23"/>
        <v>0</v>
      </c>
      <c r="T135" s="20">
        <f t="shared" ca="1" si="31"/>
        <v>176.4217742762718</v>
      </c>
      <c r="U135" s="20">
        <f t="shared" ca="1" si="32"/>
        <v>0.53</v>
      </c>
      <c r="V135" s="20">
        <f t="shared" ca="1" si="24"/>
        <v>176.95177427627181</v>
      </c>
      <c r="W135" s="22">
        <f t="shared" ca="1" si="36"/>
        <v>0</v>
      </c>
      <c r="X135" s="21"/>
      <c r="Y135" s="9">
        <f ca="1">COUNTIF(AA$11:AA134,"&gt;"&amp;V135)</f>
        <v>0</v>
      </c>
      <c r="Z135" s="22">
        <f t="shared" ca="1" si="25"/>
        <v>0</v>
      </c>
      <c r="AA135" s="20">
        <f t="shared" ca="1" si="33"/>
        <v>176.95177427627181</v>
      </c>
      <c r="AB135" s="20">
        <f t="shared" ca="1" si="26"/>
        <v>0.51</v>
      </c>
      <c r="AC135" s="20">
        <f t="shared" ca="1" si="27"/>
        <v>177.4617742762718</v>
      </c>
      <c r="AD135" s="22">
        <f t="shared" ca="1" si="37"/>
        <v>5.0000000000011369E-2</v>
      </c>
      <c r="AE135" s="7"/>
      <c r="AF135" s="9">
        <f t="shared" ca="1" si="34"/>
        <v>0</v>
      </c>
      <c r="AG135" s="22">
        <f t="shared" ca="1" si="38"/>
        <v>5.546865359366393E-2</v>
      </c>
      <c r="AH135" s="7">
        <v>125</v>
      </c>
      <c r="AI135" s="20">
        <f t="shared" ca="1" si="35"/>
        <v>1.6954686535936503</v>
      </c>
      <c r="AJ135" s="7"/>
      <c r="AK135" s="7"/>
      <c r="AL135" s="7"/>
      <c r="AM135" s="7"/>
      <c r="AN135" s="7"/>
      <c r="AO135" s="7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</row>
    <row r="136" spans="1:125" x14ac:dyDescent="0.2">
      <c r="A136" s="1"/>
      <c r="B136" s="1"/>
      <c r="C136" s="1"/>
      <c r="D136" s="1"/>
      <c r="E136" s="1"/>
      <c r="F136" s="1"/>
      <c r="G136" s="1"/>
      <c r="H136" s="7">
        <v>126</v>
      </c>
      <c r="I136" s="20">
        <f t="shared" ca="1" si="28"/>
        <v>176.73626397546246</v>
      </c>
      <c r="J136" s="21"/>
      <c r="K136" s="9">
        <f ca="1">COUNTIF(M$11:M135,"&gt;"&amp;I136)</f>
        <v>0</v>
      </c>
      <c r="L136" s="22">
        <f t="shared" ca="1" si="21"/>
        <v>0</v>
      </c>
      <c r="M136" s="20">
        <f t="shared" ca="1" si="29"/>
        <v>176.73626397546246</v>
      </c>
      <c r="N136" s="20">
        <f t="shared" ca="1" si="30"/>
        <v>0.73</v>
      </c>
      <c r="O136" s="20">
        <f t="shared" ca="1" si="22"/>
        <v>177.46626397546245</v>
      </c>
      <c r="P136" s="22">
        <f t="shared" ca="1" si="39"/>
        <v>0.31448969919065917</v>
      </c>
      <c r="Q136" s="21"/>
      <c r="R136" s="9">
        <f ca="1">COUNTIF(T$11:T135,"&gt;"&amp;O136)</f>
        <v>0</v>
      </c>
      <c r="S136" s="22">
        <f t="shared" ca="1" si="23"/>
        <v>0</v>
      </c>
      <c r="T136" s="20">
        <f t="shared" ca="1" si="31"/>
        <v>177.46626397546245</v>
      </c>
      <c r="U136" s="20">
        <f t="shared" ca="1" si="32"/>
        <v>0.4</v>
      </c>
      <c r="V136" s="20">
        <f t="shared" ca="1" si="24"/>
        <v>177.86626397546246</v>
      </c>
      <c r="W136" s="22">
        <f t="shared" ca="1" si="36"/>
        <v>0.5144896991906478</v>
      </c>
      <c r="X136" s="21"/>
      <c r="Y136" s="9">
        <f ca="1">COUNTIF(AA$11:AA135,"&gt;"&amp;V136)</f>
        <v>0</v>
      </c>
      <c r="Z136" s="22">
        <f t="shared" ca="1" si="25"/>
        <v>0</v>
      </c>
      <c r="AA136" s="20">
        <f t="shared" ca="1" si="33"/>
        <v>177.86626397546246</v>
      </c>
      <c r="AB136" s="20">
        <f t="shared" ca="1" si="26"/>
        <v>0.38</v>
      </c>
      <c r="AC136" s="20">
        <f t="shared" ca="1" si="27"/>
        <v>178.24626397546245</v>
      </c>
      <c r="AD136" s="22">
        <f t="shared" ca="1" si="37"/>
        <v>0.40448969919066258</v>
      </c>
      <c r="AE136" s="7"/>
      <c r="AF136" s="9">
        <f t="shared" ca="1" si="34"/>
        <v>0</v>
      </c>
      <c r="AG136" s="22">
        <f t="shared" ca="1" si="38"/>
        <v>0</v>
      </c>
      <c r="AH136" s="7">
        <v>126</v>
      </c>
      <c r="AI136" s="20">
        <f t="shared" ca="1" si="35"/>
        <v>1.5099999999999909</v>
      </c>
      <c r="AJ136" s="7"/>
      <c r="AK136" s="7"/>
      <c r="AL136" s="7"/>
      <c r="AM136" s="7"/>
      <c r="AN136" s="7"/>
      <c r="AO136" s="7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</row>
    <row r="137" spans="1:125" x14ac:dyDescent="0.2">
      <c r="A137" s="1"/>
      <c r="B137" s="1"/>
      <c r="C137" s="1"/>
      <c r="D137" s="1"/>
      <c r="E137" s="1"/>
      <c r="F137" s="1"/>
      <c r="G137" s="1"/>
      <c r="H137" s="7">
        <v>127</v>
      </c>
      <c r="I137" s="20">
        <f t="shared" ca="1" si="28"/>
        <v>180.08282839836806</v>
      </c>
      <c r="J137" s="21"/>
      <c r="K137" s="9">
        <f ca="1">COUNTIF(M$11:M136,"&gt;"&amp;I137)</f>
        <v>0</v>
      </c>
      <c r="L137" s="22">
        <f t="shared" ca="1" si="21"/>
        <v>0</v>
      </c>
      <c r="M137" s="20">
        <f t="shared" ca="1" si="29"/>
        <v>180.08282839836806</v>
      </c>
      <c r="N137" s="20">
        <f t="shared" ca="1" si="30"/>
        <v>0.63</v>
      </c>
      <c r="O137" s="20">
        <f t="shared" ca="1" si="22"/>
        <v>180.71282839836806</v>
      </c>
      <c r="P137" s="22">
        <f t="shared" ca="1" si="39"/>
        <v>2.6165644229056113</v>
      </c>
      <c r="Q137" s="21"/>
      <c r="R137" s="9">
        <f ca="1">COUNTIF(T$11:T136,"&gt;"&amp;O137)</f>
        <v>0</v>
      </c>
      <c r="S137" s="22">
        <f t="shared" ca="1" si="23"/>
        <v>0</v>
      </c>
      <c r="T137" s="20">
        <f t="shared" ca="1" si="31"/>
        <v>180.71282839836806</v>
      </c>
      <c r="U137" s="20">
        <f t="shared" ca="1" si="32"/>
        <v>0.44</v>
      </c>
      <c r="V137" s="20">
        <f t="shared" ca="1" si="24"/>
        <v>181.15282839836806</v>
      </c>
      <c r="W137" s="22">
        <f t="shared" ca="1" si="36"/>
        <v>2.8465644229056011</v>
      </c>
      <c r="X137" s="21"/>
      <c r="Y137" s="9">
        <f ca="1">COUNTIF(AA$11:AA136,"&gt;"&amp;V137)</f>
        <v>0</v>
      </c>
      <c r="Z137" s="22">
        <f t="shared" ca="1" si="25"/>
        <v>0</v>
      </c>
      <c r="AA137" s="20">
        <f t="shared" ca="1" si="33"/>
        <v>181.15282839836806</v>
      </c>
      <c r="AB137" s="20">
        <f t="shared" ca="1" si="26"/>
        <v>0.36</v>
      </c>
      <c r="AC137" s="20">
        <f t="shared" ca="1" si="27"/>
        <v>181.51282839836807</v>
      </c>
      <c r="AD137" s="22">
        <f t="shared" ca="1" si="37"/>
        <v>2.9065644229056034</v>
      </c>
      <c r="AE137" s="7"/>
      <c r="AF137" s="9">
        <f t="shared" ca="1" si="34"/>
        <v>0</v>
      </c>
      <c r="AG137" s="22">
        <f t="shared" ca="1" si="38"/>
        <v>0</v>
      </c>
      <c r="AH137" s="7">
        <v>127</v>
      </c>
      <c r="AI137" s="20">
        <f t="shared" ca="1" si="35"/>
        <v>1.4300000000000068</v>
      </c>
      <c r="AJ137" s="7"/>
      <c r="AK137" s="7"/>
      <c r="AL137" s="7"/>
      <c r="AM137" s="7"/>
      <c r="AN137" s="7"/>
      <c r="AO137" s="7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</row>
    <row r="138" spans="1:125" x14ac:dyDescent="0.2">
      <c r="A138" s="1"/>
      <c r="B138" s="1"/>
      <c r="C138" s="1"/>
      <c r="D138" s="1"/>
      <c r="E138" s="1"/>
      <c r="F138" s="1"/>
      <c r="G138" s="1"/>
      <c r="H138" s="7">
        <v>128</v>
      </c>
      <c r="I138" s="20">
        <f t="shared" ca="1" si="28"/>
        <v>180.37659471156937</v>
      </c>
      <c r="J138" s="21"/>
      <c r="K138" s="9">
        <f ca="1">COUNTIF(M$11:M137,"&gt;"&amp;I138)</f>
        <v>0</v>
      </c>
      <c r="L138" s="22">
        <f t="shared" ca="1" si="21"/>
        <v>0.33623368679869259</v>
      </c>
      <c r="M138" s="20">
        <f t="shared" ca="1" si="29"/>
        <v>180.71282839836806</v>
      </c>
      <c r="N138" s="20">
        <f t="shared" ca="1" si="30"/>
        <v>0.71</v>
      </c>
      <c r="O138" s="20">
        <f t="shared" ca="1" si="22"/>
        <v>181.42282839836807</v>
      </c>
      <c r="P138" s="22">
        <f t="shared" ca="1" si="39"/>
        <v>0</v>
      </c>
      <c r="Q138" s="21"/>
      <c r="R138" s="9">
        <f ca="1">COUNTIF(T$11:T137,"&gt;"&amp;O138)</f>
        <v>0</v>
      </c>
      <c r="S138" s="22">
        <f t="shared" ca="1" si="23"/>
        <v>0</v>
      </c>
      <c r="T138" s="20">
        <f t="shared" ca="1" si="31"/>
        <v>181.42282839836807</v>
      </c>
      <c r="U138" s="20">
        <f t="shared" ca="1" si="32"/>
        <v>0.8</v>
      </c>
      <c r="V138" s="20">
        <f t="shared" ca="1" si="24"/>
        <v>182.22282839836808</v>
      </c>
      <c r="W138" s="22">
        <f t="shared" ca="1" si="36"/>
        <v>0.27000000000001023</v>
      </c>
      <c r="X138" s="21"/>
      <c r="Y138" s="9">
        <f ca="1">COUNTIF(AA$11:AA137,"&gt;"&amp;V138)</f>
        <v>0</v>
      </c>
      <c r="Z138" s="22">
        <f t="shared" ca="1" si="25"/>
        <v>0</v>
      </c>
      <c r="AA138" s="20">
        <f t="shared" ca="1" si="33"/>
        <v>182.22282839836808</v>
      </c>
      <c r="AB138" s="20">
        <f t="shared" ca="1" si="26"/>
        <v>0.35</v>
      </c>
      <c r="AC138" s="20">
        <f t="shared" ca="1" si="27"/>
        <v>182.57282839836807</v>
      </c>
      <c r="AD138" s="22">
        <f t="shared" ca="1" si="37"/>
        <v>0.71000000000000796</v>
      </c>
      <c r="AE138" s="7"/>
      <c r="AF138" s="9">
        <f t="shared" ca="1" si="34"/>
        <v>0</v>
      </c>
      <c r="AG138" s="22">
        <f t="shared" ca="1" si="38"/>
        <v>0.33623368679869259</v>
      </c>
      <c r="AH138" s="7">
        <v>128</v>
      </c>
      <c r="AI138" s="20">
        <f t="shared" ca="1" si="35"/>
        <v>2.1962336867987062</v>
      </c>
      <c r="AJ138" s="7"/>
      <c r="AK138" s="7"/>
      <c r="AL138" s="7"/>
      <c r="AM138" s="7"/>
      <c r="AN138" s="7"/>
      <c r="AO138" s="7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</row>
    <row r="139" spans="1:125" x14ac:dyDescent="0.2">
      <c r="A139" s="1"/>
      <c r="B139" s="1"/>
      <c r="C139" s="1"/>
      <c r="D139" s="1"/>
      <c r="E139" s="1"/>
      <c r="F139" s="1"/>
      <c r="G139" s="1"/>
      <c r="H139" s="7">
        <v>129</v>
      </c>
      <c r="I139" s="20">
        <f t="shared" ca="1" si="28"/>
        <v>180.84593312104366</v>
      </c>
      <c r="J139" s="21"/>
      <c r="K139" s="9">
        <f ca="1">COUNTIF(M$11:M138,"&gt;"&amp;I139)</f>
        <v>0</v>
      </c>
      <c r="L139" s="22">
        <f t="shared" ref="L139:L202" ca="1" si="40">M139-I139</f>
        <v>0.57689527732441093</v>
      </c>
      <c r="M139" s="20">
        <f t="shared" ca="1" si="29"/>
        <v>181.42282839836807</v>
      </c>
      <c r="N139" s="20">
        <f t="shared" ca="1" si="30"/>
        <v>0.53</v>
      </c>
      <c r="O139" s="20">
        <f t="shared" ref="O139:O202" ca="1" si="41">M139+N139</f>
        <v>181.95282839836807</v>
      </c>
      <c r="P139" s="22">
        <f t="shared" ca="1" si="39"/>
        <v>0</v>
      </c>
      <c r="Q139" s="21"/>
      <c r="R139" s="9">
        <f ca="1">COUNTIF(T$11:T138,"&gt;"&amp;O139)</f>
        <v>0</v>
      </c>
      <c r="S139" s="22">
        <f t="shared" ref="S139:S202" ca="1" si="42">T139-O139</f>
        <v>0.27000000000001023</v>
      </c>
      <c r="T139" s="20">
        <f t="shared" ca="1" si="31"/>
        <v>182.22282839836808</v>
      </c>
      <c r="U139" s="20">
        <f t="shared" ca="1" si="32"/>
        <v>0.51</v>
      </c>
      <c r="V139" s="20">
        <f t="shared" ref="V139:V202" ca="1" si="43">T139+U139</f>
        <v>182.73282839836807</v>
      </c>
      <c r="W139" s="22">
        <f t="shared" ca="1" si="36"/>
        <v>0</v>
      </c>
      <c r="X139" s="21"/>
      <c r="Y139" s="9">
        <f ca="1">COUNTIF(AA$11:AA138,"&gt;"&amp;V139)</f>
        <v>0</v>
      </c>
      <c r="Z139" s="22">
        <f t="shared" ref="Z139:Z202" ca="1" si="44">AA139-V139</f>
        <v>0</v>
      </c>
      <c r="AA139" s="20">
        <f t="shared" ca="1" si="33"/>
        <v>182.73282839836807</v>
      </c>
      <c r="AB139" s="20">
        <f t="shared" ref="AB139:AB202" ca="1" si="45">IF($D$10="",0,ROUND(NORMINV(RAND(),$D$10,IF($E$10=0,0.0001,$E$10)),2))</f>
        <v>0.43</v>
      </c>
      <c r="AC139" s="20">
        <f t="shared" ref="AC139:AC202" ca="1" si="46">AA139+AB139</f>
        <v>183.16282839836808</v>
      </c>
      <c r="AD139" s="22">
        <f t="shared" ca="1" si="37"/>
        <v>0.15999999999999659</v>
      </c>
      <c r="AE139" s="7"/>
      <c r="AF139" s="9">
        <f t="shared" ca="1" si="34"/>
        <v>0</v>
      </c>
      <c r="AG139" s="22">
        <f t="shared" ca="1" si="38"/>
        <v>0.84689527732442116</v>
      </c>
      <c r="AH139" s="7">
        <v>129</v>
      </c>
      <c r="AI139" s="20">
        <f t="shared" ca="1" si="35"/>
        <v>2.31689527732442</v>
      </c>
      <c r="AJ139" s="7"/>
      <c r="AK139" s="7"/>
      <c r="AL139" s="7"/>
      <c r="AM139" s="7"/>
      <c r="AN139" s="7"/>
      <c r="AO139" s="7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</row>
    <row r="140" spans="1:125" x14ac:dyDescent="0.2">
      <c r="A140" s="1"/>
      <c r="B140" s="1"/>
      <c r="C140" s="1"/>
      <c r="D140" s="1"/>
      <c r="E140" s="1"/>
      <c r="F140" s="1"/>
      <c r="G140" s="1"/>
      <c r="H140" s="7">
        <v>130</v>
      </c>
      <c r="I140" s="20">
        <f t="shared" ref="I140:I203" ca="1" si="47">I139+(-LN(RAND())*$I$7)</f>
        <v>183.35252646353044</v>
      </c>
      <c r="J140" s="21"/>
      <c r="K140" s="9">
        <f ca="1">COUNTIF(M$11:M139,"&gt;"&amp;I140)</f>
        <v>0</v>
      </c>
      <c r="L140" s="22">
        <f t="shared" ca="1" si="40"/>
        <v>0</v>
      </c>
      <c r="M140" s="20">
        <f t="shared" ref="M140:M203" ca="1" si="48">MAX(O139,I140)</f>
        <v>183.35252646353044</v>
      </c>
      <c r="N140" s="20">
        <f t="shared" ref="N140:N203" ca="1" si="49">ROUND(NORMINV(RAND(),$D$6,IF($E$6=0,0.0001,$E$6)),2)</f>
        <v>0.96</v>
      </c>
      <c r="O140" s="20">
        <f t="shared" ca="1" si="41"/>
        <v>184.31252646353045</v>
      </c>
      <c r="P140" s="22">
        <f t="shared" ca="1" si="39"/>
        <v>1.3996980651623687</v>
      </c>
      <c r="Q140" s="21"/>
      <c r="R140" s="9">
        <f ca="1">COUNTIF(T$11:T139,"&gt;"&amp;O140)</f>
        <v>0</v>
      </c>
      <c r="S140" s="22">
        <f t="shared" ca="1" si="42"/>
        <v>0</v>
      </c>
      <c r="T140" s="20">
        <f t="shared" ref="T140:T203" ca="1" si="50">MAX(V139,O140)</f>
        <v>184.31252646353045</v>
      </c>
      <c r="U140" s="20">
        <f t="shared" ref="U140:U203" ca="1" si="51">ROUND(NORMINV(RAND(),$D$8,IF($E$8=0,0.0001,$E$8)),2)</f>
        <v>0.62</v>
      </c>
      <c r="V140" s="20">
        <f t="shared" ca="1" si="43"/>
        <v>184.93252646353045</v>
      </c>
      <c r="W140" s="22">
        <f t="shared" ca="1" si="36"/>
        <v>1.5796980651623755</v>
      </c>
      <c r="X140" s="21"/>
      <c r="Y140" s="9">
        <f ca="1">COUNTIF(AA$11:AA139,"&gt;"&amp;V140)</f>
        <v>0</v>
      </c>
      <c r="Z140" s="22">
        <f t="shared" ca="1" si="44"/>
        <v>0</v>
      </c>
      <c r="AA140" s="20">
        <f t="shared" ref="AA140:AA203" ca="1" si="52">MAX(AC139,V140)</f>
        <v>184.93252646353045</v>
      </c>
      <c r="AB140" s="20">
        <f t="shared" ca="1" si="45"/>
        <v>0.44</v>
      </c>
      <c r="AC140" s="20">
        <f t="shared" ca="1" si="46"/>
        <v>185.37252646353045</v>
      </c>
      <c r="AD140" s="22">
        <f t="shared" ca="1" si="37"/>
        <v>1.7696980651623733</v>
      </c>
      <c r="AE140" s="7"/>
      <c r="AF140" s="9">
        <f t="shared" ref="AF140:AF203" ca="1" si="53">K140+R140+Y140</f>
        <v>0</v>
      </c>
      <c r="AG140" s="22">
        <f t="shared" ca="1" si="38"/>
        <v>0</v>
      </c>
      <c r="AH140" s="7">
        <v>130</v>
      </c>
      <c r="AI140" s="20">
        <f t="shared" ref="AI140:AI203" ca="1" si="54">AC140-I140</f>
        <v>2.0200000000000102</v>
      </c>
      <c r="AJ140" s="7"/>
      <c r="AK140" s="7"/>
      <c r="AL140" s="7"/>
      <c r="AM140" s="7"/>
      <c r="AN140" s="7"/>
      <c r="AO140" s="7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</row>
    <row r="141" spans="1:125" x14ac:dyDescent="0.2">
      <c r="A141" s="1"/>
      <c r="B141" s="1"/>
      <c r="C141" s="1"/>
      <c r="D141" s="1"/>
      <c r="E141" s="1"/>
      <c r="F141" s="1"/>
      <c r="G141" s="1"/>
      <c r="H141" s="7">
        <v>131</v>
      </c>
      <c r="I141" s="20">
        <f t="shared" ca="1" si="47"/>
        <v>183.68753787421571</v>
      </c>
      <c r="J141" s="21"/>
      <c r="K141" s="9">
        <f ca="1">COUNTIF(M$11:M140,"&gt;"&amp;I141)</f>
        <v>0</v>
      </c>
      <c r="L141" s="22">
        <f t="shared" ca="1" si="40"/>
        <v>0.62498858931473933</v>
      </c>
      <c r="M141" s="20">
        <f t="shared" ca="1" si="48"/>
        <v>184.31252646353045</v>
      </c>
      <c r="N141" s="20">
        <f t="shared" ca="1" si="49"/>
        <v>0.69</v>
      </c>
      <c r="O141" s="20">
        <f t="shared" ca="1" si="41"/>
        <v>185.00252646353044</v>
      </c>
      <c r="P141" s="22">
        <f t="shared" ca="1" si="39"/>
        <v>0</v>
      </c>
      <c r="Q141" s="21"/>
      <c r="R141" s="9">
        <f ca="1">COUNTIF(T$11:T140,"&gt;"&amp;O141)</f>
        <v>0</v>
      </c>
      <c r="S141" s="22">
        <f t="shared" ca="1" si="42"/>
        <v>0</v>
      </c>
      <c r="T141" s="20">
        <f t="shared" ca="1" si="50"/>
        <v>185.00252646353044</v>
      </c>
      <c r="U141" s="20">
        <f t="shared" ca="1" si="51"/>
        <v>0.55000000000000004</v>
      </c>
      <c r="V141" s="20">
        <f t="shared" ca="1" si="43"/>
        <v>185.55252646353046</v>
      </c>
      <c r="W141" s="22">
        <f t="shared" ref="W141:W204" ca="1" si="55">IF(V140&lt;O141,(T141-V140),0)</f>
        <v>6.9999999999993179E-2</v>
      </c>
      <c r="X141" s="21"/>
      <c r="Y141" s="9">
        <f ca="1">COUNTIF(AA$11:AA140,"&gt;"&amp;V141)</f>
        <v>0</v>
      </c>
      <c r="Z141" s="22">
        <f t="shared" ca="1" si="44"/>
        <v>0</v>
      </c>
      <c r="AA141" s="20">
        <f t="shared" ca="1" si="52"/>
        <v>185.55252646353046</v>
      </c>
      <c r="AB141" s="20">
        <f t="shared" ca="1" si="45"/>
        <v>0.37</v>
      </c>
      <c r="AC141" s="20">
        <f t="shared" ca="1" si="46"/>
        <v>185.92252646353046</v>
      </c>
      <c r="AD141" s="22">
        <f t="shared" ref="AD141:AD204" ca="1" si="56">IF(AC140&lt;V141,(AA141-AC140),0)</f>
        <v>0.18000000000000682</v>
      </c>
      <c r="AE141" s="7"/>
      <c r="AF141" s="9">
        <f t="shared" ca="1" si="53"/>
        <v>0</v>
      </c>
      <c r="AG141" s="22">
        <f t="shared" ca="1" si="38"/>
        <v>0.62498858931473933</v>
      </c>
      <c r="AH141" s="7">
        <v>131</v>
      </c>
      <c r="AI141" s="20">
        <f t="shared" ca="1" si="54"/>
        <v>2.234988589314753</v>
      </c>
      <c r="AJ141" s="7"/>
      <c r="AK141" s="7"/>
      <c r="AL141" s="7"/>
      <c r="AM141" s="7"/>
      <c r="AN141" s="7"/>
      <c r="AO141" s="7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</row>
    <row r="142" spans="1:125" x14ac:dyDescent="0.2">
      <c r="A142" s="1"/>
      <c r="B142" s="1"/>
      <c r="C142" s="1"/>
      <c r="D142" s="1"/>
      <c r="E142" s="1"/>
      <c r="F142" s="1"/>
      <c r="G142" s="1"/>
      <c r="H142" s="7">
        <v>132</v>
      </c>
      <c r="I142" s="20">
        <f t="shared" ca="1" si="47"/>
        <v>184.74223178613158</v>
      </c>
      <c r="J142" s="21"/>
      <c r="K142" s="9">
        <f ca="1">COUNTIF(M$11:M141,"&gt;"&amp;I142)</f>
        <v>0</v>
      </c>
      <c r="L142" s="22">
        <f t="shared" ca="1" si="40"/>
        <v>0.26029467739886059</v>
      </c>
      <c r="M142" s="20">
        <f t="shared" ca="1" si="48"/>
        <v>185.00252646353044</v>
      </c>
      <c r="N142" s="20">
        <f t="shared" ca="1" si="49"/>
        <v>0.79</v>
      </c>
      <c r="O142" s="20">
        <f t="shared" ca="1" si="41"/>
        <v>185.79252646353044</v>
      </c>
      <c r="P142" s="22">
        <f t="shared" ca="1" si="39"/>
        <v>0</v>
      </c>
      <c r="Q142" s="21"/>
      <c r="R142" s="9">
        <f ca="1">COUNTIF(T$11:T141,"&gt;"&amp;O142)</f>
        <v>0</v>
      </c>
      <c r="S142" s="22">
        <f t="shared" ca="1" si="42"/>
        <v>0</v>
      </c>
      <c r="T142" s="20">
        <f t="shared" ca="1" si="50"/>
        <v>185.79252646353044</v>
      </c>
      <c r="U142" s="20">
        <f t="shared" ca="1" si="51"/>
        <v>0.65</v>
      </c>
      <c r="V142" s="20">
        <f t="shared" ca="1" si="43"/>
        <v>186.44252646353044</v>
      </c>
      <c r="W142" s="22">
        <f t="shared" ca="1" si="55"/>
        <v>0.23999999999998067</v>
      </c>
      <c r="X142" s="21"/>
      <c r="Y142" s="9">
        <f ca="1">COUNTIF(AA$11:AA141,"&gt;"&amp;V142)</f>
        <v>0</v>
      </c>
      <c r="Z142" s="22">
        <f t="shared" ca="1" si="44"/>
        <v>0</v>
      </c>
      <c r="AA142" s="20">
        <f t="shared" ca="1" si="52"/>
        <v>186.44252646353044</v>
      </c>
      <c r="AB142" s="20">
        <f t="shared" ca="1" si="45"/>
        <v>0.45</v>
      </c>
      <c r="AC142" s="20">
        <f t="shared" ca="1" si="46"/>
        <v>186.89252646353043</v>
      </c>
      <c r="AD142" s="22">
        <f t="shared" ca="1" si="56"/>
        <v>0.51999999999998181</v>
      </c>
      <c r="AE142" s="7"/>
      <c r="AF142" s="9">
        <f t="shared" ca="1" si="53"/>
        <v>0</v>
      </c>
      <c r="AG142" s="22">
        <f t="shared" ca="1" si="38"/>
        <v>0.26029467739886059</v>
      </c>
      <c r="AH142" s="7">
        <v>132</v>
      </c>
      <c r="AI142" s="20">
        <f t="shared" ca="1" si="54"/>
        <v>2.1502946773988469</v>
      </c>
      <c r="AJ142" s="7"/>
      <c r="AK142" s="7"/>
      <c r="AL142" s="7"/>
      <c r="AM142" s="7"/>
      <c r="AN142" s="7"/>
      <c r="AO142" s="7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</row>
    <row r="143" spans="1:125" x14ac:dyDescent="0.2">
      <c r="A143" s="1"/>
      <c r="B143" s="1"/>
      <c r="C143" s="1"/>
      <c r="D143" s="1"/>
      <c r="E143" s="1"/>
      <c r="F143" s="1"/>
      <c r="G143" s="1"/>
      <c r="H143" s="7">
        <v>133</v>
      </c>
      <c r="I143" s="20">
        <f t="shared" ca="1" si="47"/>
        <v>184.93214278586277</v>
      </c>
      <c r="J143" s="21"/>
      <c r="K143" s="9">
        <f ca="1">COUNTIF(M$11:M142,"&gt;"&amp;I143)</f>
        <v>1</v>
      </c>
      <c r="L143" s="22">
        <f t="shared" ca="1" si="40"/>
        <v>0.8603836776676701</v>
      </c>
      <c r="M143" s="20">
        <f t="shared" ca="1" si="48"/>
        <v>185.79252646353044</v>
      </c>
      <c r="N143" s="20">
        <f t="shared" ca="1" si="49"/>
        <v>0.88</v>
      </c>
      <c r="O143" s="20">
        <f t="shared" ca="1" si="41"/>
        <v>186.67252646353043</v>
      </c>
      <c r="P143" s="22">
        <f t="shared" ca="1" si="39"/>
        <v>0</v>
      </c>
      <c r="Q143" s="21"/>
      <c r="R143" s="9">
        <f ca="1">COUNTIF(T$11:T142,"&gt;"&amp;O143)</f>
        <v>0</v>
      </c>
      <c r="S143" s="22">
        <f t="shared" ca="1" si="42"/>
        <v>0</v>
      </c>
      <c r="T143" s="20">
        <f t="shared" ca="1" si="50"/>
        <v>186.67252646353043</v>
      </c>
      <c r="U143" s="20">
        <f t="shared" ca="1" si="51"/>
        <v>0.52</v>
      </c>
      <c r="V143" s="20">
        <f t="shared" ca="1" si="43"/>
        <v>187.19252646353044</v>
      </c>
      <c r="W143" s="22">
        <f t="shared" ca="1" si="55"/>
        <v>0.22999999999998977</v>
      </c>
      <c r="X143" s="21"/>
      <c r="Y143" s="9">
        <f ca="1">COUNTIF(AA$11:AA142,"&gt;"&amp;V143)</f>
        <v>0</v>
      </c>
      <c r="Z143" s="22">
        <f t="shared" ca="1" si="44"/>
        <v>0</v>
      </c>
      <c r="AA143" s="20">
        <f t="shared" ca="1" si="52"/>
        <v>187.19252646353044</v>
      </c>
      <c r="AB143" s="20">
        <f t="shared" ca="1" si="45"/>
        <v>0.34</v>
      </c>
      <c r="AC143" s="20">
        <f t="shared" ca="1" si="46"/>
        <v>187.53252646353044</v>
      </c>
      <c r="AD143" s="22">
        <f t="shared" ca="1" si="56"/>
        <v>0.30000000000001137</v>
      </c>
      <c r="AE143" s="7"/>
      <c r="AF143" s="9">
        <f t="shared" ca="1" si="53"/>
        <v>1</v>
      </c>
      <c r="AG143" s="22">
        <f t="shared" ca="1" si="38"/>
        <v>0.8603836776676701</v>
      </c>
      <c r="AH143" s="7">
        <v>133</v>
      </c>
      <c r="AI143" s="20">
        <f t="shared" ca="1" si="54"/>
        <v>2.6003836776676792</v>
      </c>
      <c r="AJ143" s="7"/>
      <c r="AK143" s="7"/>
      <c r="AL143" s="7"/>
      <c r="AM143" s="7"/>
      <c r="AN143" s="7"/>
      <c r="AO143" s="7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</row>
    <row r="144" spans="1:125" x14ac:dyDescent="0.2">
      <c r="A144" s="1"/>
      <c r="B144" s="1"/>
      <c r="C144" s="1"/>
      <c r="D144" s="1"/>
      <c r="E144" s="1"/>
      <c r="F144" s="1"/>
      <c r="G144" s="1"/>
      <c r="H144" s="7">
        <v>134</v>
      </c>
      <c r="I144" s="20">
        <f t="shared" ca="1" si="47"/>
        <v>184.97475634685097</v>
      </c>
      <c r="J144" s="21"/>
      <c r="K144" s="9">
        <f ca="1">COUNTIF(M$11:M143,"&gt;"&amp;I144)</f>
        <v>2</v>
      </c>
      <c r="L144" s="22">
        <f t="shared" ca="1" si="40"/>
        <v>1.6977701166794645</v>
      </c>
      <c r="M144" s="20">
        <f t="shared" ca="1" si="48"/>
        <v>186.67252646353043</v>
      </c>
      <c r="N144" s="20">
        <f t="shared" ca="1" si="49"/>
        <v>0.73</v>
      </c>
      <c r="O144" s="20">
        <f t="shared" ca="1" si="41"/>
        <v>187.40252646353042</v>
      </c>
      <c r="P144" s="22">
        <f t="shared" ca="1" si="39"/>
        <v>0</v>
      </c>
      <c r="Q144" s="21"/>
      <c r="R144" s="9">
        <f ca="1">COUNTIF(T$11:T143,"&gt;"&amp;O144)</f>
        <v>0</v>
      </c>
      <c r="S144" s="22">
        <f t="shared" ca="1" si="42"/>
        <v>0</v>
      </c>
      <c r="T144" s="20">
        <f t="shared" ca="1" si="50"/>
        <v>187.40252646353042</v>
      </c>
      <c r="U144" s="20">
        <f t="shared" ca="1" si="51"/>
        <v>0.6</v>
      </c>
      <c r="V144" s="20">
        <f t="shared" ca="1" si="43"/>
        <v>188.00252646353042</v>
      </c>
      <c r="W144" s="22">
        <f t="shared" ca="1" si="55"/>
        <v>0.20999999999997954</v>
      </c>
      <c r="X144" s="21"/>
      <c r="Y144" s="9">
        <f ca="1">COUNTIF(AA$11:AA143,"&gt;"&amp;V144)</f>
        <v>0</v>
      </c>
      <c r="Z144" s="22">
        <f t="shared" ca="1" si="44"/>
        <v>0</v>
      </c>
      <c r="AA144" s="20">
        <f t="shared" ca="1" si="52"/>
        <v>188.00252646353042</v>
      </c>
      <c r="AB144" s="20">
        <f t="shared" ca="1" si="45"/>
        <v>0.4</v>
      </c>
      <c r="AC144" s="20">
        <f t="shared" ca="1" si="46"/>
        <v>188.40252646353042</v>
      </c>
      <c r="AD144" s="22">
        <f t="shared" ca="1" si="56"/>
        <v>0.46999999999997044</v>
      </c>
      <c r="AE144" s="7"/>
      <c r="AF144" s="9">
        <f t="shared" ca="1" si="53"/>
        <v>2</v>
      </c>
      <c r="AG144" s="22">
        <f t="shared" ref="AG144:AG207" ca="1" si="57">L144+S144+Z144</f>
        <v>1.6977701166794645</v>
      </c>
      <c r="AH144" s="7">
        <v>134</v>
      </c>
      <c r="AI144" s="20">
        <f t="shared" ca="1" si="54"/>
        <v>3.4277701166794543</v>
      </c>
      <c r="AJ144" s="7"/>
      <c r="AK144" s="7"/>
      <c r="AL144" s="7"/>
      <c r="AM144" s="7"/>
      <c r="AN144" s="7"/>
      <c r="AO144" s="7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</row>
    <row r="145" spans="1:125" x14ac:dyDescent="0.2">
      <c r="A145" s="1"/>
      <c r="B145" s="1"/>
      <c r="C145" s="1"/>
      <c r="D145" s="1"/>
      <c r="E145" s="1"/>
      <c r="F145" s="1"/>
      <c r="G145" s="1"/>
      <c r="H145" s="7">
        <v>135</v>
      </c>
      <c r="I145" s="20">
        <f t="shared" ca="1" si="47"/>
        <v>185.63211321186429</v>
      </c>
      <c r="J145" s="21"/>
      <c r="K145" s="9">
        <f ca="1">COUNTIF(M$11:M144,"&gt;"&amp;I145)</f>
        <v>2</v>
      </c>
      <c r="L145" s="22">
        <f t="shared" ca="1" si="40"/>
        <v>1.7704132516661275</v>
      </c>
      <c r="M145" s="20">
        <f t="shared" ca="1" si="48"/>
        <v>187.40252646353042</v>
      </c>
      <c r="N145" s="20">
        <f t="shared" ca="1" si="49"/>
        <v>0.79</v>
      </c>
      <c r="O145" s="20">
        <f t="shared" ca="1" si="41"/>
        <v>188.19252646353041</v>
      </c>
      <c r="P145" s="22">
        <f t="shared" ca="1" si="39"/>
        <v>0</v>
      </c>
      <c r="Q145" s="21"/>
      <c r="R145" s="9">
        <f ca="1">COUNTIF(T$11:T144,"&gt;"&amp;O145)</f>
        <v>0</v>
      </c>
      <c r="S145" s="22">
        <f t="shared" ca="1" si="42"/>
        <v>0</v>
      </c>
      <c r="T145" s="20">
        <f t="shared" ca="1" si="50"/>
        <v>188.19252646353041</v>
      </c>
      <c r="U145" s="20">
        <f t="shared" ca="1" si="51"/>
        <v>0.63</v>
      </c>
      <c r="V145" s="20">
        <f t="shared" ca="1" si="43"/>
        <v>188.82252646353041</v>
      </c>
      <c r="W145" s="22">
        <f t="shared" ca="1" si="55"/>
        <v>0.18999999999999773</v>
      </c>
      <c r="X145" s="21"/>
      <c r="Y145" s="9">
        <f ca="1">COUNTIF(AA$11:AA144,"&gt;"&amp;V145)</f>
        <v>0</v>
      </c>
      <c r="Z145" s="22">
        <f t="shared" ca="1" si="44"/>
        <v>0</v>
      </c>
      <c r="AA145" s="20">
        <f t="shared" ca="1" si="52"/>
        <v>188.82252646353041</v>
      </c>
      <c r="AB145" s="20">
        <f t="shared" ca="1" si="45"/>
        <v>0.47</v>
      </c>
      <c r="AC145" s="20">
        <f t="shared" ca="1" si="46"/>
        <v>189.29252646353041</v>
      </c>
      <c r="AD145" s="22">
        <f t="shared" ca="1" si="56"/>
        <v>0.41999999999998749</v>
      </c>
      <c r="AE145" s="7"/>
      <c r="AF145" s="9">
        <f t="shared" ca="1" si="53"/>
        <v>2</v>
      </c>
      <c r="AG145" s="22">
        <f t="shared" ca="1" si="57"/>
        <v>1.7704132516661275</v>
      </c>
      <c r="AH145" s="7">
        <v>135</v>
      </c>
      <c r="AI145" s="20">
        <f t="shared" ca="1" si="54"/>
        <v>3.6604132516661139</v>
      </c>
      <c r="AJ145" s="7"/>
      <c r="AK145" s="7"/>
      <c r="AL145" s="7"/>
      <c r="AM145" s="7"/>
      <c r="AN145" s="7"/>
      <c r="AO145" s="7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</row>
    <row r="146" spans="1:125" x14ac:dyDescent="0.2">
      <c r="A146" s="1"/>
      <c r="B146" s="1"/>
      <c r="C146" s="1"/>
      <c r="D146" s="1"/>
      <c r="E146" s="1"/>
      <c r="F146" s="1"/>
      <c r="G146" s="1"/>
      <c r="H146" s="7">
        <v>136</v>
      </c>
      <c r="I146" s="20">
        <f t="shared" ca="1" si="47"/>
        <v>190.24905018119972</v>
      </c>
      <c r="J146" s="21"/>
      <c r="K146" s="9">
        <f ca="1">COUNTIF(M$11:M145,"&gt;"&amp;I146)</f>
        <v>0</v>
      </c>
      <c r="L146" s="22">
        <f t="shared" ca="1" si="40"/>
        <v>0</v>
      </c>
      <c r="M146" s="20">
        <f t="shared" ca="1" si="48"/>
        <v>190.24905018119972</v>
      </c>
      <c r="N146" s="20">
        <f t="shared" ca="1" si="49"/>
        <v>0.74</v>
      </c>
      <c r="O146" s="20">
        <f t="shared" ca="1" si="41"/>
        <v>190.98905018119973</v>
      </c>
      <c r="P146" s="22">
        <f t="shared" ca="1" si="39"/>
        <v>2.0565237176693074</v>
      </c>
      <c r="Q146" s="21"/>
      <c r="R146" s="9">
        <f ca="1">COUNTIF(T$11:T145,"&gt;"&amp;O146)</f>
        <v>0</v>
      </c>
      <c r="S146" s="22">
        <f t="shared" ca="1" si="42"/>
        <v>0</v>
      </c>
      <c r="T146" s="20">
        <f t="shared" ca="1" si="50"/>
        <v>190.98905018119973</v>
      </c>
      <c r="U146" s="20">
        <f t="shared" ca="1" si="51"/>
        <v>0.49</v>
      </c>
      <c r="V146" s="20">
        <f t="shared" ca="1" si="43"/>
        <v>191.47905018119974</v>
      </c>
      <c r="W146" s="22">
        <f t="shared" ca="1" si="55"/>
        <v>2.1665237176693211</v>
      </c>
      <c r="X146" s="21"/>
      <c r="Y146" s="9">
        <f ca="1">COUNTIF(AA$11:AA145,"&gt;"&amp;V146)</f>
        <v>0</v>
      </c>
      <c r="Z146" s="22">
        <f t="shared" ca="1" si="44"/>
        <v>0</v>
      </c>
      <c r="AA146" s="20">
        <f t="shared" ca="1" si="52"/>
        <v>191.47905018119974</v>
      </c>
      <c r="AB146" s="20">
        <f t="shared" ca="1" si="45"/>
        <v>0.4</v>
      </c>
      <c r="AC146" s="20">
        <f t="shared" ca="1" si="46"/>
        <v>191.87905018119974</v>
      </c>
      <c r="AD146" s="22">
        <f t="shared" ca="1" si="56"/>
        <v>2.1865237176693313</v>
      </c>
      <c r="AE146" s="7"/>
      <c r="AF146" s="9">
        <f t="shared" ca="1" si="53"/>
        <v>0</v>
      </c>
      <c r="AG146" s="22">
        <f t="shared" ca="1" si="57"/>
        <v>0</v>
      </c>
      <c r="AH146" s="7">
        <v>136</v>
      </c>
      <c r="AI146" s="20">
        <f t="shared" ca="1" si="54"/>
        <v>1.6300000000000239</v>
      </c>
      <c r="AJ146" s="7"/>
      <c r="AK146" s="7"/>
      <c r="AL146" s="7"/>
      <c r="AM146" s="7"/>
      <c r="AN146" s="7"/>
      <c r="AO146" s="7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</row>
    <row r="147" spans="1:125" x14ac:dyDescent="0.2">
      <c r="A147" s="1"/>
      <c r="B147" s="1"/>
      <c r="C147" s="1"/>
      <c r="D147" s="1"/>
      <c r="E147" s="1"/>
      <c r="F147" s="1"/>
      <c r="G147" s="1"/>
      <c r="H147" s="7">
        <v>137</v>
      </c>
      <c r="I147" s="20">
        <f t="shared" ca="1" si="47"/>
        <v>190.88877753345284</v>
      </c>
      <c r="J147" s="21"/>
      <c r="K147" s="9">
        <f ca="1">COUNTIF(M$11:M146,"&gt;"&amp;I147)</f>
        <v>0</v>
      </c>
      <c r="L147" s="22">
        <f t="shared" ca="1" si="40"/>
        <v>0.10027264774689115</v>
      </c>
      <c r="M147" s="20">
        <f t="shared" ca="1" si="48"/>
        <v>190.98905018119973</v>
      </c>
      <c r="N147" s="20">
        <f t="shared" ca="1" si="49"/>
        <v>0.98</v>
      </c>
      <c r="O147" s="20">
        <f t="shared" ca="1" si="41"/>
        <v>191.96905018119972</v>
      </c>
      <c r="P147" s="22">
        <f t="shared" ca="1" si="39"/>
        <v>0</v>
      </c>
      <c r="Q147" s="21"/>
      <c r="R147" s="9">
        <f ca="1">COUNTIF(T$11:T146,"&gt;"&amp;O147)</f>
        <v>0</v>
      </c>
      <c r="S147" s="22">
        <f t="shared" ca="1" si="42"/>
        <v>0</v>
      </c>
      <c r="T147" s="20">
        <f t="shared" ca="1" si="50"/>
        <v>191.96905018119972</v>
      </c>
      <c r="U147" s="20">
        <f t="shared" ca="1" si="51"/>
        <v>0.68</v>
      </c>
      <c r="V147" s="20">
        <f t="shared" ca="1" si="43"/>
        <v>192.64905018119973</v>
      </c>
      <c r="W147" s="22">
        <f t="shared" ca="1" si="55"/>
        <v>0.48999999999998067</v>
      </c>
      <c r="X147" s="21"/>
      <c r="Y147" s="9">
        <f ca="1">COUNTIF(AA$11:AA146,"&gt;"&amp;V147)</f>
        <v>0</v>
      </c>
      <c r="Z147" s="22">
        <f t="shared" ca="1" si="44"/>
        <v>0</v>
      </c>
      <c r="AA147" s="20">
        <f t="shared" ca="1" si="52"/>
        <v>192.64905018119973</v>
      </c>
      <c r="AB147" s="20">
        <f t="shared" ca="1" si="45"/>
        <v>0.43</v>
      </c>
      <c r="AC147" s="20">
        <f t="shared" ca="1" si="46"/>
        <v>193.07905018119973</v>
      </c>
      <c r="AD147" s="22">
        <f t="shared" ca="1" si="56"/>
        <v>0.76999999999998181</v>
      </c>
      <c r="AE147" s="7"/>
      <c r="AF147" s="9">
        <f t="shared" ca="1" si="53"/>
        <v>0</v>
      </c>
      <c r="AG147" s="22">
        <f t="shared" ca="1" si="57"/>
        <v>0.10027264774689115</v>
      </c>
      <c r="AH147" s="7">
        <v>137</v>
      </c>
      <c r="AI147" s="20">
        <f t="shared" ca="1" si="54"/>
        <v>2.1902726477468946</v>
      </c>
      <c r="AJ147" s="7"/>
      <c r="AK147" s="7"/>
      <c r="AL147" s="7"/>
      <c r="AM147" s="7"/>
      <c r="AN147" s="7"/>
      <c r="AO147" s="7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</row>
    <row r="148" spans="1:125" x14ac:dyDescent="0.2">
      <c r="A148" s="1"/>
      <c r="B148" s="1"/>
      <c r="C148" s="1"/>
      <c r="D148" s="1"/>
      <c r="E148" s="1"/>
      <c r="F148" s="1"/>
      <c r="G148" s="1"/>
      <c r="H148" s="7">
        <v>138</v>
      </c>
      <c r="I148" s="20">
        <f t="shared" ca="1" si="47"/>
        <v>191.76965141926308</v>
      </c>
      <c r="J148" s="21"/>
      <c r="K148" s="9">
        <f ca="1">COUNTIF(M$11:M147,"&gt;"&amp;I148)</f>
        <v>0</v>
      </c>
      <c r="L148" s="22">
        <f t="shared" ca="1" si="40"/>
        <v>0.19939876193663508</v>
      </c>
      <c r="M148" s="20">
        <f t="shared" ca="1" si="48"/>
        <v>191.96905018119972</v>
      </c>
      <c r="N148" s="20">
        <f t="shared" ca="1" si="49"/>
        <v>0.75</v>
      </c>
      <c r="O148" s="20">
        <f t="shared" ca="1" si="41"/>
        <v>192.71905018119972</v>
      </c>
      <c r="P148" s="22">
        <f t="shared" ca="1" si="39"/>
        <v>0</v>
      </c>
      <c r="Q148" s="21"/>
      <c r="R148" s="9">
        <f ca="1">COUNTIF(T$11:T147,"&gt;"&amp;O148)</f>
        <v>0</v>
      </c>
      <c r="S148" s="22">
        <f t="shared" ca="1" si="42"/>
        <v>0</v>
      </c>
      <c r="T148" s="20">
        <f t="shared" ca="1" si="50"/>
        <v>192.71905018119972</v>
      </c>
      <c r="U148" s="20">
        <f t="shared" ca="1" si="51"/>
        <v>0.43</v>
      </c>
      <c r="V148" s="20">
        <f t="shared" ca="1" si="43"/>
        <v>193.14905018119973</v>
      </c>
      <c r="W148" s="22">
        <f t="shared" ca="1" si="55"/>
        <v>6.9999999999993179E-2</v>
      </c>
      <c r="X148" s="21"/>
      <c r="Y148" s="9">
        <f ca="1">COUNTIF(AA$11:AA147,"&gt;"&amp;V148)</f>
        <v>0</v>
      </c>
      <c r="Z148" s="22">
        <f t="shared" ca="1" si="44"/>
        <v>0</v>
      </c>
      <c r="AA148" s="20">
        <f t="shared" ca="1" si="52"/>
        <v>193.14905018119973</v>
      </c>
      <c r="AB148" s="20">
        <f t="shared" ca="1" si="45"/>
        <v>0.41</v>
      </c>
      <c r="AC148" s="20">
        <f t="shared" ca="1" si="46"/>
        <v>193.55905018119972</v>
      </c>
      <c r="AD148" s="22">
        <f t="shared" ca="1" si="56"/>
        <v>6.9999999999993179E-2</v>
      </c>
      <c r="AE148" s="7"/>
      <c r="AF148" s="9">
        <f t="shared" ca="1" si="53"/>
        <v>0</v>
      </c>
      <c r="AG148" s="22">
        <f t="shared" ca="1" si="57"/>
        <v>0.19939876193663508</v>
      </c>
      <c r="AH148" s="7">
        <v>138</v>
      </c>
      <c r="AI148" s="20">
        <f t="shared" ca="1" si="54"/>
        <v>1.7893987619366385</v>
      </c>
      <c r="AJ148" s="7"/>
      <c r="AK148" s="7"/>
      <c r="AL148" s="7"/>
      <c r="AM148" s="7"/>
      <c r="AN148" s="7"/>
      <c r="AO148" s="7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</row>
    <row r="149" spans="1:125" x14ac:dyDescent="0.2">
      <c r="A149" s="1"/>
      <c r="B149" s="1"/>
      <c r="C149" s="1"/>
      <c r="D149" s="1"/>
      <c r="E149" s="1"/>
      <c r="F149" s="1"/>
      <c r="G149" s="1"/>
      <c r="H149" s="7">
        <v>139</v>
      </c>
      <c r="I149" s="20">
        <f t="shared" ca="1" si="47"/>
        <v>192.82202910061153</v>
      </c>
      <c r="J149" s="21"/>
      <c r="K149" s="9">
        <f ca="1">COUNTIF(M$11:M148,"&gt;"&amp;I149)</f>
        <v>0</v>
      </c>
      <c r="L149" s="22">
        <f t="shared" ca="1" si="40"/>
        <v>0</v>
      </c>
      <c r="M149" s="20">
        <f t="shared" ca="1" si="48"/>
        <v>192.82202910061153</v>
      </c>
      <c r="N149" s="20">
        <f t="shared" ca="1" si="49"/>
        <v>0.78</v>
      </c>
      <c r="O149" s="20">
        <f t="shared" ca="1" si="41"/>
        <v>193.60202910061153</v>
      </c>
      <c r="P149" s="22">
        <f t="shared" ca="1" si="39"/>
        <v>0.10297891941181092</v>
      </c>
      <c r="Q149" s="21"/>
      <c r="R149" s="9">
        <f ca="1">COUNTIF(T$11:T148,"&gt;"&amp;O149)</f>
        <v>0</v>
      </c>
      <c r="S149" s="22">
        <f t="shared" ca="1" si="42"/>
        <v>0</v>
      </c>
      <c r="T149" s="20">
        <f t="shared" ca="1" si="50"/>
        <v>193.60202910061153</v>
      </c>
      <c r="U149" s="20">
        <f t="shared" ca="1" si="51"/>
        <v>0.48</v>
      </c>
      <c r="V149" s="20">
        <f t="shared" ca="1" si="43"/>
        <v>194.08202910061152</v>
      </c>
      <c r="W149" s="22">
        <f t="shared" ca="1" si="55"/>
        <v>0.45297891941180524</v>
      </c>
      <c r="X149" s="21"/>
      <c r="Y149" s="9">
        <f ca="1">COUNTIF(AA$11:AA148,"&gt;"&amp;V149)</f>
        <v>0</v>
      </c>
      <c r="Z149" s="22">
        <f t="shared" ca="1" si="44"/>
        <v>0</v>
      </c>
      <c r="AA149" s="20">
        <f t="shared" ca="1" si="52"/>
        <v>194.08202910061152</v>
      </c>
      <c r="AB149" s="20">
        <f t="shared" ca="1" si="45"/>
        <v>0.38</v>
      </c>
      <c r="AC149" s="20">
        <f t="shared" ca="1" si="46"/>
        <v>194.46202910061152</v>
      </c>
      <c r="AD149" s="22">
        <f t="shared" ca="1" si="56"/>
        <v>0.52297891941179842</v>
      </c>
      <c r="AE149" s="7"/>
      <c r="AF149" s="9">
        <f t="shared" ca="1" si="53"/>
        <v>0</v>
      </c>
      <c r="AG149" s="22">
        <f t="shared" ca="1" si="57"/>
        <v>0</v>
      </c>
      <c r="AH149" s="7">
        <v>139</v>
      </c>
      <c r="AI149" s="20">
        <f t="shared" ca="1" si="54"/>
        <v>1.6399999999999864</v>
      </c>
      <c r="AJ149" s="7"/>
      <c r="AK149" s="7"/>
      <c r="AL149" s="7"/>
      <c r="AM149" s="7"/>
      <c r="AN149" s="7"/>
      <c r="AO149" s="7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</row>
    <row r="150" spans="1:125" x14ac:dyDescent="0.2">
      <c r="A150" s="1"/>
      <c r="B150" s="1"/>
      <c r="C150" s="1"/>
      <c r="D150" s="1"/>
      <c r="E150" s="1"/>
      <c r="F150" s="1"/>
      <c r="G150" s="1"/>
      <c r="H150" s="7">
        <v>140</v>
      </c>
      <c r="I150" s="20">
        <f t="shared" ca="1" si="47"/>
        <v>194.69696937725283</v>
      </c>
      <c r="J150" s="21"/>
      <c r="K150" s="9">
        <f ca="1">COUNTIF(M$11:M149,"&gt;"&amp;I150)</f>
        <v>0</v>
      </c>
      <c r="L150" s="22">
        <f t="shared" ca="1" si="40"/>
        <v>0</v>
      </c>
      <c r="M150" s="20">
        <f t="shared" ca="1" si="48"/>
        <v>194.69696937725283</v>
      </c>
      <c r="N150" s="20">
        <f t="shared" ca="1" si="49"/>
        <v>0.6</v>
      </c>
      <c r="O150" s="20">
        <f t="shared" ca="1" si="41"/>
        <v>195.29696937725282</v>
      </c>
      <c r="P150" s="22">
        <f t="shared" ca="1" si="39"/>
        <v>1.0949402766412959</v>
      </c>
      <c r="Q150" s="21"/>
      <c r="R150" s="9">
        <f ca="1">COUNTIF(T$11:T149,"&gt;"&amp;O150)</f>
        <v>0</v>
      </c>
      <c r="S150" s="22">
        <f t="shared" ca="1" si="42"/>
        <v>0</v>
      </c>
      <c r="T150" s="20">
        <f t="shared" ca="1" si="50"/>
        <v>195.29696937725282</v>
      </c>
      <c r="U150" s="20">
        <f t="shared" ca="1" si="51"/>
        <v>0.67</v>
      </c>
      <c r="V150" s="20">
        <f t="shared" ca="1" si="43"/>
        <v>195.96696937725281</v>
      </c>
      <c r="W150" s="22">
        <f t="shared" ca="1" si="55"/>
        <v>1.2149402766413004</v>
      </c>
      <c r="X150" s="21"/>
      <c r="Y150" s="9">
        <f ca="1">COUNTIF(AA$11:AA149,"&gt;"&amp;V150)</f>
        <v>0</v>
      </c>
      <c r="Z150" s="22">
        <f t="shared" ca="1" si="44"/>
        <v>0</v>
      </c>
      <c r="AA150" s="20">
        <f t="shared" ca="1" si="52"/>
        <v>195.96696937725281</v>
      </c>
      <c r="AB150" s="20">
        <f t="shared" ca="1" si="45"/>
        <v>0.35</v>
      </c>
      <c r="AC150" s="20">
        <f t="shared" ca="1" si="46"/>
        <v>196.3169693772528</v>
      </c>
      <c r="AD150" s="22">
        <f t="shared" ca="1" si="56"/>
        <v>1.5049402766412925</v>
      </c>
      <c r="AE150" s="7"/>
      <c r="AF150" s="9">
        <f t="shared" ca="1" si="53"/>
        <v>0</v>
      </c>
      <c r="AG150" s="22">
        <f t="shared" ca="1" si="57"/>
        <v>0</v>
      </c>
      <c r="AH150" s="7">
        <v>140</v>
      </c>
      <c r="AI150" s="20">
        <f t="shared" ca="1" si="54"/>
        <v>1.6199999999999761</v>
      </c>
      <c r="AJ150" s="7"/>
      <c r="AK150" s="7"/>
      <c r="AL150" s="7"/>
      <c r="AM150" s="7"/>
      <c r="AN150" s="7"/>
      <c r="AO150" s="7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</row>
    <row r="151" spans="1:125" x14ac:dyDescent="0.2">
      <c r="A151" s="1"/>
      <c r="B151" s="1"/>
      <c r="C151" s="1"/>
      <c r="D151" s="1"/>
      <c r="E151" s="1"/>
      <c r="F151" s="1"/>
      <c r="G151" s="1"/>
      <c r="H151" s="7">
        <v>141</v>
      </c>
      <c r="I151" s="20">
        <f t="shared" ca="1" si="47"/>
        <v>195.38021114189118</v>
      </c>
      <c r="J151" s="21"/>
      <c r="K151" s="9">
        <f ca="1">COUNTIF(M$11:M150,"&gt;"&amp;I151)</f>
        <v>0</v>
      </c>
      <c r="L151" s="22">
        <f t="shared" ca="1" si="40"/>
        <v>0</v>
      </c>
      <c r="M151" s="20">
        <f t="shared" ca="1" si="48"/>
        <v>195.38021114189118</v>
      </c>
      <c r="N151" s="20">
        <f t="shared" ca="1" si="49"/>
        <v>0.81</v>
      </c>
      <c r="O151" s="20">
        <f t="shared" ca="1" si="41"/>
        <v>196.19021114189118</v>
      </c>
      <c r="P151" s="22">
        <f t="shared" ca="1" si="39"/>
        <v>8.3241764638358973E-2</v>
      </c>
      <c r="Q151" s="21"/>
      <c r="R151" s="9">
        <f ca="1">COUNTIF(T$11:T150,"&gt;"&amp;O151)</f>
        <v>0</v>
      </c>
      <c r="S151" s="22">
        <f t="shared" ca="1" si="42"/>
        <v>0</v>
      </c>
      <c r="T151" s="20">
        <f t="shared" ca="1" si="50"/>
        <v>196.19021114189118</v>
      </c>
      <c r="U151" s="20">
        <f t="shared" ca="1" si="51"/>
        <v>0.66</v>
      </c>
      <c r="V151" s="20">
        <f t="shared" ca="1" si="43"/>
        <v>196.85021114189118</v>
      </c>
      <c r="W151" s="22">
        <f t="shared" ca="1" si="55"/>
        <v>0.22324176463837375</v>
      </c>
      <c r="X151" s="21"/>
      <c r="Y151" s="9">
        <f ca="1">COUNTIF(AA$11:AA150,"&gt;"&amp;V151)</f>
        <v>0</v>
      </c>
      <c r="Z151" s="22">
        <f t="shared" ca="1" si="44"/>
        <v>0</v>
      </c>
      <c r="AA151" s="20">
        <f t="shared" ca="1" si="52"/>
        <v>196.85021114189118</v>
      </c>
      <c r="AB151" s="20">
        <f t="shared" ca="1" si="45"/>
        <v>0.46</v>
      </c>
      <c r="AC151" s="20">
        <f t="shared" ca="1" si="46"/>
        <v>197.31021114189119</v>
      </c>
      <c r="AD151" s="22">
        <f t="shared" ca="1" si="56"/>
        <v>0.53324176463837603</v>
      </c>
      <c r="AE151" s="7"/>
      <c r="AF151" s="9">
        <f t="shared" ca="1" si="53"/>
        <v>0</v>
      </c>
      <c r="AG151" s="22">
        <f t="shared" ca="1" si="57"/>
        <v>0</v>
      </c>
      <c r="AH151" s="7">
        <v>141</v>
      </c>
      <c r="AI151" s="20">
        <f t="shared" ca="1" si="54"/>
        <v>1.9300000000000068</v>
      </c>
      <c r="AJ151" s="7"/>
      <c r="AK151" s="7"/>
      <c r="AL151" s="7"/>
      <c r="AM151" s="7"/>
      <c r="AN151" s="7"/>
      <c r="AO151" s="7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</row>
    <row r="152" spans="1:125" x14ac:dyDescent="0.2">
      <c r="A152" s="1"/>
      <c r="B152" s="1"/>
      <c r="C152" s="1"/>
      <c r="D152" s="1"/>
      <c r="E152" s="1"/>
      <c r="F152" s="1"/>
      <c r="G152" s="1"/>
      <c r="H152" s="7">
        <v>142</v>
      </c>
      <c r="I152" s="20">
        <f t="shared" ca="1" si="47"/>
        <v>197.71228296776039</v>
      </c>
      <c r="J152" s="21"/>
      <c r="K152" s="9">
        <f ca="1">COUNTIF(M$11:M151,"&gt;"&amp;I152)</f>
        <v>0</v>
      </c>
      <c r="L152" s="22">
        <f t="shared" ca="1" si="40"/>
        <v>0</v>
      </c>
      <c r="M152" s="20">
        <f t="shared" ca="1" si="48"/>
        <v>197.71228296776039</v>
      </c>
      <c r="N152" s="20">
        <f t="shared" ca="1" si="49"/>
        <v>0.83</v>
      </c>
      <c r="O152" s="20">
        <f t="shared" ca="1" si="41"/>
        <v>198.5422829677604</v>
      </c>
      <c r="P152" s="22">
        <f t="shared" ref="P152:P215" ca="1" si="58">IF(O151&lt;I152,(M152-O151),0)</f>
        <v>1.5220718258692045</v>
      </c>
      <c r="Q152" s="21"/>
      <c r="R152" s="9">
        <f ca="1">COUNTIF(T$11:T151,"&gt;"&amp;O152)</f>
        <v>0</v>
      </c>
      <c r="S152" s="22">
        <f t="shared" ca="1" si="42"/>
        <v>0</v>
      </c>
      <c r="T152" s="20">
        <f t="shared" ca="1" si="50"/>
        <v>198.5422829677604</v>
      </c>
      <c r="U152" s="20">
        <f t="shared" ca="1" si="51"/>
        <v>0.59</v>
      </c>
      <c r="V152" s="20">
        <f t="shared" ca="1" si="43"/>
        <v>199.1322829677604</v>
      </c>
      <c r="W152" s="22">
        <f t="shared" ca="1" si="55"/>
        <v>1.6920718258692204</v>
      </c>
      <c r="X152" s="21"/>
      <c r="Y152" s="9">
        <f ca="1">COUNTIF(AA$11:AA151,"&gt;"&amp;V152)</f>
        <v>0</v>
      </c>
      <c r="Z152" s="22">
        <f t="shared" ca="1" si="44"/>
        <v>0</v>
      </c>
      <c r="AA152" s="20">
        <f t="shared" ca="1" si="52"/>
        <v>199.1322829677604</v>
      </c>
      <c r="AB152" s="20">
        <f t="shared" ca="1" si="45"/>
        <v>0.37</v>
      </c>
      <c r="AC152" s="20">
        <f t="shared" ca="1" si="46"/>
        <v>199.50228296776041</v>
      </c>
      <c r="AD152" s="22">
        <f t="shared" ca="1" si="56"/>
        <v>1.8220718258692159</v>
      </c>
      <c r="AE152" s="7"/>
      <c r="AF152" s="9">
        <f t="shared" ca="1" si="53"/>
        <v>0</v>
      </c>
      <c r="AG152" s="22">
        <f t="shared" ca="1" si="57"/>
        <v>0</v>
      </c>
      <c r="AH152" s="7">
        <v>142</v>
      </c>
      <c r="AI152" s="20">
        <f t="shared" ca="1" si="54"/>
        <v>1.7900000000000205</v>
      </c>
      <c r="AJ152" s="7"/>
      <c r="AK152" s="7"/>
      <c r="AL152" s="7"/>
      <c r="AM152" s="7"/>
      <c r="AN152" s="7"/>
      <c r="AO152" s="7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</row>
    <row r="153" spans="1:125" x14ac:dyDescent="0.2">
      <c r="A153" s="1"/>
      <c r="B153" s="1"/>
      <c r="C153" s="1"/>
      <c r="D153" s="1"/>
      <c r="E153" s="1"/>
      <c r="F153" s="1"/>
      <c r="G153" s="1"/>
      <c r="H153" s="7">
        <v>143</v>
      </c>
      <c r="I153" s="20">
        <f t="shared" ca="1" si="47"/>
        <v>199.37218324224017</v>
      </c>
      <c r="J153" s="21"/>
      <c r="K153" s="9">
        <f ca="1">COUNTIF(M$11:M152,"&gt;"&amp;I153)</f>
        <v>0</v>
      </c>
      <c r="L153" s="22">
        <f t="shared" ca="1" si="40"/>
        <v>0</v>
      </c>
      <c r="M153" s="20">
        <f t="shared" ca="1" si="48"/>
        <v>199.37218324224017</v>
      </c>
      <c r="N153" s="20">
        <f t="shared" ca="1" si="49"/>
        <v>0.83</v>
      </c>
      <c r="O153" s="20">
        <f t="shared" ca="1" si="41"/>
        <v>200.20218324224018</v>
      </c>
      <c r="P153" s="22">
        <f t="shared" ca="1" si="58"/>
        <v>0.829900274479769</v>
      </c>
      <c r="Q153" s="21"/>
      <c r="R153" s="9">
        <f ca="1">COUNTIF(T$11:T152,"&gt;"&amp;O153)</f>
        <v>0</v>
      </c>
      <c r="S153" s="22">
        <f t="shared" ca="1" si="42"/>
        <v>0</v>
      </c>
      <c r="T153" s="20">
        <f t="shared" ca="1" si="50"/>
        <v>200.20218324224018</v>
      </c>
      <c r="U153" s="20">
        <f t="shared" ca="1" si="51"/>
        <v>0.85</v>
      </c>
      <c r="V153" s="20">
        <f t="shared" ca="1" si="43"/>
        <v>201.05218324224018</v>
      </c>
      <c r="W153" s="22">
        <f t="shared" ca="1" si="55"/>
        <v>1.0699002744797781</v>
      </c>
      <c r="X153" s="21"/>
      <c r="Y153" s="9">
        <f ca="1">COUNTIF(AA$11:AA152,"&gt;"&amp;V153)</f>
        <v>0</v>
      </c>
      <c r="Z153" s="22">
        <f t="shared" ca="1" si="44"/>
        <v>0</v>
      </c>
      <c r="AA153" s="20">
        <f t="shared" ca="1" si="52"/>
        <v>201.05218324224018</v>
      </c>
      <c r="AB153" s="20">
        <f t="shared" ca="1" si="45"/>
        <v>0.43</v>
      </c>
      <c r="AC153" s="20">
        <f t="shared" ca="1" si="46"/>
        <v>201.48218324224018</v>
      </c>
      <c r="AD153" s="22">
        <f t="shared" ca="1" si="56"/>
        <v>1.5499002744797679</v>
      </c>
      <c r="AE153" s="7"/>
      <c r="AF153" s="9">
        <f t="shared" ca="1" si="53"/>
        <v>0</v>
      </c>
      <c r="AG153" s="22">
        <f t="shared" ca="1" si="57"/>
        <v>0</v>
      </c>
      <c r="AH153" s="7">
        <v>143</v>
      </c>
      <c r="AI153" s="20">
        <f t="shared" ca="1" si="54"/>
        <v>2.1100000000000136</v>
      </c>
      <c r="AJ153" s="7"/>
      <c r="AK153" s="7"/>
      <c r="AL153" s="7"/>
      <c r="AM153" s="7"/>
      <c r="AN153" s="7"/>
      <c r="AO153" s="7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</row>
    <row r="154" spans="1:125" x14ac:dyDescent="0.2">
      <c r="A154" s="1"/>
      <c r="B154" s="1"/>
      <c r="C154" s="1"/>
      <c r="D154" s="1"/>
      <c r="E154" s="1"/>
      <c r="F154" s="1"/>
      <c r="G154" s="1"/>
      <c r="H154" s="7">
        <v>144</v>
      </c>
      <c r="I154" s="20">
        <f t="shared" ca="1" si="47"/>
        <v>203.38831935445523</v>
      </c>
      <c r="J154" s="21"/>
      <c r="K154" s="9">
        <f ca="1">COUNTIF(M$11:M153,"&gt;"&amp;I154)</f>
        <v>0</v>
      </c>
      <c r="L154" s="22">
        <f t="shared" ca="1" si="40"/>
        <v>0</v>
      </c>
      <c r="M154" s="20">
        <f t="shared" ca="1" si="48"/>
        <v>203.38831935445523</v>
      </c>
      <c r="N154" s="20">
        <f t="shared" ca="1" si="49"/>
        <v>0.45</v>
      </c>
      <c r="O154" s="20">
        <f t="shared" ca="1" si="41"/>
        <v>203.83831935445522</v>
      </c>
      <c r="P154" s="22">
        <f t="shared" ca="1" si="58"/>
        <v>3.1861361122150527</v>
      </c>
      <c r="Q154" s="21"/>
      <c r="R154" s="9">
        <f ca="1">COUNTIF(T$11:T153,"&gt;"&amp;O154)</f>
        <v>0</v>
      </c>
      <c r="S154" s="22">
        <f t="shared" ca="1" si="42"/>
        <v>0</v>
      </c>
      <c r="T154" s="20">
        <f t="shared" ca="1" si="50"/>
        <v>203.83831935445522</v>
      </c>
      <c r="U154" s="20">
        <f t="shared" ca="1" si="51"/>
        <v>0.71</v>
      </c>
      <c r="V154" s="20">
        <f t="shared" ca="1" si="43"/>
        <v>204.54831935445523</v>
      </c>
      <c r="W154" s="22">
        <f t="shared" ca="1" si="55"/>
        <v>2.786136112215047</v>
      </c>
      <c r="X154" s="21"/>
      <c r="Y154" s="9">
        <f ca="1">COUNTIF(AA$11:AA153,"&gt;"&amp;V154)</f>
        <v>0</v>
      </c>
      <c r="Z154" s="22">
        <f t="shared" ca="1" si="44"/>
        <v>0</v>
      </c>
      <c r="AA154" s="20">
        <f t="shared" ca="1" si="52"/>
        <v>204.54831935445523</v>
      </c>
      <c r="AB154" s="20">
        <f t="shared" ca="1" si="45"/>
        <v>0.4</v>
      </c>
      <c r="AC154" s="20">
        <f t="shared" ca="1" si="46"/>
        <v>204.94831935445524</v>
      </c>
      <c r="AD154" s="22">
        <f t="shared" ca="1" si="56"/>
        <v>3.0661361122150481</v>
      </c>
      <c r="AE154" s="7"/>
      <c r="AF154" s="9">
        <f t="shared" ca="1" si="53"/>
        <v>0</v>
      </c>
      <c r="AG154" s="22">
        <f t="shared" ca="1" si="57"/>
        <v>0</v>
      </c>
      <c r="AH154" s="7">
        <v>144</v>
      </c>
      <c r="AI154" s="20">
        <f t="shared" ca="1" si="54"/>
        <v>1.5600000000000023</v>
      </c>
      <c r="AJ154" s="7"/>
      <c r="AK154" s="7"/>
      <c r="AL154" s="7"/>
      <c r="AM154" s="7"/>
      <c r="AN154" s="7"/>
      <c r="AO154" s="7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</row>
    <row r="155" spans="1:125" x14ac:dyDescent="0.2">
      <c r="A155" s="1"/>
      <c r="B155" s="1"/>
      <c r="C155" s="1"/>
      <c r="D155" s="1"/>
      <c r="E155" s="1"/>
      <c r="F155" s="1"/>
      <c r="G155" s="1"/>
      <c r="H155" s="7">
        <v>145</v>
      </c>
      <c r="I155" s="20">
        <f t="shared" ca="1" si="47"/>
        <v>204.1717811361174</v>
      </c>
      <c r="J155" s="21"/>
      <c r="K155" s="9">
        <f ca="1">COUNTIF(M$11:M154,"&gt;"&amp;I155)</f>
        <v>0</v>
      </c>
      <c r="L155" s="22">
        <f t="shared" ca="1" si="40"/>
        <v>0</v>
      </c>
      <c r="M155" s="20">
        <f t="shared" ca="1" si="48"/>
        <v>204.1717811361174</v>
      </c>
      <c r="N155" s="20">
        <f t="shared" ca="1" si="49"/>
        <v>0.68</v>
      </c>
      <c r="O155" s="20">
        <f t="shared" ca="1" si="41"/>
        <v>204.85178113611741</v>
      </c>
      <c r="P155" s="22">
        <f t="shared" ca="1" si="58"/>
        <v>0.3334617816621801</v>
      </c>
      <c r="Q155" s="21"/>
      <c r="R155" s="9">
        <f ca="1">COUNTIF(T$11:T154,"&gt;"&amp;O155)</f>
        <v>0</v>
      </c>
      <c r="S155" s="22">
        <f t="shared" ca="1" si="42"/>
        <v>0</v>
      </c>
      <c r="T155" s="20">
        <f t="shared" ca="1" si="50"/>
        <v>204.85178113611741</v>
      </c>
      <c r="U155" s="20">
        <f t="shared" ca="1" si="51"/>
        <v>0.43</v>
      </c>
      <c r="V155" s="20">
        <f t="shared" ca="1" si="43"/>
        <v>205.28178113611742</v>
      </c>
      <c r="W155" s="22">
        <f t="shared" ca="1" si="55"/>
        <v>0.30346178166217896</v>
      </c>
      <c r="X155" s="21"/>
      <c r="Y155" s="9">
        <f ca="1">COUNTIF(AA$11:AA154,"&gt;"&amp;V155)</f>
        <v>0</v>
      </c>
      <c r="Z155" s="22">
        <f t="shared" ca="1" si="44"/>
        <v>0</v>
      </c>
      <c r="AA155" s="20">
        <f t="shared" ca="1" si="52"/>
        <v>205.28178113611742</v>
      </c>
      <c r="AB155" s="20">
        <f t="shared" ca="1" si="45"/>
        <v>0.41</v>
      </c>
      <c r="AC155" s="20">
        <f t="shared" ca="1" si="46"/>
        <v>205.69178113611741</v>
      </c>
      <c r="AD155" s="22">
        <f t="shared" ca="1" si="56"/>
        <v>0.3334617816621801</v>
      </c>
      <c r="AE155" s="7"/>
      <c r="AF155" s="9">
        <f t="shared" ca="1" si="53"/>
        <v>0</v>
      </c>
      <c r="AG155" s="22">
        <f t="shared" ca="1" si="57"/>
        <v>0</v>
      </c>
      <c r="AH155" s="7">
        <v>145</v>
      </c>
      <c r="AI155" s="20">
        <f t="shared" ca="1" si="54"/>
        <v>1.5200000000000102</v>
      </c>
      <c r="AJ155" s="7"/>
      <c r="AK155" s="7"/>
      <c r="AL155" s="7"/>
      <c r="AM155" s="7"/>
      <c r="AN155" s="7"/>
      <c r="AO155" s="7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</row>
    <row r="156" spans="1:125" x14ac:dyDescent="0.2">
      <c r="A156" s="1"/>
      <c r="B156" s="1"/>
      <c r="C156" s="1"/>
      <c r="D156" s="1"/>
      <c r="E156" s="1"/>
      <c r="F156" s="1"/>
      <c r="G156" s="1"/>
      <c r="H156" s="7">
        <v>146</v>
      </c>
      <c r="I156" s="20">
        <f t="shared" ca="1" si="47"/>
        <v>205.9921524309747</v>
      </c>
      <c r="J156" s="21"/>
      <c r="K156" s="9">
        <f ca="1">COUNTIF(M$11:M155,"&gt;"&amp;I156)</f>
        <v>0</v>
      </c>
      <c r="L156" s="22">
        <f t="shared" ca="1" si="40"/>
        <v>0</v>
      </c>
      <c r="M156" s="20">
        <f t="shared" ca="1" si="48"/>
        <v>205.9921524309747</v>
      </c>
      <c r="N156" s="20">
        <f t="shared" ca="1" si="49"/>
        <v>0.7</v>
      </c>
      <c r="O156" s="20">
        <f t="shared" ca="1" si="41"/>
        <v>206.69215243097469</v>
      </c>
      <c r="P156" s="22">
        <f t="shared" ca="1" si="58"/>
        <v>1.1403712948572888</v>
      </c>
      <c r="Q156" s="21"/>
      <c r="R156" s="9">
        <f ca="1">COUNTIF(T$11:T155,"&gt;"&amp;O156)</f>
        <v>0</v>
      </c>
      <c r="S156" s="22">
        <f t="shared" ca="1" si="42"/>
        <v>0</v>
      </c>
      <c r="T156" s="20">
        <f t="shared" ca="1" si="50"/>
        <v>206.69215243097469</v>
      </c>
      <c r="U156" s="20">
        <f t="shared" ca="1" si="51"/>
        <v>0.39</v>
      </c>
      <c r="V156" s="20">
        <f t="shared" ca="1" si="43"/>
        <v>207.08215243097467</v>
      </c>
      <c r="W156" s="22">
        <f t="shared" ca="1" si="55"/>
        <v>1.4103712948572706</v>
      </c>
      <c r="X156" s="21"/>
      <c r="Y156" s="9">
        <f ca="1">COUNTIF(AA$11:AA155,"&gt;"&amp;V156)</f>
        <v>0</v>
      </c>
      <c r="Z156" s="22">
        <f t="shared" ca="1" si="44"/>
        <v>0</v>
      </c>
      <c r="AA156" s="20">
        <f t="shared" ca="1" si="52"/>
        <v>207.08215243097467</v>
      </c>
      <c r="AB156" s="20">
        <f t="shared" ca="1" si="45"/>
        <v>0.41</v>
      </c>
      <c r="AC156" s="20">
        <f t="shared" ca="1" si="46"/>
        <v>207.49215243097467</v>
      </c>
      <c r="AD156" s="22">
        <f t="shared" ca="1" si="56"/>
        <v>1.3903712948572604</v>
      </c>
      <c r="AE156" s="7"/>
      <c r="AF156" s="9">
        <f t="shared" ca="1" si="53"/>
        <v>0</v>
      </c>
      <c r="AG156" s="22">
        <f t="shared" ca="1" si="57"/>
        <v>0</v>
      </c>
      <c r="AH156" s="7">
        <v>146</v>
      </c>
      <c r="AI156" s="20">
        <f t="shared" ca="1" si="54"/>
        <v>1.4999999999999716</v>
      </c>
      <c r="AJ156" s="7"/>
      <c r="AK156" s="7"/>
      <c r="AL156" s="7"/>
      <c r="AM156" s="7"/>
      <c r="AN156" s="7"/>
      <c r="AO156" s="7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</row>
    <row r="157" spans="1:125" x14ac:dyDescent="0.2">
      <c r="A157" s="1"/>
      <c r="B157" s="1"/>
      <c r="C157" s="1"/>
      <c r="D157" s="1"/>
      <c r="E157" s="1"/>
      <c r="F157" s="1"/>
      <c r="G157" s="1"/>
      <c r="H157" s="7">
        <v>147</v>
      </c>
      <c r="I157" s="20">
        <f t="shared" ca="1" si="47"/>
        <v>207.50387095994725</v>
      </c>
      <c r="J157" s="21"/>
      <c r="K157" s="9">
        <f ca="1">COUNTIF(M$11:M156,"&gt;"&amp;I157)</f>
        <v>0</v>
      </c>
      <c r="L157" s="22">
        <f t="shared" ca="1" si="40"/>
        <v>0</v>
      </c>
      <c r="M157" s="20">
        <f t="shared" ca="1" si="48"/>
        <v>207.50387095994725</v>
      </c>
      <c r="N157" s="20">
        <f t="shared" ca="1" si="49"/>
        <v>0.75</v>
      </c>
      <c r="O157" s="20">
        <f t="shared" ca="1" si="41"/>
        <v>208.25387095994725</v>
      </c>
      <c r="P157" s="22">
        <f t="shared" ca="1" si="58"/>
        <v>0.81171852897256258</v>
      </c>
      <c r="Q157" s="21"/>
      <c r="R157" s="9">
        <f ca="1">COUNTIF(T$11:T156,"&gt;"&amp;O157)</f>
        <v>0</v>
      </c>
      <c r="S157" s="22">
        <f t="shared" ca="1" si="42"/>
        <v>0</v>
      </c>
      <c r="T157" s="20">
        <f t="shared" ca="1" si="50"/>
        <v>208.25387095994725</v>
      </c>
      <c r="U157" s="20">
        <f t="shared" ca="1" si="51"/>
        <v>0.62</v>
      </c>
      <c r="V157" s="20">
        <f t="shared" ca="1" si="43"/>
        <v>208.87387095994725</v>
      </c>
      <c r="W157" s="22">
        <f t="shared" ca="1" si="55"/>
        <v>1.1717185289725762</v>
      </c>
      <c r="X157" s="21"/>
      <c r="Y157" s="9">
        <f ca="1">COUNTIF(AA$11:AA156,"&gt;"&amp;V157)</f>
        <v>0</v>
      </c>
      <c r="Z157" s="22">
        <f t="shared" ca="1" si="44"/>
        <v>0</v>
      </c>
      <c r="AA157" s="20">
        <f t="shared" ca="1" si="52"/>
        <v>208.87387095994725</v>
      </c>
      <c r="AB157" s="20">
        <f t="shared" ca="1" si="45"/>
        <v>0.33</v>
      </c>
      <c r="AC157" s="20">
        <f t="shared" ca="1" si="46"/>
        <v>209.20387095994727</v>
      </c>
      <c r="AD157" s="22">
        <f t="shared" ca="1" si="56"/>
        <v>1.3817185289725842</v>
      </c>
      <c r="AE157" s="7"/>
      <c r="AF157" s="9">
        <f t="shared" ca="1" si="53"/>
        <v>0</v>
      </c>
      <c r="AG157" s="22">
        <f t="shared" ca="1" si="57"/>
        <v>0</v>
      </c>
      <c r="AH157" s="7">
        <v>147</v>
      </c>
      <c r="AI157" s="20">
        <f t="shared" ca="1" si="54"/>
        <v>1.7000000000000171</v>
      </c>
      <c r="AJ157" s="7"/>
      <c r="AK157" s="7"/>
      <c r="AL157" s="7"/>
      <c r="AM157" s="7"/>
      <c r="AN157" s="7"/>
      <c r="AO157" s="7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</row>
    <row r="158" spans="1:125" x14ac:dyDescent="0.2">
      <c r="A158" s="1"/>
      <c r="B158" s="1"/>
      <c r="C158" s="1"/>
      <c r="D158" s="1"/>
      <c r="E158" s="1"/>
      <c r="F158" s="1"/>
      <c r="G158" s="1"/>
      <c r="H158" s="7">
        <v>148</v>
      </c>
      <c r="I158" s="20">
        <f t="shared" ca="1" si="47"/>
        <v>207.95073785774807</v>
      </c>
      <c r="J158" s="21"/>
      <c r="K158" s="9">
        <f ca="1">COUNTIF(M$11:M157,"&gt;"&amp;I158)</f>
        <v>0</v>
      </c>
      <c r="L158" s="22">
        <f t="shared" ca="1" si="40"/>
        <v>0.30313310219918321</v>
      </c>
      <c r="M158" s="20">
        <f t="shared" ca="1" si="48"/>
        <v>208.25387095994725</v>
      </c>
      <c r="N158" s="20">
        <f t="shared" ca="1" si="49"/>
        <v>0.78</v>
      </c>
      <c r="O158" s="20">
        <f t="shared" ca="1" si="41"/>
        <v>209.03387095994725</v>
      </c>
      <c r="P158" s="22">
        <f t="shared" ca="1" si="58"/>
        <v>0</v>
      </c>
      <c r="Q158" s="21"/>
      <c r="R158" s="9">
        <f ca="1">COUNTIF(T$11:T157,"&gt;"&amp;O158)</f>
        <v>0</v>
      </c>
      <c r="S158" s="22">
        <f t="shared" ca="1" si="42"/>
        <v>0</v>
      </c>
      <c r="T158" s="20">
        <f t="shared" ca="1" si="50"/>
        <v>209.03387095994725</v>
      </c>
      <c r="U158" s="20">
        <f t="shared" ca="1" si="51"/>
        <v>0.67</v>
      </c>
      <c r="V158" s="20">
        <f t="shared" ca="1" si="43"/>
        <v>209.70387095994724</v>
      </c>
      <c r="W158" s="22">
        <f t="shared" ca="1" si="55"/>
        <v>0.15999999999999659</v>
      </c>
      <c r="X158" s="21"/>
      <c r="Y158" s="9">
        <f ca="1">COUNTIF(AA$11:AA157,"&gt;"&amp;V158)</f>
        <v>0</v>
      </c>
      <c r="Z158" s="22">
        <f t="shared" ca="1" si="44"/>
        <v>0</v>
      </c>
      <c r="AA158" s="20">
        <f t="shared" ca="1" si="52"/>
        <v>209.70387095994724</v>
      </c>
      <c r="AB158" s="20">
        <f t="shared" ca="1" si="45"/>
        <v>0.34</v>
      </c>
      <c r="AC158" s="20">
        <f t="shared" ca="1" si="46"/>
        <v>210.04387095994724</v>
      </c>
      <c r="AD158" s="22">
        <f t="shared" ca="1" si="56"/>
        <v>0.49999999999997158</v>
      </c>
      <c r="AE158" s="7"/>
      <c r="AF158" s="9">
        <f t="shared" ca="1" si="53"/>
        <v>0</v>
      </c>
      <c r="AG158" s="22">
        <f t="shared" ca="1" si="57"/>
        <v>0.30313310219918321</v>
      </c>
      <c r="AH158" s="7">
        <v>148</v>
      </c>
      <c r="AI158" s="20">
        <f t="shared" ca="1" si="54"/>
        <v>2.0931331021991753</v>
      </c>
      <c r="AJ158" s="7"/>
      <c r="AK158" s="7"/>
      <c r="AL158" s="7"/>
      <c r="AM158" s="7"/>
      <c r="AN158" s="7"/>
      <c r="AO158" s="7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</row>
    <row r="159" spans="1:125" x14ac:dyDescent="0.2">
      <c r="A159" s="1"/>
      <c r="B159" s="1"/>
      <c r="C159" s="1"/>
      <c r="D159" s="1"/>
      <c r="E159" s="1"/>
      <c r="F159" s="1"/>
      <c r="G159" s="1"/>
      <c r="H159" s="7">
        <v>149</v>
      </c>
      <c r="I159" s="20">
        <f t="shared" ca="1" si="47"/>
        <v>208.73819587047706</v>
      </c>
      <c r="J159" s="21"/>
      <c r="K159" s="9">
        <f ca="1">COUNTIF(M$11:M158,"&gt;"&amp;I159)</f>
        <v>0</v>
      </c>
      <c r="L159" s="22">
        <f t="shared" ca="1" si="40"/>
        <v>0.29567508947019405</v>
      </c>
      <c r="M159" s="20">
        <f t="shared" ca="1" si="48"/>
        <v>209.03387095994725</v>
      </c>
      <c r="N159" s="20">
        <f t="shared" ca="1" si="49"/>
        <v>0.72</v>
      </c>
      <c r="O159" s="20">
        <f t="shared" ca="1" si="41"/>
        <v>209.75387095994725</v>
      </c>
      <c r="P159" s="22">
        <f t="shared" ca="1" si="58"/>
        <v>0</v>
      </c>
      <c r="Q159" s="21"/>
      <c r="R159" s="9">
        <f ca="1">COUNTIF(T$11:T158,"&gt;"&amp;O159)</f>
        <v>0</v>
      </c>
      <c r="S159" s="22">
        <f t="shared" ca="1" si="42"/>
        <v>0</v>
      </c>
      <c r="T159" s="20">
        <f t="shared" ca="1" si="50"/>
        <v>209.75387095994725</v>
      </c>
      <c r="U159" s="20">
        <f t="shared" ca="1" si="51"/>
        <v>0.63</v>
      </c>
      <c r="V159" s="20">
        <f t="shared" ca="1" si="43"/>
        <v>210.38387095994725</v>
      </c>
      <c r="W159" s="22">
        <f t="shared" ca="1" si="55"/>
        <v>5.0000000000011369E-2</v>
      </c>
      <c r="X159" s="21"/>
      <c r="Y159" s="9">
        <f ca="1">COUNTIF(AA$11:AA158,"&gt;"&amp;V159)</f>
        <v>0</v>
      </c>
      <c r="Z159" s="22">
        <f t="shared" ca="1" si="44"/>
        <v>0</v>
      </c>
      <c r="AA159" s="20">
        <f t="shared" ca="1" si="52"/>
        <v>210.38387095994725</v>
      </c>
      <c r="AB159" s="20">
        <f t="shared" ca="1" si="45"/>
        <v>0.44</v>
      </c>
      <c r="AC159" s="20">
        <f t="shared" ca="1" si="46"/>
        <v>210.82387095994724</v>
      </c>
      <c r="AD159" s="22">
        <f t="shared" ca="1" si="56"/>
        <v>0.34000000000000341</v>
      </c>
      <c r="AE159" s="7"/>
      <c r="AF159" s="9">
        <f t="shared" ca="1" si="53"/>
        <v>0</v>
      </c>
      <c r="AG159" s="22">
        <f t="shared" ca="1" si="57"/>
        <v>0.29567508947019405</v>
      </c>
      <c r="AH159" s="7">
        <v>149</v>
      </c>
      <c r="AI159" s="20">
        <f t="shared" ca="1" si="54"/>
        <v>2.0856750894701861</v>
      </c>
      <c r="AJ159" s="7"/>
      <c r="AK159" s="7"/>
      <c r="AL159" s="7"/>
      <c r="AM159" s="7"/>
      <c r="AN159" s="7"/>
      <c r="AO159" s="7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</row>
    <row r="160" spans="1:125" x14ac:dyDescent="0.2">
      <c r="A160" s="1"/>
      <c r="B160" s="1"/>
      <c r="C160" s="1"/>
      <c r="D160" s="1"/>
      <c r="E160" s="1"/>
      <c r="F160" s="1"/>
      <c r="G160" s="1"/>
      <c r="H160" s="7">
        <v>150</v>
      </c>
      <c r="I160" s="20">
        <f t="shared" ca="1" si="47"/>
        <v>209.77612953277273</v>
      </c>
      <c r="J160" s="21"/>
      <c r="K160" s="9">
        <f ca="1">COUNTIF(M$11:M159,"&gt;"&amp;I160)</f>
        <v>0</v>
      </c>
      <c r="L160" s="22">
        <f t="shared" ca="1" si="40"/>
        <v>0</v>
      </c>
      <c r="M160" s="20">
        <f t="shared" ca="1" si="48"/>
        <v>209.77612953277273</v>
      </c>
      <c r="N160" s="20">
        <f t="shared" ca="1" si="49"/>
        <v>0.86</v>
      </c>
      <c r="O160" s="20">
        <f t="shared" ca="1" si="41"/>
        <v>210.63612953277274</v>
      </c>
      <c r="P160" s="22">
        <f t="shared" ca="1" si="58"/>
        <v>2.2258572825478495E-2</v>
      </c>
      <c r="Q160" s="21"/>
      <c r="R160" s="9">
        <f ca="1">COUNTIF(T$11:T159,"&gt;"&amp;O160)</f>
        <v>0</v>
      </c>
      <c r="S160" s="22">
        <f t="shared" ca="1" si="42"/>
        <v>0</v>
      </c>
      <c r="T160" s="20">
        <f t="shared" ca="1" si="50"/>
        <v>210.63612953277274</v>
      </c>
      <c r="U160" s="20">
        <f t="shared" ca="1" si="51"/>
        <v>0.72</v>
      </c>
      <c r="V160" s="20">
        <f t="shared" ca="1" si="43"/>
        <v>211.35612953277274</v>
      </c>
      <c r="W160" s="22">
        <f t="shared" ca="1" si="55"/>
        <v>0.25225857282549669</v>
      </c>
      <c r="X160" s="21"/>
      <c r="Y160" s="9">
        <f ca="1">COUNTIF(AA$11:AA159,"&gt;"&amp;V160)</f>
        <v>0</v>
      </c>
      <c r="Z160" s="22">
        <f t="shared" ca="1" si="44"/>
        <v>0</v>
      </c>
      <c r="AA160" s="20">
        <f t="shared" ca="1" si="52"/>
        <v>211.35612953277274</v>
      </c>
      <c r="AB160" s="20">
        <f t="shared" ca="1" si="45"/>
        <v>0.42</v>
      </c>
      <c r="AC160" s="20">
        <f t="shared" ca="1" si="46"/>
        <v>211.77612953277273</v>
      </c>
      <c r="AD160" s="22">
        <f t="shared" ca="1" si="56"/>
        <v>0.53225857282549782</v>
      </c>
      <c r="AE160" s="7"/>
      <c r="AF160" s="9">
        <f t="shared" ca="1" si="53"/>
        <v>0</v>
      </c>
      <c r="AG160" s="22">
        <f t="shared" ca="1" si="57"/>
        <v>0</v>
      </c>
      <c r="AH160" s="7">
        <v>150</v>
      </c>
      <c r="AI160" s="20">
        <f t="shared" ca="1" si="54"/>
        <v>2</v>
      </c>
      <c r="AJ160" s="7"/>
      <c r="AK160" s="7"/>
      <c r="AL160" s="7"/>
      <c r="AM160" s="7"/>
      <c r="AN160" s="7"/>
      <c r="AO160" s="7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</row>
    <row r="161" spans="1:125" x14ac:dyDescent="0.2">
      <c r="A161" s="1"/>
      <c r="B161" s="1"/>
      <c r="C161" s="1"/>
      <c r="D161" s="1"/>
      <c r="E161" s="1"/>
      <c r="F161" s="1"/>
      <c r="G161" s="1"/>
      <c r="H161" s="7">
        <v>151</v>
      </c>
      <c r="I161" s="20">
        <f t="shared" ca="1" si="47"/>
        <v>211.55275579794201</v>
      </c>
      <c r="J161" s="21"/>
      <c r="K161" s="9">
        <f ca="1">COUNTIF(M$11:M160,"&gt;"&amp;I161)</f>
        <v>0</v>
      </c>
      <c r="L161" s="22">
        <f t="shared" ca="1" si="40"/>
        <v>0</v>
      </c>
      <c r="M161" s="20">
        <f t="shared" ca="1" si="48"/>
        <v>211.55275579794201</v>
      </c>
      <c r="N161" s="20">
        <f t="shared" ca="1" si="49"/>
        <v>0.83</v>
      </c>
      <c r="O161" s="20">
        <f t="shared" ca="1" si="41"/>
        <v>212.38275579794202</v>
      </c>
      <c r="P161" s="22">
        <f t="shared" ca="1" si="58"/>
        <v>0.91662626516927048</v>
      </c>
      <c r="Q161" s="21"/>
      <c r="R161" s="9">
        <f ca="1">COUNTIF(T$11:T160,"&gt;"&amp;O161)</f>
        <v>0</v>
      </c>
      <c r="S161" s="22">
        <f t="shared" ca="1" si="42"/>
        <v>0</v>
      </c>
      <c r="T161" s="20">
        <f t="shared" ca="1" si="50"/>
        <v>212.38275579794202</v>
      </c>
      <c r="U161" s="20">
        <f t="shared" ca="1" si="51"/>
        <v>0.56000000000000005</v>
      </c>
      <c r="V161" s="20">
        <f t="shared" ca="1" si="43"/>
        <v>212.94275579794203</v>
      </c>
      <c r="W161" s="22">
        <f t="shared" ca="1" si="55"/>
        <v>1.0266262651692841</v>
      </c>
      <c r="X161" s="21"/>
      <c r="Y161" s="9">
        <f ca="1">COUNTIF(AA$11:AA160,"&gt;"&amp;V161)</f>
        <v>0</v>
      </c>
      <c r="Z161" s="22">
        <f t="shared" ca="1" si="44"/>
        <v>0</v>
      </c>
      <c r="AA161" s="20">
        <f t="shared" ca="1" si="52"/>
        <v>212.94275579794203</v>
      </c>
      <c r="AB161" s="20">
        <f t="shared" ca="1" si="45"/>
        <v>0.42</v>
      </c>
      <c r="AC161" s="20">
        <f t="shared" ca="1" si="46"/>
        <v>213.36275579794201</v>
      </c>
      <c r="AD161" s="22">
        <f t="shared" ca="1" si="56"/>
        <v>1.1666262651692989</v>
      </c>
      <c r="AE161" s="7"/>
      <c r="AF161" s="9">
        <f t="shared" ca="1" si="53"/>
        <v>0</v>
      </c>
      <c r="AG161" s="22">
        <f t="shared" ca="1" si="57"/>
        <v>0</v>
      </c>
      <c r="AH161" s="7">
        <v>151</v>
      </c>
      <c r="AI161" s="20">
        <f t="shared" ca="1" si="54"/>
        <v>1.8100000000000023</v>
      </c>
      <c r="AJ161" s="7"/>
      <c r="AK161" s="7"/>
      <c r="AL161" s="7"/>
      <c r="AM161" s="7"/>
      <c r="AN161" s="7"/>
      <c r="AO161" s="7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</row>
    <row r="162" spans="1:125" x14ac:dyDescent="0.2">
      <c r="A162" s="1"/>
      <c r="B162" s="1"/>
      <c r="C162" s="1"/>
      <c r="D162" s="1"/>
      <c r="E162" s="1"/>
      <c r="F162" s="1"/>
      <c r="G162" s="1"/>
      <c r="H162" s="7">
        <v>152</v>
      </c>
      <c r="I162" s="20">
        <f t="shared" ca="1" si="47"/>
        <v>212.59041272733927</v>
      </c>
      <c r="J162" s="21"/>
      <c r="K162" s="9">
        <f ca="1">COUNTIF(M$11:M161,"&gt;"&amp;I162)</f>
        <v>0</v>
      </c>
      <c r="L162" s="22">
        <f t="shared" ca="1" si="40"/>
        <v>0</v>
      </c>
      <c r="M162" s="20">
        <f t="shared" ca="1" si="48"/>
        <v>212.59041272733927</v>
      </c>
      <c r="N162" s="20">
        <f t="shared" ca="1" si="49"/>
        <v>1.01</v>
      </c>
      <c r="O162" s="20">
        <f t="shared" ca="1" si="41"/>
        <v>213.60041272733926</v>
      </c>
      <c r="P162" s="22">
        <f t="shared" ca="1" si="58"/>
        <v>0.20765692939724545</v>
      </c>
      <c r="Q162" s="21"/>
      <c r="R162" s="9">
        <f ca="1">COUNTIF(T$11:T161,"&gt;"&amp;O162)</f>
        <v>0</v>
      </c>
      <c r="S162" s="22">
        <f t="shared" ca="1" si="42"/>
        <v>0</v>
      </c>
      <c r="T162" s="20">
        <f t="shared" ca="1" si="50"/>
        <v>213.60041272733926</v>
      </c>
      <c r="U162" s="20">
        <f t="shared" ca="1" si="51"/>
        <v>0.51</v>
      </c>
      <c r="V162" s="20">
        <f t="shared" ca="1" si="43"/>
        <v>214.11041272733925</v>
      </c>
      <c r="W162" s="22">
        <f t="shared" ca="1" si="55"/>
        <v>0.65765692939723408</v>
      </c>
      <c r="X162" s="21"/>
      <c r="Y162" s="9">
        <f ca="1">COUNTIF(AA$11:AA161,"&gt;"&amp;V162)</f>
        <v>0</v>
      </c>
      <c r="Z162" s="22">
        <f t="shared" ca="1" si="44"/>
        <v>0</v>
      </c>
      <c r="AA162" s="20">
        <f t="shared" ca="1" si="52"/>
        <v>214.11041272733925</v>
      </c>
      <c r="AB162" s="20">
        <f t="shared" ca="1" si="45"/>
        <v>0.37</v>
      </c>
      <c r="AC162" s="20">
        <f t="shared" ca="1" si="46"/>
        <v>214.48041272733926</v>
      </c>
      <c r="AD162" s="22">
        <f t="shared" ca="1" si="56"/>
        <v>0.74765692939723749</v>
      </c>
      <c r="AE162" s="7"/>
      <c r="AF162" s="9">
        <f t="shared" ca="1" si="53"/>
        <v>0</v>
      </c>
      <c r="AG162" s="22">
        <f t="shared" ca="1" si="57"/>
        <v>0</v>
      </c>
      <c r="AH162" s="7">
        <v>152</v>
      </c>
      <c r="AI162" s="20">
        <f t="shared" ca="1" si="54"/>
        <v>1.8899999999999864</v>
      </c>
      <c r="AJ162" s="7"/>
      <c r="AK162" s="7"/>
      <c r="AL162" s="7"/>
      <c r="AM162" s="7"/>
      <c r="AN162" s="7"/>
      <c r="AO162" s="7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</row>
    <row r="163" spans="1:125" x14ac:dyDescent="0.2">
      <c r="A163" s="1"/>
      <c r="B163" s="1"/>
      <c r="C163" s="1"/>
      <c r="D163" s="1"/>
      <c r="E163" s="1"/>
      <c r="F163" s="1"/>
      <c r="G163" s="1"/>
      <c r="H163" s="7">
        <v>153</v>
      </c>
      <c r="I163" s="20">
        <f t="shared" ca="1" si="47"/>
        <v>214.13809045988981</v>
      </c>
      <c r="J163" s="21"/>
      <c r="K163" s="9">
        <f ca="1">COUNTIF(M$11:M162,"&gt;"&amp;I163)</f>
        <v>0</v>
      </c>
      <c r="L163" s="22">
        <f t="shared" ca="1" si="40"/>
        <v>0</v>
      </c>
      <c r="M163" s="20">
        <f t="shared" ca="1" si="48"/>
        <v>214.13809045988981</v>
      </c>
      <c r="N163" s="20">
        <f t="shared" ca="1" si="49"/>
        <v>1.04</v>
      </c>
      <c r="O163" s="20">
        <f t="shared" ca="1" si="41"/>
        <v>215.1780904598898</v>
      </c>
      <c r="P163" s="22">
        <f t="shared" ca="1" si="58"/>
        <v>0.53767773255054863</v>
      </c>
      <c r="Q163" s="21"/>
      <c r="R163" s="9">
        <f ca="1">COUNTIF(T$11:T162,"&gt;"&amp;O163)</f>
        <v>0</v>
      </c>
      <c r="S163" s="22">
        <f t="shared" ca="1" si="42"/>
        <v>0</v>
      </c>
      <c r="T163" s="20">
        <f t="shared" ca="1" si="50"/>
        <v>215.1780904598898</v>
      </c>
      <c r="U163" s="20">
        <f t="shared" ca="1" si="51"/>
        <v>0.65</v>
      </c>
      <c r="V163" s="20">
        <f t="shared" ca="1" si="43"/>
        <v>215.82809045988981</v>
      </c>
      <c r="W163" s="22">
        <f t="shared" ca="1" si="55"/>
        <v>1.0676777325505498</v>
      </c>
      <c r="X163" s="21"/>
      <c r="Y163" s="9">
        <f ca="1">COUNTIF(AA$11:AA162,"&gt;"&amp;V163)</f>
        <v>0</v>
      </c>
      <c r="Z163" s="22">
        <f t="shared" ca="1" si="44"/>
        <v>0</v>
      </c>
      <c r="AA163" s="20">
        <f t="shared" ca="1" si="52"/>
        <v>215.82809045988981</v>
      </c>
      <c r="AB163" s="20">
        <f t="shared" ca="1" si="45"/>
        <v>0.42</v>
      </c>
      <c r="AC163" s="20">
        <f t="shared" ca="1" si="46"/>
        <v>216.2480904598898</v>
      </c>
      <c r="AD163" s="22">
        <f t="shared" ca="1" si="56"/>
        <v>1.3476777325505509</v>
      </c>
      <c r="AE163" s="7"/>
      <c r="AF163" s="9">
        <f t="shared" ca="1" si="53"/>
        <v>0</v>
      </c>
      <c r="AG163" s="22">
        <f t="shared" ca="1" si="57"/>
        <v>0</v>
      </c>
      <c r="AH163" s="7">
        <v>153</v>
      </c>
      <c r="AI163" s="20">
        <f t="shared" ca="1" si="54"/>
        <v>2.1099999999999852</v>
      </c>
      <c r="AJ163" s="7"/>
      <c r="AK163" s="7"/>
      <c r="AL163" s="7"/>
      <c r="AM163" s="7"/>
      <c r="AN163" s="7"/>
      <c r="AO163" s="7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</row>
    <row r="164" spans="1:125" x14ac:dyDescent="0.2">
      <c r="A164" s="1"/>
      <c r="B164" s="1"/>
      <c r="C164" s="1"/>
      <c r="D164" s="1"/>
      <c r="E164" s="1"/>
      <c r="F164" s="1"/>
      <c r="G164" s="1"/>
      <c r="H164" s="7">
        <v>154</v>
      </c>
      <c r="I164" s="20">
        <f t="shared" ca="1" si="47"/>
        <v>216.60330654422785</v>
      </c>
      <c r="J164" s="21"/>
      <c r="K164" s="9">
        <f ca="1">COUNTIF(M$11:M163,"&gt;"&amp;I164)</f>
        <v>0</v>
      </c>
      <c r="L164" s="22">
        <f t="shared" ca="1" si="40"/>
        <v>0</v>
      </c>
      <c r="M164" s="20">
        <f t="shared" ca="1" si="48"/>
        <v>216.60330654422785</v>
      </c>
      <c r="N164" s="20">
        <f t="shared" ca="1" si="49"/>
        <v>0.87</v>
      </c>
      <c r="O164" s="20">
        <f t="shared" ca="1" si="41"/>
        <v>217.47330654422785</v>
      </c>
      <c r="P164" s="22">
        <f t="shared" ca="1" si="58"/>
        <v>1.4252160843380466</v>
      </c>
      <c r="Q164" s="21"/>
      <c r="R164" s="9">
        <f ca="1">COUNTIF(T$11:T163,"&gt;"&amp;O164)</f>
        <v>0</v>
      </c>
      <c r="S164" s="22">
        <f t="shared" ca="1" si="42"/>
        <v>0</v>
      </c>
      <c r="T164" s="20">
        <f t="shared" ca="1" si="50"/>
        <v>217.47330654422785</v>
      </c>
      <c r="U164" s="20">
        <f t="shared" ca="1" si="51"/>
        <v>0.57999999999999996</v>
      </c>
      <c r="V164" s="20">
        <f t="shared" ca="1" si="43"/>
        <v>218.05330654422787</v>
      </c>
      <c r="W164" s="22">
        <f t="shared" ca="1" si="55"/>
        <v>1.6452160843380454</v>
      </c>
      <c r="X164" s="21"/>
      <c r="Y164" s="9">
        <f ca="1">COUNTIF(AA$11:AA163,"&gt;"&amp;V164)</f>
        <v>0</v>
      </c>
      <c r="Z164" s="22">
        <f t="shared" ca="1" si="44"/>
        <v>0</v>
      </c>
      <c r="AA164" s="20">
        <f t="shared" ca="1" si="52"/>
        <v>218.05330654422787</v>
      </c>
      <c r="AB164" s="20">
        <f t="shared" ca="1" si="45"/>
        <v>0.38</v>
      </c>
      <c r="AC164" s="20">
        <f t="shared" ca="1" si="46"/>
        <v>218.43330654422786</v>
      </c>
      <c r="AD164" s="22">
        <f t="shared" ca="1" si="56"/>
        <v>1.8052160843380705</v>
      </c>
      <c r="AE164" s="7"/>
      <c r="AF164" s="9">
        <f t="shared" ca="1" si="53"/>
        <v>0</v>
      </c>
      <c r="AG164" s="22">
        <f t="shared" ca="1" si="57"/>
        <v>0</v>
      </c>
      <c r="AH164" s="7">
        <v>154</v>
      </c>
      <c r="AI164" s="20">
        <f t="shared" ca="1" si="54"/>
        <v>1.8300000000000125</v>
      </c>
      <c r="AJ164" s="7"/>
      <c r="AK164" s="7"/>
      <c r="AL164" s="7"/>
      <c r="AM164" s="7"/>
      <c r="AN164" s="7"/>
      <c r="AO164" s="7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</row>
    <row r="165" spans="1:125" x14ac:dyDescent="0.2">
      <c r="A165" s="1"/>
      <c r="B165" s="1"/>
      <c r="C165" s="1"/>
      <c r="D165" s="1"/>
      <c r="E165" s="1"/>
      <c r="F165" s="1"/>
      <c r="G165" s="1"/>
      <c r="H165" s="7">
        <v>155</v>
      </c>
      <c r="I165" s="20">
        <f t="shared" ca="1" si="47"/>
        <v>217.55020865836843</v>
      </c>
      <c r="J165" s="21"/>
      <c r="K165" s="9">
        <f ca="1">COUNTIF(M$11:M164,"&gt;"&amp;I165)</f>
        <v>0</v>
      </c>
      <c r="L165" s="22">
        <f t="shared" ca="1" si="40"/>
        <v>0</v>
      </c>
      <c r="M165" s="20">
        <f t="shared" ca="1" si="48"/>
        <v>217.55020865836843</v>
      </c>
      <c r="N165" s="20">
        <f t="shared" ca="1" si="49"/>
        <v>0.92</v>
      </c>
      <c r="O165" s="20">
        <f t="shared" ca="1" si="41"/>
        <v>218.47020865836842</v>
      </c>
      <c r="P165" s="22">
        <f t="shared" ca="1" si="58"/>
        <v>7.6902114140580125E-2</v>
      </c>
      <c r="Q165" s="21"/>
      <c r="R165" s="9">
        <f ca="1">COUNTIF(T$11:T164,"&gt;"&amp;O165)</f>
        <v>0</v>
      </c>
      <c r="S165" s="22">
        <f t="shared" ca="1" si="42"/>
        <v>0</v>
      </c>
      <c r="T165" s="20">
        <f t="shared" ca="1" si="50"/>
        <v>218.47020865836842</v>
      </c>
      <c r="U165" s="20">
        <f t="shared" ca="1" si="51"/>
        <v>0.67</v>
      </c>
      <c r="V165" s="20">
        <f t="shared" ca="1" si="43"/>
        <v>219.14020865836841</v>
      </c>
      <c r="W165" s="22">
        <f t="shared" ca="1" si="55"/>
        <v>0.41690211414055511</v>
      </c>
      <c r="X165" s="21"/>
      <c r="Y165" s="9">
        <f ca="1">COUNTIF(AA$11:AA164,"&gt;"&amp;V165)</f>
        <v>0</v>
      </c>
      <c r="Z165" s="22">
        <f t="shared" ca="1" si="44"/>
        <v>0</v>
      </c>
      <c r="AA165" s="20">
        <f t="shared" ca="1" si="52"/>
        <v>219.14020865836841</v>
      </c>
      <c r="AB165" s="20">
        <f t="shared" ca="1" si="45"/>
        <v>0.4</v>
      </c>
      <c r="AC165" s="20">
        <f t="shared" ca="1" si="46"/>
        <v>219.54020865836841</v>
      </c>
      <c r="AD165" s="22">
        <f t="shared" ca="1" si="56"/>
        <v>0.70690211414054716</v>
      </c>
      <c r="AE165" s="7"/>
      <c r="AF165" s="9">
        <f t="shared" ca="1" si="53"/>
        <v>0</v>
      </c>
      <c r="AG165" s="22">
        <f t="shared" ca="1" si="57"/>
        <v>0</v>
      </c>
      <c r="AH165" s="7">
        <v>155</v>
      </c>
      <c r="AI165" s="20">
        <f t="shared" ca="1" si="54"/>
        <v>1.9899999999999807</v>
      </c>
      <c r="AJ165" s="7"/>
      <c r="AK165" s="7"/>
      <c r="AL165" s="7"/>
      <c r="AM165" s="7"/>
      <c r="AN165" s="7"/>
      <c r="AO165" s="7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</row>
    <row r="166" spans="1:125" x14ac:dyDescent="0.2">
      <c r="A166" s="1"/>
      <c r="B166" s="1"/>
      <c r="C166" s="1"/>
      <c r="D166" s="1"/>
      <c r="E166" s="1"/>
      <c r="F166" s="1"/>
      <c r="G166" s="1"/>
      <c r="H166" s="7">
        <v>156</v>
      </c>
      <c r="I166" s="20">
        <f t="shared" ca="1" si="47"/>
        <v>218.77502041122546</v>
      </c>
      <c r="J166" s="21"/>
      <c r="K166" s="9">
        <f ca="1">COUNTIF(M$11:M165,"&gt;"&amp;I166)</f>
        <v>0</v>
      </c>
      <c r="L166" s="22">
        <f t="shared" ca="1" si="40"/>
        <v>0</v>
      </c>
      <c r="M166" s="20">
        <f t="shared" ca="1" si="48"/>
        <v>218.77502041122546</v>
      </c>
      <c r="N166" s="20">
        <f t="shared" ca="1" si="49"/>
        <v>0.78</v>
      </c>
      <c r="O166" s="20">
        <f t="shared" ca="1" si="41"/>
        <v>219.55502041122546</v>
      </c>
      <c r="P166" s="22">
        <f t="shared" ca="1" si="58"/>
        <v>0.30481175285703443</v>
      </c>
      <c r="Q166" s="21"/>
      <c r="R166" s="9">
        <f ca="1">COUNTIF(T$11:T165,"&gt;"&amp;O166)</f>
        <v>0</v>
      </c>
      <c r="S166" s="22">
        <f t="shared" ca="1" si="42"/>
        <v>0</v>
      </c>
      <c r="T166" s="20">
        <f t="shared" ca="1" si="50"/>
        <v>219.55502041122546</v>
      </c>
      <c r="U166" s="20">
        <f t="shared" ca="1" si="51"/>
        <v>0.62</v>
      </c>
      <c r="V166" s="20">
        <f t="shared" ca="1" si="43"/>
        <v>220.17502041122546</v>
      </c>
      <c r="W166" s="22">
        <f t="shared" ca="1" si="55"/>
        <v>0.41481175285704808</v>
      </c>
      <c r="X166" s="21"/>
      <c r="Y166" s="9">
        <f ca="1">COUNTIF(AA$11:AA165,"&gt;"&amp;V166)</f>
        <v>0</v>
      </c>
      <c r="Z166" s="22">
        <f t="shared" ca="1" si="44"/>
        <v>0</v>
      </c>
      <c r="AA166" s="20">
        <f t="shared" ca="1" si="52"/>
        <v>220.17502041122546</v>
      </c>
      <c r="AB166" s="20">
        <f t="shared" ca="1" si="45"/>
        <v>0.42</v>
      </c>
      <c r="AC166" s="20">
        <f t="shared" ca="1" si="46"/>
        <v>220.59502041122545</v>
      </c>
      <c r="AD166" s="22">
        <f t="shared" ca="1" si="56"/>
        <v>0.63481175285704694</v>
      </c>
      <c r="AE166" s="7"/>
      <c r="AF166" s="9">
        <f t="shared" ca="1" si="53"/>
        <v>0</v>
      </c>
      <c r="AG166" s="22">
        <f t="shared" ca="1" si="57"/>
        <v>0</v>
      </c>
      <c r="AH166" s="7">
        <v>156</v>
      </c>
      <c r="AI166" s="20">
        <f t="shared" ca="1" si="54"/>
        <v>1.8199999999999932</v>
      </c>
      <c r="AJ166" s="7"/>
      <c r="AK166" s="7"/>
      <c r="AL166" s="7"/>
      <c r="AM166" s="7"/>
      <c r="AN166" s="7"/>
      <c r="AO166" s="7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</row>
    <row r="167" spans="1:125" x14ac:dyDescent="0.2">
      <c r="A167" s="1"/>
      <c r="B167" s="1"/>
      <c r="C167" s="1"/>
      <c r="D167" s="1"/>
      <c r="E167" s="1"/>
      <c r="F167" s="1"/>
      <c r="G167" s="1"/>
      <c r="H167" s="7">
        <v>157</v>
      </c>
      <c r="I167" s="20">
        <f t="shared" ca="1" si="47"/>
        <v>219.20926814366615</v>
      </c>
      <c r="J167" s="21"/>
      <c r="K167" s="9">
        <f ca="1">COUNTIF(M$11:M166,"&gt;"&amp;I167)</f>
        <v>0</v>
      </c>
      <c r="L167" s="22">
        <f t="shared" ca="1" si="40"/>
        <v>0.34575226755930544</v>
      </c>
      <c r="M167" s="20">
        <f t="shared" ca="1" si="48"/>
        <v>219.55502041122546</v>
      </c>
      <c r="N167" s="20">
        <f t="shared" ca="1" si="49"/>
        <v>0.85</v>
      </c>
      <c r="O167" s="20">
        <f t="shared" ca="1" si="41"/>
        <v>220.40502041122545</v>
      </c>
      <c r="P167" s="22">
        <f t="shared" ca="1" si="58"/>
        <v>0</v>
      </c>
      <c r="Q167" s="21"/>
      <c r="R167" s="9">
        <f ca="1">COUNTIF(T$11:T166,"&gt;"&amp;O167)</f>
        <v>0</v>
      </c>
      <c r="S167" s="22">
        <f t="shared" ca="1" si="42"/>
        <v>0</v>
      </c>
      <c r="T167" s="20">
        <f t="shared" ca="1" si="50"/>
        <v>220.40502041122545</v>
      </c>
      <c r="U167" s="20">
        <f t="shared" ca="1" si="51"/>
        <v>0.57999999999999996</v>
      </c>
      <c r="V167" s="20">
        <f t="shared" ca="1" si="43"/>
        <v>220.98502041122546</v>
      </c>
      <c r="W167" s="22">
        <f t="shared" ca="1" si="55"/>
        <v>0.22999999999998977</v>
      </c>
      <c r="X167" s="21"/>
      <c r="Y167" s="9">
        <f ca="1">COUNTIF(AA$11:AA166,"&gt;"&amp;V167)</f>
        <v>0</v>
      </c>
      <c r="Z167" s="22">
        <f t="shared" ca="1" si="44"/>
        <v>0</v>
      </c>
      <c r="AA167" s="20">
        <f t="shared" ca="1" si="52"/>
        <v>220.98502041122546</v>
      </c>
      <c r="AB167" s="20">
        <f t="shared" ca="1" si="45"/>
        <v>0.36</v>
      </c>
      <c r="AC167" s="20">
        <f t="shared" ca="1" si="46"/>
        <v>221.34502041122548</v>
      </c>
      <c r="AD167" s="22">
        <f t="shared" ca="1" si="56"/>
        <v>0.39000000000001478</v>
      </c>
      <c r="AE167" s="7"/>
      <c r="AF167" s="9">
        <f t="shared" ca="1" si="53"/>
        <v>0</v>
      </c>
      <c r="AG167" s="22">
        <f t="shared" ca="1" si="57"/>
        <v>0.34575226755930544</v>
      </c>
      <c r="AH167" s="7">
        <v>157</v>
      </c>
      <c r="AI167" s="20">
        <f t="shared" ca="1" si="54"/>
        <v>2.1357522675593259</v>
      </c>
      <c r="AJ167" s="7"/>
      <c r="AK167" s="7"/>
      <c r="AL167" s="7"/>
      <c r="AM167" s="7"/>
      <c r="AN167" s="7"/>
      <c r="AO167" s="7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</row>
    <row r="168" spans="1:125" x14ac:dyDescent="0.2">
      <c r="A168" s="1"/>
      <c r="B168" s="1"/>
      <c r="C168" s="1"/>
      <c r="D168" s="1"/>
      <c r="E168" s="1"/>
      <c r="F168" s="1"/>
      <c r="G168" s="1"/>
      <c r="H168" s="7">
        <v>158</v>
      </c>
      <c r="I168" s="20">
        <f t="shared" ca="1" si="47"/>
        <v>219.625347146861</v>
      </c>
      <c r="J168" s="21"/>
      <c r="K168" s="9">
        <f ca="1">COUNTIF(M$11:M167,"&gt;"&amp;I168)</f>
        <v>0</v>
      </c>
      <c r="L168" s="22">
        <f t="shared" ca="1" si="40"/>
        <v>0.7796732643644475</v>
      </c>
      <c r="M168" s="20">
        <f t="shared" ca="1" si="48"/>
        <v>220.40502041122545</v>
      </c>
      <c r="N168" s="20">
        <f t="shared" ca="1" si="49"/>
        <v>1.1000000000000001</v>
      </c>
      <c r="O168" s="20">
        <f t="shared" ca="1" si="41"/>
        <v>221.50502041122544</v>
      </c>
      <c r="P168" s="22">
        <f t="shared" ca="1" si="58"/>
        <v>0</v>
      </c>
      <c r="Q168" s="21"/>
      <c r="R168" s="9">
        <f ca="1">COUNTIF(T$11:T167,"&gt;"&amp;O168)</f>
        <v>0</v>
      </c>
      <c r="S168" s="22">
        <f t="shared" ca="1" si="42"/>
        <v>0</v>
      </c>
      <c r="T168" s="20">
        <f t="shared" ca="1" si="50"/>
        <v>221.50502041122544</v>
      </c>
      <c r="U168" s="20">
        <f t="shared" ca="1" si="51"/>
        <v>0.76</v>
      </c>
      <c r="V168" s="20">
        <f t="shared" ca="1" si="43"/>
        <v>222.26502041122544</v>
      </c>
      <c r="W168" s="22">
        <f t="shared" ca="1" si="55"/>
        <v>0.51999999999998181</v>
      </c>
      <c r="X168" s="21"/>
      <c r="Y168" s="9">
        <f ca="1">COUNTIF(AA$11:AA167,"&gt;"&amp;V168)</f>
        <v>0</v>
      </c>
      <c r="Z168" s="22">
        <f t="shared" ca="1" si="44"/>
        <v>0</v>
      </c>
      <c r="AA168" s="20">
        <f t="shared" ca="1" si="52"/>
        <v>222.26502041122544</v>
      </c>
      <c r="AB168" s="20">
        <f t="shared" ca="1" si="45"/>
        <v>0.38</v>
      </c>
      <c r="AC168" s="20">
        <f t="shared" ca="1" si="46"/>
        <v>222.64502041122543</v>
      </c>
      <c r="AD168" s="22">
        <f t="shared" ca="1" si="56"/>
        <v>0.91999999999995907</v>
      </c>
      <c r="AE168" s="7"/>
      <c r="AF168" s="9">
        <f t="shared" ca="1" si="53"/>
        <v>0</v>
      </c>
      <c r="AG168" s="22">
        <f t="shared" ca="1" si="57"/>
        <v>0.7796732643644475</v>
      </c>
      <c r="AH168" s="7">
        <v>158</v>
      </c>
      <c r="AI168" s="20">
        <f t="shared" ca="1" si="54"/>
        <v>3.0196732643644282</v>
      </c>
      <c r="AJ168" s="7"/>
      <c r="AK168" s="7"/>
      <c r="AL168" s="7"/>
      <c r="AM168" s="7"/>
      <c r="AN168" s="7"/>
      <c r="AO168" s="7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</row>
    <row r="169" spans="1:125" x14ac:dyDescent="0.2">
      <c r="A169" s="1"/>
      <c r="B169" s="1"/>
      <c r="C169" s="1"/>
      <c r="D169" s="1"/>
      <c r="E169" s="1"/>
      <c r="F169" s="1"/>
      <c r="G169" s="1"/>
      <c r="H169" s="7">
        <v>159</v>
      </c>
      <c r="I169" s="20">
        <f t="shared" ca="1" si="47"/>
        <v>219.94937073156225</v>
      </c>
      <c r="J169" s="21"/>
      <c r="K169" s="9">
        <f ca="1">COUNTIF(M$11:M168,"&gt;"&amp;I169)</f>
        <v>1</v>
      </c>
      <c r="L169" s="22">
        <f t="shared" ca="1" si="40"/>
        <v>1.5556496796631905</v>
      </c>
      <c r="M169" s="20">
        <f t="shared" ca="1" si="48"/>
        <v>221.50502041122544</v>
      </c>
      <c r="N169" s="20">
        <f t="shared" ca="1" si="49"/>
        <v>0.87</v>
      </c>
      <c r="O169" s="20">
        <f t="shared" ca="1" si="41"/>
        <v>222.37502041122545</v>
      </c>
      <c r="P169" s="22">
        <f t="shared" ca="1" si="58"/>
        <v>0</v>
      </c>
      <c r="Q169" s="21"/>
      <c r="R169" s="9">
        <f ca="1">COUNTIF(T$11:T168,"&gt;"&amp;O169)</f>
        <v>0</v>
      </c>
      <c r="S169" s="22">
        <f t="shared" ca="1" si="42"/>
        <v>0</v>
      </c>
      <c r="T169" s="20">
        <f t="shared" ca="1" si="50"/>
        <v>222.37502041122545</v>
      </c>
      <c r="U169" s="20">
        <f t="shared" ca="1" si="51"/>
        <v>0.47</v>
      </c>
      <c r="V169" s="20">
        <f t="shared" ca="1" si="43"/>
        <v>222.84502041122545</v>
      </c>
      <c r="W169" s="22">
        <f t="shared" ca="1" si="55"/>
        <v>0.11000000000001364</v>
      </c>
      <c r="X169" s="21"/>
      <c r="Y169" s="9">
        <f ca="1">COUNTIF(AA$11:AA168,"&gt;"&amp;V169)</f>
        <v>0</v>
      </c>
      <c r="Z169" s="22">
        <f t="shared" ca="1" si="44"/>
        <v>0</v>
      </c>
      <c r="AA169" s="20">
        <f t="shared" ca="1" si="52"/>
        <v>222.84502041122545</v>
      </c>
      <c r="AB169" s="20">
        <f t="shared" ca="1" si="45"/>
        <v>0.35</v>
      </c>
      <c r="AC169" s="20">
        <f t="shared" ca="1" si="46"/>
        <v>223.19502041122544</v>
      </c>
      <c r="AD169" s="22">
        <f t="shared" ca="1" si="56"/>
        <v>0.20000000000001705</v>
      </c>
      <c r="AE169" s="7"/>
      <c r="AF169" s="9">
        <f t="shared" ca="1" si="53"/>
        <v>1</v>
      </c>
      <c r="AG169" s="22">
        <f t="shared" ca="1" si="57"/>
        <v>1.5556496796631905</v>
      </c>
      <c r="AH169" s="7">
        <v>159</v>
      </c>
      <c r="AI169" s="20">
        <f t="shared" ca="1" si="54"/>
        <v>3.2456496796631882</v>
      </c>
      <c r="AJ169" s="7"/>
      <c r="AK169" s="7"/>
      <c r="AL169" s="7"/>
      <c r="AM169" s="7"/>
      <c r="AN169" s="7"/>
      <c r="AO169" s="7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</row>
    <row r="170" spans="1:125" x14ac:dyDescent="0.2">
      <c r="A170" s="1"/>
      <c r="B170" s="1"/>
      <c r="C170" s="1"/>
      <c r="D170" s="1"/>
      <c r="E170" s="1"/>
      <c r="F170" s="1"/>
      <c r="G170" s="1"/>
      <c r="H170" s="7">
        <v>160</v>
      </c>
      <c r="I170" s="20">
        <f t="shared" ca="1" si="47"/>
        <v>221.29275251424366</v>
      </c>
      <c r="J170" s="21"/>
      <c r="K170" s="9">
        <f ca="1">COUNTIF(M$11:M169,"&gt;"&amp;I170)</f>
        <v>1</v>
      </c>
      <c r="L170" s="22">
        <f t="shared" ca="1" si="40"/>
        <v>1.08226789698179</v>
      </c>
      <c r="M170" s="20">
        <f t="shared" ca="1" si="48"/>
        <v>222.37502041122545</v>
      </c>
      <c r="N170" s="20">
        <f t="shared" ca="1" si="49"/>
        <v>0.77</v>
      </c>
      <c r="O170" s="20">
        <f t="shared" ca="1" si="41"/>
        <v>223.14502041122546</v>
      </c>
      <c r="P170" s="22">
        <f t="shared" ca="1" si="58"/>
        <v>0</v>
      </c>
      <c r="Q170" s="21"/>
      <c r="R170" s="9">
        <f ca="1">COUNTIF(T$11:T169,"&gt;"&amp;O170)</f>
        <v>0</v>
      </c>
      <c r="S170" s="22">
        <f t="shared" ca="1" si="42"/>
        <v>0</v>
      </c>
      <c r="T170" s="20">
        <f t="shared" ca="1" si="50"/>
        <v>223.14502041122546</v>
      </c>
      <c r="U170" s="20">
        <f t="shared" ca="1" si="51"/>
        <v>0.52</v>
      </c>
      <c r="V170" s="20">
        <f t="shared" ca="1" si="43"/>
        <v>223.66502041122547</v>
      </c>
      <c r="W170" s="22">
        <f t="shared" ca="1" si="55"/>
        <v>0.30000000000001137</v>
      </c>
      <c r="X170" s="21"/>
      <c r="Y170" s="9">
        <f ca="1">COUNTIF(AA$11:AA169,"&gt;"&amp;V170)</f>
        <v>0</v>
      </c>
      <c r="Z170" s="22">
        <f t="shared" ca="1" si="44"/>
        <v>0</v>
      </c>
      <c r="AA170" s="20">
        <f t="shared" ca="1" si="52"/>
        <v>223.66502041122547</v>
      </c>
      <c r="AB170" s="20">
        <f t="shared" ca="1" si="45"/>
        <v>0.46</v>
      </c>
      <c r="AC170" s="20">
        <f t="shared" ca="1" si="46"/>
        <v>224.12502041122548</v>
      </c>
      <c r="AD170" s="22">
        <f t="shared" ca="1" si="56"/>
        <v>0.47000000000002728</v>
      </c>
      <c r="AE170" s="7"/>
      <c r="AF170" s="9">
        <f t="shared" ca="1" si="53"/>
        <v>1</v>
      </c>
      <c r="AG170" s="22">
        <f t="shared" ca="1" si="57"/>
        <v>1.08226789698179</v>
      </c>
      <c r="AH170" s="7">
        <v>160</v>
      </c>
      <c r="AI170" s="20">
        <f t="shared" ca="1" si="54"/>
        <v>2.8322678969818185</v>
      </c>
      <c r="AJ170" s="7"/>
      <c r="AK170" s="7"/>
      <c r="AL170" s="7"/>
      <c r="AM170" s="7"/>
      <c r="AN170" s="7"/>
      <c r="AO170" s="7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</row>
    <row r="171" spans="1:125" x14ac:dyDescent="0.2">
      <c r="A171" s="1"/>
      <c r="B171" s="1"/>
      <c r="C171" s="1"/>
      <c r="D171" s="1"/>
      <c r="E171" s="1"/>
      <c r="F171" s="1"/>
      <c r="G171" s="1"/>
      <c r="H171" s="7">
        <v>161</v>
      </c>
      <c r="I171" s="20">
        <f t="shared" ca="1" si="47"/>
        <v>222.63923399278079</v>
      </c>
      <c r="J171" s="21"/>
      <c r="K171" s="9">
        <f ca="1">COUNTIF(M$11:M170,"&gt;"&amp;I171)</f>
        <v>0</v>
      </c>
      <c r="L171" s="22">
        <f t="shared" ca="1" si="40"/>
        <v>0.50578641844467143</v>
      </c>
      <c r="M171" s="20">
        <f t="shared" ca="1" si="48"/>
        <v>223.14502041122546</v>
      </c>
      <c r="N171" s="20">
        <f t="shared" ca="1" si="49"/>
        <v>0.83</v>
      </c>
      <c r="O171" s="20">
        <f t="shared" ca="1" si="41"/>
        <v>223.97502041122547</v>
      </c>
      <c r="P171" s="22">
        <f t="shared" ca="1" si="58"/>
        <v>0</v>
      </c>
      <c r="Q171" s="21"/>
      <c r="R171" s="9">
        <f ca="1">COUNTIF(T$11:T170,"&gt;"&amp;O171)</f>
        <v>0</v>
      </c>
      <c r="S171" s="22">
        <f t="shared" ca="1" si="42"/>
        <v>0</v>
      </c>
      <c r="T171" s="20">
        <f t="shared" ca="1" si="50"/>
        <v>223.97502041122547</v>
      </c>
      <c r="U171" s="20">
        <f t="shared" ca="1" si="51"/>
        <v>0.7</v>
      </c>
      <c r="V171" s="20">
        <f t="shared" ca="1" si="43"/>
        <v>224.67502041122546</v>
      </c>
      <c r="W171" s="22">
        <f t="shared" ca="1" si="55"/>
        <v>0.31000000000000227</v>
      </c>
      <c r="X171" s="21"/>
      <c r="Y171" s="9">
        <f ca="1">COUNTIF(AA$11:AA170,"&gt;"&amp;V171)</f>
        <v>0</v>
      </c>
      <c r="Z171" s="22">
        <f t="shared" ca="1" si="44"/>
        <v>0</v>
      </c>
      <c r="AA171" s="20">
        <f t="shared" ca="1" si="52"/>
        <v>224.67502041122546</v>
      </c>
      <c r="AB171" s="20">
        <f t="shared" ca="1" si="45"/>
        <v>0.33</v>
      </c>
      <c r="AC171" s="20">
        <f t="shared" ca="1" si="46"/>
        <v>225.00502041122547</v>
      </c>
      <c r="AD171" s="22">
        <f t="shared" ca="1" si="56"/>
        <v>0.54999999999998295</v>
      </c>
      <c r="AE171" s="7"/>
      <c r="AF171" s="9">
        <f t="shared" ca="1" si="53"/>
        <v>0</v>
      </c>
      <c r="AG171" s="22">
        <f t="shared" ca="1" si="57"/>
        <v>0.50578641844467143</v>
      </c>
      <c r="AH171" s="7">
        <v>161</v>
      </c>
      <c r="AI171" s="20">
        <f t="shared" ca="1" si="54"/>
        <v>2.3657864184446851</v>
      </c>
      <c r="AJ171" s="7"/>
      <c r="AK171" s="7"/>
      <c r="AL171" s="7"/>
      <c r="AM171" s="7"/>
      <c r="AN171" s="7"/>
      <c r="AO171" s="7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</row>
    <row r="172" spans="1:125" x14ac:dyDescent="0.2">
      <c r="A172" s="1"/>
      <c r="B172" s="1"/>
      <c r="C172" s="1"/>
      <c r="D172" s="1"/>
      <c r="E172" s="1"/>
      <c r="F172" s="1"/>
      <c r="G172" s="1"/>
      <c r="H172" s="7">
        <v>162</v>
      </c>
      <c r="I172" s="20">
        <f t="shared" ca="1" si="47"/>
        <v>223.60095279251539</v>
      </c>
      <c r="J172" s="21"/>
      <c r="K172" s="9">
        <f ca="1">COUNTIF(M$11:M171,"&gt;"&amp;I172)</f>
        <v>0</v>
      </c>
      <c r="L172" s="22">
        <f t="shared" ca="1" si="40"/>
        <v>0.37406761871008598</v>
      </c>
      <c r="M172" s="20">
        <f t="shared" ca="1" si="48"/>
        <v>223.97502041122547</v>
      </c>
      <c r="N172" s="20">
        <f t="shared" ca="1" si="49"/>
        <v>0.53</v>
      </c>
      <c r="O172" s="20">
        <f t="shared" ca="1" si="41"/>
        <v>224.50502041122547</v>
      </c>
      <c r="P172" s="22">
        <f t="shared" ca="1" si="58"/>
        <v>0</v>
      </c>
      <c r="Q172" s="21"/>
      <c r="R172" s="9">
        <f ca="1">COUNTIF(T$11:T171,"&gt;"&amp;O172)</f>
        <v>0</v>
      </c>
      <c r="S172" s="22">
        <f t="shared" ca="1" si="42"/>
        <v>0.16999999999998749</v>
      </c>
      <c r="T172" s="20">
        <f t="shared" ca="1" si="50"/>
        <v>224.67502041122546</v>
      </c>
      <c r="U172" s="20">
        <f t="shared" ca="1" si="51"/>
        <v>0.65</v>
      </c>
      <c r="V172" s="20">
        <f t="shared" ca="1" si="43"/>
        <v>225.32502041122547</v>
      </c>
      <c r="W172" s="22">
        <f t="shared" ca="1" si="55"/>
        <v>0</v>
      </c>
      <c r="X172" s="21"/>
      <c r="Y172" s="9">
        <f ca="1">COUNTIF(AA$11:AA171,"&gt;"&amp;V172)</f>
        <v>0</v>
      </c>
      <c r="Z172" s="22">
        <f t="shared" ca="1" si="44"/>
        <v>0</v>
      </c>
      <c r="AA172" s="20">
        <f t="shared" ca="1" si="52"/>
        <v>225.32502041122547</v>
      </c>
      <c r="AB172" s="20">
        <f t="shared" ca="1" si="45"/>
        <v>0.39</v>
      </c>
      <c r="AC172" s="20">
        <f t="shared" ca="1" si="46"/>
        <v>225.71502041122545</v>
      </c>
      <c r="AD172" s="22">
        <f t="shared" ca="1" si="56"/>
        <v>0.31999999999999318</v>
      </c>
      <c r="AE172" s="7"/>
      <c r="AF172" s="9">
        <f t="shared" ca="1" si="53"/>
        <v>0</v>
      </c>
      <c r="AG172" s="22">
        <f t="shared" ca="1" si="57"/>
        <v>0.54406761871007348</v>
      </c>
      <c r="AH172" s="7">
        <v>162</v>
      </c>
      <c r="AI172" s="20">
        <f t="shared" ca="1" si="54"/>
        <v>2.1140676187100667</v>
      </c>
      <c r="AJ172" s="7"/>
      <c r="AK172" s="7"/>
      <c r="AL172" s="7"/>
      <c r="AM172" s="7"/>
      <c r="AN172" s="7"/>
      <c r="AO172" s="7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</row>
    <row r="173" spans="1:125" x14ac:dyDescent="0.2">
      <c r="A173" s="1"/>
      <c r="B173" s="1"/>
      <c r="C173" s="1"/>
      <c r="D173" s="1"/>
      <c r="E173" s="1"/>
      <c r="F173" s="1"/>
      <c r="G173" s="1"/>
      <c r="H173" s="7">
        <v>163</v>
      </c>
      <c r="I173" s="20">
        <f t="shared" ca="1" si="47"/>
        <v>223.76840164574492</v>
      </c>
      <c r="J173" s="21"/>
      <c r="K173" s="9">
        <f ca="1">COUNTIF(M$11:M172,"&gt;"&amp;I173)</f>
        <v>1</v>
      </c>
      <c r="L173" s="22">
        <f t="shared" ca="1" si="40"/>
        <v>0.73661876548055716</v>
      </c>
      <c r="M173" s="20">
        <f t="shared" ca="1" si="48"/>
        <v>224.50502041122547</v>
      </c>
      <c r="N173" s="20">
        <f t="shared" ca="1" si="49"/>
        <v>0.84</v>
      </c>
      <c r="O173" s="20">
        <f t="shared" ca="1" si="41"/>
        <v>225.34502041122548</v>
      </c>
      <c r="P173" s="22">
        <f t="shared" ca="1" si="58"/>
        <v>0</v>
      </c>
      <c r="Q173" s="21"/>
      <c r="R173" s="9">
        <f ca="1">COUNTIF(T$11:T172,"&gt;"&amp;O173)</f>
        <v>0</v>
      </c>
      <c r="S173" s="22">
        <f t="shared" ca="1" si="42"/>
        <v>0</v>
      </c>
      <c r="T173" s="20">
        <f t="shared" ca="1" si="50"/>
        <v>225.34502041122548</v>
      </c>
      <c r="U173" s="20">
        <f t="shared" ca="1" si="51"/>
        <v>0.45</v>
      </c>
      <c r="V173" s="20">
        <f t="shared" ca="1" si="43"/>
        <v>225.79502041122547</v>
      </c>
      <c r="W173" s="22">
        <f t="shared" ca="1" si="55"/>
        <v>2.0000000000010232E-2</v>
      </c>
      <c r="X173" s="21"/>
      <c r="Y173" s="9">
        <f ca="1">COUNTIF(AA$11:AA172,"&gt;"&amp;V173)</f>
        <v>0</v>
      </c>
      <c r="Z173" s="22">
        <f t="shared" ca="1" si="44"/>
        <v>0</v>
      </c>
      <c r="AA173" s="20">
        <f t="shared" ca="1" si="52"/>
        <v>225.79502041122547</v>
      </c>
      <c r="AB173" s="20">
        <f t="shared" ca="1" si="45"/>
        <v>0.49</v>
      </c>
      <c r="AC173" s="20">
        <f t="shared" ca="1" si="46"/>
        <v>226.28502041122547</v>
      </c>
      <c r="AD173" s="22">
        <f t="shared" ca="1" si="56"/>
        <v>8.0000000000012506E-2</v>
      </c>
      <c r="AE173" s="7"/>
      <c r="AF173" s="9">
        <f t="shared" ca="1" si="53"/>
        <v>1</v>
      </c>
      <c r="AG173" s="22">
        <f t="shared" ca="1" si="57"/>
        <v>0.73661876548055716</v>
      </c>
      <c r="AH173" s="7">
        <v>163</v>
      </c>
      <c r="AI173" s="20">
        <f t="shared" ca="1" si="54"/>
        <v>2.5166187654805583</v>
      </c>
      <c r="AJ173" s="7"/>
      <c r="AK173" s="7"/>
      <c r="AL173" s="7"/>
      <c r="AM173" s="7"/>
      <c r="AN173" s="7"/>
      <c r="AO173" s="7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</row>
    <row r="174" spans="1:125" x14ac:dyDescent="0.2">
      <c r="A174" s="1"/>
      <c r="B174" s="1"/>
      <c r="C174" s="1"/>
      <c r="D174" s="1"/>
      <c r="E174" s="1"/>
      <c r="F174" s="1"/>
      <c r="G174" s="1"/>
      <c r="H174" s="7">
        <v>164</v>
      </c>
      <c r="I174" s="20">
        <f t="shared" ca="1" si="47"/>
        <v>226.15183591289195</v>
      </c>
      <c r="J174" s="21"/>
      <c r="K174" s="9">
        <f ca="1">COUNTIF(M$11:M173,"&gt;"&amp;I174)</f>
        <v>0</v>
      </c>
      <c r="L174" s="22">
        <f t="shared" ca="1" si="40"/>
        <v>0</v>
      </c>
      <c r="M174" s="20">
        <f t="shared" ca="1" si="48"/>
        <v>226.15183591289195</v>
      </c>
      <c r="N174" s="20">
        <f t="shared" ca="1" si="49"/>
        <v>0.73</v>
      </c>
      <c r="O174" s="20">
        <f t="shared" ca="1" si="41"/>
        <v>226.88183591289194</v>
      </c>
      <c r="P174" s="22">
        <f t="shared" ca="1" si="58"/>
        <v>0.80681550166647753</v>
      </c>
      <c r="Q174" s="21"/>
      <c r="R174" s="9">
        <f ca="1">COUNTIF(T$11:T173,"&gt;"&amp;O174)</f>
        <v>0</v>
      </c>
      <c r="S174" s="22">
        <f t="shared" ca="1" si="42"/>
        <v>0</v>
      </c>
      <c r="T174" s="20">
        <f t="shared" ca="1" si="50"/>
        <v>226.88183591289194</v>
      </c>
      <c r="U174" s="20">
        <f t="shared" ca="1" si="51"/>
        <v>0.89</v>
      </c>
      <c r="V174" s="20">
        <f t="shared" ca="1" si="43"/>
        <v>227.77183591289193</v>
      </c>
      <c r="W174" s="22">
        <f t="shared" ca="1" si="55"/>
        <v>1.0868155016664787</v>
      </c>
      <c r="X174" s="21"/>
      <c r="Y174" s="9">
        <f ca="1">COUNTIF(AA$11:AA173,"&gt;"&amp;V174)</f>
        <v>0</v>
      </c>
      <c r="Z174" s="22">
        <f t="shared" ca="1" si="44"/>
        <v>0</v>
      </c>
      <c r="AA174" s="20">
        <f t="shared" ca="1" si="52"/>
        <v>227.77183591289193</v>
      </c>
      <c r="AB174" s="20">
        <f t="shared" ca="1" si="45"/>
        <v>0.36</v>
      </c>
      <c r="AC174" s="20">
        <f t="shared" ca="1" si="46"/>
        <v>228.13183591289194</v>
      </c>
      <c r="AD174" s="22">
        <f t="shared" ca="1" si="56"/>
        <v>1.4868155016664559</v>
      </c>
      <c r="AE174" s="7"/>
      <c r="AF174" s="9">
        <f t="shared" ca="1" si="53"/>
        <v>0</v>
      </c>
      <c r="AG174" s="22">
        <f t="shared" ca="1" si="57"/>
        <v>0</v>
      </c>
      <c r="AH174" s="7">
        <v>164</v>
      </c>
      <c r="AI174" s="20">
        <f t="shared" ca="1" si="54"/>
        <v>1.9799999999999898</v>
      </c>
      <c r="AJ174" s="7"/>
      <c r="AK174" s="7"/>
      <c r="AL174" s="7"/>
      <c r="AM174" s="7"/>
      <c r="AN174" s="7"/>
      <c r="AO174" s="7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</row>
    <row r="175" spans="1:125" x14ac:dyDescent="0.2">
      <c r="A175" s="1"/>
      <c r="B175" s="1"/>
      <c r="C175" s="1"/>
      <c r="D175" s="1"/>
      <c r="E175" s="1"/>
      <c r="F175" s="1"/>
      <c r="G175" s="1"/>
      <c r="H175" s="7">
        <v>165</v>
      </c>
      <c r="I175" s="20">
        <f t="shared" ca="1" si="47"/>
        <v>227.66791819246879</v>
      </c>
      <c r="J175" s="21"/>
      <c r="K175" s="9">
        <f ca="1">COUNTIF(M$11:M174,"&gt;"&amp;I175)</f>
        <v>0</v>
      </c>
      <c r="L175" s="22">
        <f t="shared" ca="1" si="40"/>
        <v>0</v>
      </c>
      <c r="M175" s="20">
        <f t="shared" ca="1" si="48"/>
        <v>227.66791819246879</v>
      </c>
      <c r="N175" s="20">
        <f t="shared" ca="1" si="49"/>
        <v>0.76</v>
      </c>
      <c r="O175" s="20">
        <f t="shared" ca="1" si="41"/>
        <v>228.42791819246878</v>
      </c>
      <c r="P175" s="22">
        <f t="shared" ca="1" si="58"/>
        <v>0.78608227957684562</v>
      </c>
      <c r="Q175" s="21"/>
      <c r="R175" s="9">
        <f ca="1">COUNTIF(T$11:T174,"&gt;"&amp;O175)</f>
        <v>0</v>
      </c>
      <c r="S175" s="22">
        <f t="shared" ca="1" si="42"/>
        <v>0</v>
      </c>
      <c r="T175" s="20">
        <f t="shared" ca="1" si="50"/>
        <v>228.42791819246878</v>
      </c>
      <c r="U175" s="20">
        <f t="shared" ca="1" si="51"/>
        <v>0.68</v>
      </c>
      <c r="V175" s="20">
        <f t="shared" ca="1" si="43"/>
        <v>229.10791819246879</v>
      </c>
      <c r="W175" s="22">
        <f t="shared" ca="1" si="55"/>
        <v>0.65608227957685017</v>
      </c>
      <c r="X175" s="21"/>
      <c r="Y175" s="9">
        <f ca="1">COUNTIF(AA$11:AA174,"&gt;"&amp;V175)</f>
        <v>0</v>
      </c>
      <c r="Z175" s="22">
        <f t="shared" ca="1" si="44"/>
        <v>0</v>
      </c>
      <c r="AA175" s="20">
        <f t="shared" ca="1" si="52"/>
        <v>229.10791819246879</v>
      </c>
      <c r="AB175" s="20">
        <f t="shared" ca="1" si="45"/>
        <v>0.36</v>
      </c>
      <c r="AC175" s="20">
        <f t="shared" ca="1" si="46"/>
        <v>229.4679181924688</v>
      </c>
      <c r="AD175" s="22">
        <f t="shared" ca="1" si="56"/>
        <v>0.97608227957684335</v>
      </c>
      <c r="AE175" s="7"/>
      <c r="AF175" s="9">
        <f t="shared" ca="1" si="53"/>
        <v>0</v>
      </c>
      <c r="AG175" s="22">
        <f t="shared" ca="1" si="57"/>
        <v>0</v>
      </c>
      <c r="AH175" s="7">
        <v>165</v>
      </c>
      <c r="AI175" s="20">
        <f t="shared" ca="1" si="54"/>
        <v>1.8000000000000114</v>
      </c>
      <c r="AJ175" s="7"/>
      <c r="AK175" s="7"/>
      <c r="AL175" s="7"/>
      <c r="AM175" s="7"/>
      <c r="AN175" s="7"/>
      <c r="AO175" s="7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</row>
    <row r="176" spans="1:125" x14ac:dyDescent="0.2">
      <c r="A176" s="1"/>
      <c r="B176" s="1"/>
      <c r="C176" s="1"/>
      <c r="D176" s="1"/>
      <c r="E176" s="1"/>
      <c r="F176" s="1"/>
      <c r="G176" s="1"/>
      <c r="H176" s="7">
        <v>166</v>
      </c>
      <c r="I176" s="20">
        <f t="shared" ca="1" si="47"/>
        <v>229.35093193154805</v>
      </c>
      <c r="J176" s="21"/>
      <c r="K176" s="9">
        <f ca="1">COUNTIF(M$11:M175,"&gt;"&amp;I176)</f>
        <v>0</v>
      </c>
      <c r="L176" s="22">
        <f t="shared" ca="1" si="40"/>
        <v>0</v>
      </c>
      <c r="M176" s="20">
        <f t="shared" ca="1" si="48"/>
        <v>229.35093193154805</v>
      </c>
      <c r="N176" s="20">
        <f t="shared" ca="1" si="49"/>
        <v>0.77</v>
      </c>
      <c r="O176" s="20">
        <f t="shared" ca="1" si="41"/>
        <v>230.12093193154806</v>
      </c>
      <c r="P176" s="22">
        <f t="shared" ca="1" si="58"/>
        <v>0.92301373907926632</v>
      </c>
      <c r="Q176" s="21"/>
      <c r="R176" s="9">
        <f ca="1">COUNTIF(T$11:T175,"&gt;"&amp;O176)</f>
        <v>0</v>
      </c>
      <c r="S176" s="22">
        <f t="shared" ca="1" si="42"/>
        <v>0</v>
      </c>
      <c r="T176" s="20">
        <f t="shared" ca="1" si="50"/>
        <v>230.12093193154806</v>
      </c>
      <c r="U176" s="20">
        <f t="shared" ca="1" si="51"/>
        <v>0.54</v>
      </c>
      <c r="V176" s="20">
        <f t="shared" ca="1" si="43"/>
        <v>230.66093193154805</v>
      </c>
      <c r="W176" s="22">
        <f t="shared" ca="1" si="55"/>
        <v>1.0130137390792697</v>
      </c>
      <c r="X176" s="21"/>
      <c r="Y176" s="9">
        <f ca="1">COUNTIF(AA$11:AA175,"&gt;"&amp;V176)</f>
        <v>0</v>
      </c>
      <c r="Z176" s="22">
        <f t="shared" ca="1" si="44"/>
        <v>0</v>
      </c>
      <c r="AA176" s="20">
        <f t="shared" ca="1" si="52"/>
        <v>230.66093193154805</v>
      </c>
      <c r="AB176" s="20">
        <f t="shared" ca="1" si="45"/>
        <v>0.43</v>
      </c>
      <c r="AC176" s="20">
        <f t="shared" ca="1" si="46"/>
        <v>231.09093193154806</v>
      </c>
      <c r="AD176" s="22">
        <f t="shared" ca="1" si="56"/>
        <v>1.1930137390792481</v>
      </c>
      <c r="AE176" s="7"/>
      <c r="AF176" s="9">
        <f t="shared" ca="1" si="53"/>
        <v>0</v>
      </c>
      <c r="AG176" s="22">
        <f t="shared" ca="1" si="57"/>
        <v>0</v>
      </c>
      <c r="AH176" s="7">
        <v>166</v>
      </c>
      <c r="AI176" s="20">
        <f t="shared" ca="1" si="54"/>
        <v>1.7400000000000091</v>
      </c>
      <c r="AJ176" s="7"/>
      <c r="AK176" s="7"/>
      <c r="AL176" s="7"/>
      <c r="AM176" s="7"/>
      <c r="AN176" s="7"/>
      <c r="AO176" s="7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</row>
    <row r="177" spans="1:125" x14ac:dyDescent="0.2">
      <c r="A177" s="1"/>
      <c r="B177" s="1"/>
      <c r="C177" s="1"/>
      <c r="D177" s="1"/>
      <c r="E177" s="1"/>
      <c r="F177" s="1"/>
      <c r="G177" s="1"/>
      <c r="H177" s="7">
        <v>167</v>
      </c>
      <c r="I177" s="20">
        <f t="shared" ca="1" si="47"/>
        <v>230.49522213912672</v>
      </c>
      <c r="J177" s="21"/>
      <c r="K177" s="9">
        <f ca="1">COUNTIF(M$11:M176,"&gt;"&amp;I177)</f>
        <v>0</v>
      </c>
      <c r="L177" s="22">
        <f t="shared" ca="1" si="40"/>
        <v>0</v>
      </c>
      <c r="M177" s="20">
        <f t="shared" ca="1" si="48"/>
        <v>230.49522213912672</v>
      </c>
      <c r="N177" s="20">
        <f t="shared" ca="1" si="49"/>
        <v>0.87</v>
      </c>
      <c r="O177" s="20">
        <f t="shared" ca="1" si="41"/>
        <v>231.36522213912673</v>
      </c>
      <c r="P177" s="22">
        <f t="shared" ca="1" si="58"/>
        <v>0.37429020757866738</v>
      </c>
      <c r="Q177" s="21"/>
      <c r="R177" s="9">
        <f ca="1">COUNTIF(T$11:T176,"&gt;"&amp;O177)</f>
        <v>0</v>
      </c>
      <c r="S177" s="22">
        <f t="shared" ca="1" si="42"/>
        <v>0</v>
      </c>
      <c r="T177" s="20">
        <f t="shared" ca="1" si="50"/>
        <v>231.36522213912673</v>
      </c>
      <c r="U177" s="20">
        <f t="shared" ca="1" si="51"/>
        <v>0.61</v>
      </c>
      <c r="V177" s="20">
        <f t="shared" ca="1" si="43"/>
        <v>231.97522213912674</v>
      </c>
      <c r="W177" s="22">
        <f t="shared" ca="1" si="55"/>
        <v>0.70429020757867988</v>
      </c>
      <c r="X177" s="21"/>
      <c r="Y177" s="9">
        <f ca="1">COUNTIF(AA$11:AA176,"&gt;"&amp;V177)</f>
        <v>0</v>
      </c>
      <c r="Z177" s="22">
        <f t="shared" ca="1" si="44"/>
        <v>0</v>
      </c>
      <c r="AA177" s="20">
        <f t="shared" ca="1" si="52"/>
        <v>231.97522213912674</v>
      </c>
      <c r="AB177" s="20">
        <f t="shared" ca="1" si="45"/>
        <v>0.33</v>
      </c>
      <c r="AC177" s="20">
        <f t="shared" ca="1" si="46"/>
        <v>232.30522213912676</v>
      </c>
      <c r="AD177" s="22">
        <f t="shared" ca="1" si="56"/>
        <v>0.8842902075786867</v>
      </c>
      <c r="AE177" s="7"/>
      <c r="AF177" s="9">
        <f t="shared" ca="1" si="53"/>
        <v>0</v>
      </c>
      <c r="AG177" s="22">
        <f t="shared" ca="1" si="57"/>
        <v>0</v>
      </c>
      <c r="AH177" s="7">
        <v>167</v>
      </c>
      <c r="AI177" s="20">
        <f t="shared" ca="1" si="54"/>
        <v>1.8100000000000307</v>
      </c>
      <c r="AJ177" s="7"/>
      <c r="AK177" s="7"/>
      <c r="AL177" s="7"/>
      <c r="AM177" s="7"/>
      <c r="AN177" s="7"/>
      <c r="AO177" s="7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</row>
    <row r="178" spans="1:125" x14ac:dyDescent="0.2">
      <c r="A178" s="1"/>
      <c r="B178" s="1"/>
      <c r="C178" s="1"/>
      <c r="D178" s="1"/>
      <c r="E178" s="1"/>
      <c r="F178" s="1"/>
      <c r="G178" s="1"/>
      <c r="H178" s="7">
        <v>168</v>
      </c>
      <c r="I178" s="20">
        <f t="shared" ca="1" si="47"/>
        <v>231.33938341159075</v>
      </c>
      <c r="J178" s="21"/>
      <c r="K178" s="9">
        <f ca="1">COUNTIF(M$11:M177,"&gt;"&amp;I178)</f>
        <v>0</v>
      </c>
      <c r="L178" s="22">
        <f t="shared" ca="1" si="40"/>
        <v>2.5838727535983708E-2</v>
      </c>
      <c r="M178" s="20">
        <f t="shared" ca="1" si="48"/>
        <v>231.36522213912673</v>
      </c>
      <c r="N178" s="20">
        <f t="shared" ca="1" si="49"/>
        <v>0.93</v>
      </c>
      <c r="O178" s="20">
        <f t="shared" ca="1" si="41"/>
        <v>232.29522213912674</v>
      </c>
      <c r="P178" s="22">
        <f t="shared" ca="1" si="58"/>
        <v>0</v>
      </c>
      <c r="Q178" s="21"/>
      <c r="R178" s="9">
        <f ca="1">COUNTIF(T$11:T177,"&gt;"&amp;O178)</f>
        <v>0</v>
      </c>
      <c r="S178" s="22">
        <f t="shared" ca="1" si="42"/>
        <v>0</v>
      </c>
      <c r="T178" s="20">
        <f t="shared" ca="1" si="50"/>
        <v>232.29522213912674</v>
      </c>
      <c r="U178" s="20">
        <f t="shared" ca="1" si="51"/>
        <v>0.56999999999999995</v>
      </c>
      <c r="V178" s="20">
        <f t="shared" ca="1" si="43"/>
        <v>232.86522213912673</v>
      </c>
      <c r="W178" s="22">
        <f t="shared" ca="1" si="55"/>
        <v>0.31999999999999318</v>
      </c>
      <c r="X178" s="21"/>
      <c r="Y178" s="9">
        <f ca="1">COUNTIF(AA$11:AA177,"&gt;"&amp;V178)</f>
        <v>0</v>
      </c>
      <c r="Z178" s="22">
        <f t="shared" ca="1" si="44"/>
        <v>0</v>
      </c>
      <c r="AA178" s="20">
        <f t="shared" ca="1" si="52"/>
        <v>232.86522213912673</v>
      </c>
      <c r="AB178" s="20">
        <f t="shared" ca="1" si="45"/>
        <v>0.33</v>
      </c>
      <c r="AC178" s="20">
        <f t="shared" ca="1" si="46"/>
        <v>233.19522213912674</v>
      </c>
      <c r="AD178" s="22">
        <f t="shared" ca="1" si="56"/>
        <v>0.55999999999997385</v>
      </c>
      <c r="AE178" s="7"/>
      <c r="AF178" s="9">
        <f t="shared" ca="1" si="53"/>
        <v>0</v>
      </c>
      <c r="AG178" s="22">
        <f t="shared" ca="1" si="57"/>
        <v>2.5838727535983708E-2</v>
      </c>
      <c r="AH178" s="7">
        <v>168</v>
      </c>
      <c r="AI178" s="20">
        <f t="shared" ca="1" si="54"/>
        <v>1.8558387275359962</v>
      </c>
      <c r="AJ178" s="7"/>
      <c r="AK178" s="7"/>
      <c r="AL178" s="7"/>
      <c r="AM178" s="7"/>
      <c r="AN178" s="7"/>
      <c r="AO178" s="7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</row>
    <row r="179" spans="1:125" x14ac:dyDescent="0.2">
      <c r="A179" s="1"/>
      <c r="B179" s="1"/>
      <c r="C179" s="1"/>
      <c r="D179" s="1"/>
      <c r="E179" s="1"/>
      <c r="F179" s="1"/>
      <c r="G179" s="1"/>
      <c r="H179" s="7">
        <v>169</v>
      </c>
      <c r="I179" s="20">
        <f t="shared" ca="1" si="47"/>
        <v>232.02801598595627</v>
      </c>
      <c r="J179" s="21"/>
      <c r="K179" s="9">
        <f ca="1">COUNTIF(M$11:M178,"&gt;"&amp;I179)</f>
        <v>0</v>
      </c>
      <c r="L179" s="22">
        <f t="shared" ca="1" si="40"/>
        <v>0.26720615317046281</v>
      </c>
      <c r="M179" s="20">
        <f t="shared" ca="1" si="48"/>
        <v>232.29522213912674</v>
      </c>
      <c r="N179" s="20">
        <f t="shared" ca="1" si="49"/>
        <v>0.77</v>
      </c>
      <c r="O179" s="20">
        <f t="shared" ca="1" si="41"/>
        <v>233.06522213912675</v>
      </c>
      <c r="P179" s="22">
        <f t="shared" ca="1" si="58"/>
        <v>0</v>
      </c>
      <c r="Q179" s="21"/>
      <c r="R179" s="9">
        <f ca="1">COUNTIF(T$11:T178,"&gt;"&amp;O179)</f>
        <v>0</v>
      </c>
      <c r="S179" s="22">
        <f t="shared" ca="1" si="42"/>
        <v>0</v>
      </c>
      <c r="T179" s="20">
        <f t="shared" ca="1" si="50"/>
        <v>233.06522213912675</v>
      </c>
      <c r="U179" s="20">
        <f t="shared" ca="1" si="51"/>
        <v>0.75</v>
      </c>
      <c r="V179" s="20">
        <f t="shared" ca="1" si="43"/>
        <v>233.81522213912675</v>
      </c>
      <c r="W179" s="22">
        <f t="shared" ca="1" si="55"/>
        <v>0.20000000000001705</v>
      </c>
      <c r="X179" s="21"/>
      <c r="Y179" s="9">
        <f ca="1">COUNTIF(AA$11:AA178,"&gt;"&amp;V179)</f>
        <v>0</v>
      </c>
      <c r="Z179" s="22">
        <f t="shared" ca="1" si="44"/>
        <v>0</v>
      </c>
      <c r="AA179" s="20">
        <f t="shared" ca="1" si="52"/>
        <v>233.81522213912675</v>
      </c>
      <c r="AB179" s="20">
        <f t="shared" ca="1" si="45"/>
        <v>0.42</v>
      </c>
      <c r="AC179" s="20">
        <f t="shared" ca="1" si="46"/>
        <v>234.23522213912673</v>
      </c>
      <c r="AD179" s="22">
        <f t="shared" ca="1" si="56"/>
        <v>0.62000000000000455</v>
      </c>
      <c r="AE179" s="7"/>
      <c r="AF179" s="9">
        <f t="shared" ca="1" si="53"/>
        <v>0</v>
      </c>
      <c r="AG179" s="22">
        <f t="shared" ca="1" si="57"/>
        <v>0.26720615317046281</v>
      </c>
      <c r="AH179" s="7">
        <v>169</v>
      </c>
      <c r="AI179" s="20">
        <f t="shared" ca="1" si="54"/>
        <v>2.2072061531704605</v>
      </c>
      <c r="AJ179" s="7"/>
      <c r="AK179" s="7"/>
      <c r="AL179" s="7"/>
      <c r="AM179" s="7"/>
      <c r="AN179" s="7"/>
      <c r="AO179" s="7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</row>
    <row r="180" spans="1:125" x14ac:dyDescent="0.2">
      <c r="A180" s="1"/>
      <c r="B180" s="1"/>
      <c r="C180" s="1"/>
      <c r="D180" s="1"/>
      <c r="E180" s="1"/>
      <c r="F180" s="1"/>
      <c r="G180" s="1"/>
      <c r="H180" s="7">
        <v>170</v>
      </c>
      <c r="I180" s="20">
        <f t="shared" ca="1" si="47"/>
        <v>232.19190203863982</v>
      </c>
      <c r="J180" s="21"/>
      <c r="K180" s="9">
        <f ca="1">COUNTIF(M$11:M179,"&gt;"&amp;I180)</f>
        <v>1</v>
      </c>
      <c r="L180" s="22">
        <f t="shared" ca="1" si="40"/>
        <v>0.87332010048692155</v>
      </c>
      <c r="M180" s="20">
        <f t="shared" ca="1" si="48"/>
        <v>233.06522213912675</v>
      </c>
      <c r="N180" s="20">
        <f t="shared" ca="1" si="49"/>
        <v>1.1599999999999999</v>
      </c>
      <c r="O180" s="20">
        <f t="shared" ca="1" si="41"/>
        <v>234.22522213912674</v>
      </c>
      <c r="P180" s="22">
        <f t="shared" ca="1" si="58"/>
        <v>0</v>
      </c>
      <c r="Q180" s="21"/>
      <c r="R180" s="9">
        <f ca="1">COUNTIF(T$11:T179,"&gt;"&amp;O180)</f>
        <v>0</v>
      </c>
      <c r="S180" s="22">
        <f t="shared" ca="1" si="42"/>
        <v>0</v>
      </c>
      <c r="T180" s="20">
        <f t="shared" ca="1" si="50"/>
        <v>234.22522213912674</v>
      </c>
      <c r="U180" s="20">
        <f t="shared" ca="1" si="51"/>
        <v>0.59</v>
      </c>
      <c r="V180" s="20">
        <f t="shared" ca="1" si="43"/>
        <v>234.81522213912675</v>
      </c>
      <c r="W180" s="22">
        <f t="shared" ca="1" si="55"/>
        <v>0.40999999999999659</v>
      </c>
      <c r="X180" s="21"/>
      <c r="Y180" s="9">
        <f ca="1">COUNTIF(AA$11:AA179,"&gt;"&amp;V180)</f>
        <v>0</v>
      </c>
      <c r="Z180" s="22">
        <f t="shared" ca="1" si="44"/>
        <v>0</v>
      </c>
      <c r="AA180" s="20">
        <f t="shared" ca="1" si="52"/>
        <v>234.81522213912675</v>
      </c>
      <c r="AB180" s="20">
        <f t="shared" ca="1" si="45"/>
        <v>0.48</v>
      </c>
      <c r="AC180" s="20">
        <f t="shared" ca="1" si="46"/>
        <v>235.29522213912674</v>
      </c>
      <c r="AD180" s="22">
        <f t="shared" ca="1" si="56"/>
        <v>0.58000000000001251</v>
      </c>
      <c r="AE180" s="7"/>
      <c r="AF180" s="9">
        <f t="shared" ca="1" si="53"/>
        <v>1</v>
      </c>
      <c r="AG180" s="22">
        <f t="shared" ca="1" si="57"/>
        <v>0.87332010048692155</v>
      </c>
      <c r="AH180" s="7">
        <v>170</v>
      </c>
      <c r="AI180" s="20">
        <f t="shared" ca="1" si="54"/>
        <v>3.1033201004869113</v>
      </c>
      <c r="AJ180" s="7"/>
      <c r="AK180" s="7"/>
      <c r="AL180" s="7"/>
      <c r="AM180" s="7"/>
      <c r="AN180" s="7"/>
      <c r="AO180" s="7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</row>
    <row r="181" spans="1:125" x14ac:dyDescent="0.2">
      <c r="A181" s="1"/>
      <c r="B181" s="1"/>
      <c r="C181" s="1"/>
      <c r="D181" s="1"/>
      <c r="E181" s="1"/>
      <c r="F181" s="1"/>
      <c r="G181" s="1"/>
      <c r="H181" s="7">
        <v>171</v>
      </c>
      <c r="I181" s="20">
        <f t="shared" ca="1" si="47"/>
        <v>233.40637266037422</v>
      </c>
      <c r="J181" s="21"/>
      <c r="K181" s="9">
        <f ca="1">COUNTIF(M$11:M180,"&gt;"&amp;I181)</f>
        <v>0</v>
      </c>
      <c r="L181" s="22">
        <f t="shared" ca="1" si="40"/>
        <v>0.81884947875252578</v>
      </c>
      <c r="M181" s="20">
        <f t="shared" ca="1" si="48"/>
        <v>234.22522213912674</v>
      </c>
      <c r="N181" s="20">
        <f t="shared" ca="1" si="49"/>
        <v>0.82</v>
      </c>
      <c r="O181" s="20">
        <f t="shared" ca="1" si="41"/>
        <v>235.04522213912674</v>
      </c>
      <c r="P181" s="22">
        <f t="shared" ca="1" si="58"/>
        <v>0</v>
      </c>
      <c r="Q181" s="21"/>
      <c r="R181" s="9">
        <f ca="1">COUNTIF(T$11:T180,"&gt;"&amp;O181)</f>
        <v>0</v>
      </c>
      <c r="S181" s="22">
        <f t="shared" ca="1" si="42"/>
        <v>0</v>
      </c>
      <c r="T181" s="20">
        <f t="shared" ca="1" si="50"/>
        <v>235.04522213912674</v>
      </c>
      <c r="U181" s="20">
        <f t="shared" ca="1" si="51"/>
        <v>0.56000000000000005</v>
      </c>
      <c r="V181" s="20">
        <f t="shared" ca="1" si="43"/>
        <v>235.60522213912674</v>
      </c>
      <c r="W181" s="22">
        <f t="shared" ca="1" si="55"/>
        <v>0.22999999999998977</v>
      </c>
      <c r="X181" s="21"/>
      <c r="Y181" s="9">
        <f ca="1">COUNTIF(AA$11:AA180,"&gt;"&amp;V181)</f>
        <v>0</v>
      </c>
      <c r="Z181" s="22">
        <f t="shared" ca="1" si="44"/>
        <v>0</v>
      </c>
      <c r="AA181" s="20">
        <f t="shared" ca="1" si="52"/>
        <v>235.60522213912674</v>
      </c>
      <c r="AB181" s="20">
        <f t="shared" ca="1" si="45"/>
        <v>0.35</v>
      </c>
      <c r="AC181" s="20">
        <f t="shared" ca="1" si="46"/>
        <v>235.95522213912673</v>
      </c>
      <c r="AD181" s="22">
        <f t="shared" ca="1" si="56"/>
        <v>0.31000000000000227</v>
      </c>
      <c r="AE181" s="7"/>
      <c r="AF181" s="9">
        <f t="shared" ca="1" si="53"/>
        <v>0</v>
      </c>
      <c r="AG181" s="22">
        <f t="shared" ca="1" si="57"/>
        <v>0.81884947875252578</v>
      </c>
      <c r="AH181" s="7">
        <v>171</v>
      </c>
      <c r="AI181" s="20">
        <f t="shared" ca="1" si="54"/>
        <v>2.5488494787525156</v>
      </c>
      <c r="AJ181" s="7"/>
      <c r="AK181" s="7"/>
      <c r="AL181" s="7"/>
      <c r="AM181" s="7"/>
      <c r="AN181" s="7"/>
      <c r="AO181" s="7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</row>
    <row r="182" spans="1:125" x14ac:dyDescent="0.2">
      <c r="A182" s="1"/>
      <c r="B182" s="1"/>
      <c r="C182" s="1"/>
      <c r="D182" s="1"/>
      <c r="E182" s="1"/>
      <c r="F182" s="1"/>
      <c r="G182" s="1"/>
      <c r="H182" s="7">
        <v>172</v>
      </c>
      <c r="I182" s="20">
        <f t="shared" ca="1" si="47"/>
        <v>235.05943965072981</v>
      </c>
      <c r="J182" s="21"/>
      <c r="K182" s="9">
        <f ca="1">COUNTIF(M$11:M181,"&gt;"&amp;I182)</f>
        <v>0</v>
      </c>
      <c r="L182" s="22">
        <f t="shared" ca="1" si="40"/>
        <v>0</v>
      </c>
      <c r="M182" s="20">
        <f t="shared" ca="1" si="48"/>
        <v>235.05943965072981</v>
      </c>
      <c r="N182" s="20">
        <f t="shared" ca="1" si="49"/>
        <v>0.88</v>
      </c>
      <c r="O182" s="20">
        <f t="shared" ca="1" si="41"/>
        <v>235.93943965072981</v>
      </c>
      <c r="P182" s="22">
        <f t="shared" ca="1" si="58"/>
        <v>1.4217511603078492E-2</v>
      </c>
      <c r="Q182" s="21"/>
      <c r="R182" s="9">
        <f ca="1">COUNTIF(T$11:T181,"&gt;"&amp;O182)</f>
        <v>0</v>
      </c>
      <c r="S182" s="22">
        <f t="shared" ca="1" si="42"/>
        <v>0</v>
      </c>
      <c r="T182" s="20">
        <f t="shared" ca="1" si="50"/>
        <v>235.93943965072981</v>
      </c>
      <c r="U182" s="20">
        <f t="shared" ca="1" si="51"/>
        <v>0.48</v>
      </c>
      <c r="V182" s="20">
        <f t="shared" ca="1" si="43"/>
        <v>236.4194396507298</v>
      </c>
      <c r="W182" s="22">
        <f t="shared" ca="1" si="55"/>
        <v>0.33421751160307167</v>
      </c>
      <c r="X182" s="21"/>
      <c r="Y182" s="9">
        <f ca="1">COUNTIF(AA$11:AA181,"&gt;"&amp;V182)</f>
        <v>0</v>
      </c>
      <c r="Z182" s="22">
        <f t="shared" ca="1" si="44"/>
        <v>0</v>
      </c>
      <c r="AA182" s="20">
        <f t="shared" ca="1" si="52"/>
        <v>236.4194396507298</v>
      </c>
      <c r="AB182" s="20">
        <f t="shared" ca="1" si="45"/>
        <v>0.34</v>
      </c>
      <c r="AC182" s="20">
        <f t="shared" ca="1" si="46"/>
        <v>236.7594396507298</v>
      </c>
      <c r="AD182" s="22">
        <f t="shared" ca="1" si="56"/>
        <v>0.46421751160306712</v>
      </c>
      <c r="AE182" s="7"/>
      <c r="AF182" s="9">
        <f t="shared" ca="1" si="53"/>
        <v>0</v>
      </c>
      <c r="AG182" s="22">
        <f t="shared" ca="1" si="57"/>
        <v>0</v>
      </c>
      <c r="AH182" s="7">
        <v>172</v>
      </c>
      <c r="AI182" s="20">
        <f t="shared" ca="1" si="54"/>
        <v>1.6999999999999886</v>
      </c>
      <c r="AJ182" s="7"/>
      <c r="AK182" s="7"/>
      <c r="AL182" s="7"/>
      <c r="AM182" s="7"/>
      <c r="AN182" s="7"/>
      <c r="AO182" s="7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</row>
    <row r="183" spans="1:125" x14ac:dyDescent="0.2">
      <c r="A183" s="1"/>
      <c r="B183" s="1"/>
      <c r="C183" s="1"/>
      <c r="D183" s="1"/>
      <c r="E183" s="1"/>
      <c r="F183" s="1"/>
      <c r="G183" s="1"/>
      <c r="H183" s="7">
        <v>173</v>
      </c>
      <c r="I183" s="20">
        <f t="shared" ca="1" si="47"/>
        <v>235.44712428769489</v>
      </c>
      <c r="J183" s="21"/>
      <c r="K183" s="9">
        <f ca="1">COUNTIF(M$11:M182,"&gt;"&amp;I183)</f>
        <v>0</v>
      </c>
      <c r="L183" s="22">
        <f t="shared" ca="1" si="40"/>
        <v>0.49231536303491907</v>
      </c>
      <c r="M183" s="20">
        <f t="shared" ca="1" si="48"/>
        <v>235.93943965072981</v>
      </c>
      <c r="N183" s="20">
        <f t="shared" ca="1" si="49"/>
        <v>0.66</v>
      </c>
      <c r="O183" s="20">
        <f t="shared" ca="1" si="41"/>
        <v>236.59943965072981</v>
      </c>
      <c r="P183" s="22">
        <f t="shared" ca="1" si="58"/>
        <v>0</v>
      </c>
      <c r="Q183" s="21"/>
      <c r="R183" s="9">
        <f ca="1">COUNTIF(T$11:T182,"&gt;"&amp;O183)</f>
        <v>0</v>
      </c>
      <c r="S183" s="22">
        <f t="shared" ca="1" si="42"/>
        <v>0</v>
      </c>
      <c r="T183" s="20">
        <f t="shared" ca="1" si="50"/>
        <v>236.59943965072981</v>
      </c>
      <c r="U183" s="20">
        <f t="shared" ca="1" si="51"/>
        <v>0.63</v>
      </c>
      <c r="V183" s="20">
        <f t="shared" ca="1" si="43"/>
        <v>237.2294396507298</v>
      </c>
      <c r="W183" s="22">
        <f t="shared" ca="1" si="55"/>
        <v>0.18000000000000682</v>
      </c>
      <c r="X183" s="21"/>
      <c r="Y183" s="9">
        <f ca="1">COUNTIF(AA$11:AA182,"&gt;"&amp;V183)</f>
        <v>0</v>
      </c>
      <c r="Z183" s="22">
        <f t="shared" ca="1" si="44"/>
        <v>0</v>
      </c>
      <c r="AA183" s="20">
        <f t="shared" ca="1" si="52"/>
        <v>237.2294396507298</v>
      </c>
      <c r="AB183" s="20">
        <f t="shared" ca="1" si="45"/>
        <v>0.34</v>
      </c>
      <c r="AC183" s="20">
        <f t="shared" ca="1" si="46"/>
        <v>237.56943965072981</v>
      </c>
      <c r="AD183" s="22">
        <f t="shared" ca="1" si="56"/>
        <v>0.46999999999999886</v>
      </c>
      <c r="AE183" s="7"/>
      <c r="AF183" s="9">
        <f t="shared" ca="1" si="53"/>
        <v>0</v>
      </c>
      <c r="AG183" s="22">
        <f t="shared" ca="1" si="57"/>
        <v>0.49231536303491907</v>
      </c>
      <c r="AH183" s="7">
        <v>173</v>
      </c>
      <c r="AI183" s="20">
        <f t="shared" ca="1" si="54"/>
        <v>2.1223153630349145</v>
      </c>
      <c r="AJ183" s="7"/>
      <c r="AK183" s="7"/>
      <c r="AL183" s="7"/>
      <c r="AM183" s="7"/>
      <c r="AN183" s="7"/>
      <c r="AO183" s="7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</row>
    <row r="184" spans="1:125" x14ac:dyDescent="0.2">
      <c r="A184" s="1"/>
      <c r="B184" s="1"/>
      <c r="C184" s="1"/>
      <c r="D184" s="1"/>
      <c r="E184" s="1"/>
      <c r="F184" s="1"/>
      <c r="G184" s="1"/>
      <c r="H184" s="7">
        <v>174</v>
      </c>
      <c r="I184" s="20">
        <f t="shared" ca="1" si="47"/>
        <v>237.11606026631995</v>
      </c>
      <c r="J184" s="21"/>
      <c r="K184" s="9">
        <f ca="1">COUNTIF(M$11:M183,"&gt;"&amp;I184)</f>
        <v>0</v>
      </c>
      <c r="L184" s="22">
        <f t="shared" ca="1" si="40"/>
        <v>0</v>
      </c>
      <c r="M184" s="20">
        <f t="shared" ca="1" si="48"/>
        <v>237.11606026631995</v>
      </c>
      <c r="N184" s="20">
        <f t="shared" ca="1" si="49"/>
        <v>0.85</v>
      </c>
      <c r="O184" s="20">
        <f t="shared" ca="1" si="41"/>
        <v>237.96606026631994</v>
      </c>
      <c r="P184" s="22">
        <f t="shared" ca="1" si="58"/>
        <v>0.51662061559014205</v>
      </c>
      <c r="Q184" s="21"/>
      <c r="R184" s="9">
        <f ca="1">COUNTIF(T$11:T183,"&gt;"&amp;O184)</f>
        <v>0</v>
      </c>
      <c r="S184" s="22">
        <f t="shared" ca="1" si="42"/>
        <v>0</v>
      </c>
      <c r="T184" s="20">
        <f t="shared" ca="1" si="50"/>
        <v>237.96606026631994</v>
      </c>
      <c r="U184" s="20">
        <f t="shared" ca="1" si="51"/>
        <v>0.7</v>
      </c>
      <c r="V184" s="20">
        <f t="shared" ca="1" si="43"/>
        <v>238.66606026631993</v>
      </c>
      <c r="W184" s="22">
        <f t="shared" ca="1" si="55"/>
        <v>0.73662061559014091</v>
      </c>
      <c r="X184" s="21"/>
      <c r="Y184" s="9">
        <f ca="1">COUNTIF(AA$11:AA183,"&gt;"&amp;V184)</f>
        <v>0</v>
      </c>
      <c r="Z184" s="22">
        <f t="shared" ca="1" si="44"/>
        <v>0</v>
      </c>
      <c r="AA184" s="20">
        <f t="shared" ca="1" si="52"/>
        <v>238.66606026631993</v>
      </c>
      <c r="AB184" s="20">
        <f t="shared" ca="1" si="45"/>
        <v>0.42</v>
      </c>
      <c r="AC184" s="20">
        <f t="shared" ca="1" si="46"/>
        <v>239.08606026631992</v>
      </c>
      <c r="AD184" s="22">
        <f t="shared" ca="1" si="56"/>
        <v>1.0966206155901261</v>
      </c>
      <c r="AE184" s="7"/>
      <c r="AF184" s="9">
        <f t="shared" ca="1" si="53"/>
        <v>0</v>
      </c>
      <c r="AG184" s="22">
        <f t="shared" ca="1" si="57"/>
        <v>0</v>
      </c>
      <c r="AH184" s="7">
        <v>174</v>
      </c>
      <c r="AI184" s="20">
        <f t="shared" ca="1" si="54"/>
        <v>1.9699999999999704</v>
      </c>
      <c r="AJ184" s="7"/>
      <c r="AK184" s="7"/>
      <c r="AL184" s="7"/>
      <c r="AM184" s="7"/>
      <c r="AN184" s="7"/>
      <c r="AO184" s="7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</row>
    <row r="185" spans="1:125" x14ac:dyDescent="0.2">
      <c r="A185" s="1"/>
      <c r="B185" s="1"/>
      <c r="C185" s="1"/>
      <c r="D185" s="1"/>
      <c r="E185" s="1"/>
      <c r="F185" s="1"/>
      <c r="G185" s="1"/>
      <c r="H185" s="7">
        <v>175</v>
      </c>
      <c r="I185" s="20">
        <f t="shared" ca="1" si="47"/>
        <v>237.51885802997373</v>
      </c>
      <c r="J185" s="21"/>
      <c r="K185" s="9">
        <f ca="1">COUNTIF(M$11:M184,"&gt;"&amp;I185)</f>
        <v>0</v>
      </c>
      <c r="L185" s="22">
        <f t="shared" ca="1" si="40"/>
        <v>0.44720223634621448</v>
      </c>
      <c r="M185" s="20">
        <f t="shared" ca="1" si="48"/>
        <v>237.96606026631994</v>
      </c>
      <c r="N185" s="20">
        <f t="shared" ca="1" si="49"/>
        <v>0.81</v>
      </c>
      <c r="O185" s="20">
        <f t="shared" ca="1" si="41"/>
        <v>238.77606026631994</v>
      </c>
      <c r="P185" s="22">
        <f t="shared" ca="1" si="58"/>
        <v>0</v>
      </c>
      <c r="Q185" s="21"/>
      <c r="R185" s="9">
        <f ca="1">COUNTIF(T$11:T184,"&gt;"&amp;O185)</f>
        <v>0</v>
      </c>
      <c r="S185" s="22">
        <f t="shared" ca="1" si="42"/>
        <v>0</v>
      </c>
      <c r="T185" s="20">
        <f t="shared" ca="1" si="50"/>
        <v>238.77606026631994</v>
      </c>
      <c r="U185" s="20">
        <f t="shared" ca="1" si="51"/>
        <v>0.66</v>
      </c>
      <c r="V185" s="20">
        <f t="shared" ca="1" si="43"/>
        <v>239.43606026631994</v>
      </c>
      <c r="W185" s="22">
        <f t="shared" ca="1" si="55"/>
        <v>0.11000000000001364</v>
      </c>
      <c r="X185" s="21"/>
      <c r="Y185" s="9">
        <f ca="1">COUNTIF(AA$11:AA184,"&gt;"&amp;V185)</f>
        <v>0</v>
      </c>
      <c r="Z185" s="22">
        <f t="shared" ca="1" si="44"/>
        <v>0</v>
      </c>
      <c r="AA185" s="20">
        <f t="shared" ca="1" si="52"/>
        <v>239.43606026631994</v>
      </c>
      <c r="AB185" s="20">
        <f t="shared" ca="1" si="45"/>
        <v>0.36</v>
      </c>
      <c r="AC185" s="20">
        <f t="shared" ca="1" si="46"/>
        <v>239.79606026631996</v>
      </c>
      <c r="AD185" s="22">
        <f t="shared" ca="1" si="56"/>
        <v>0.35000000000002274</v>
      </c>
      <c r="AE185" s="7"/>
      <c r="AF185" s="9">
        <f t="shared" ca="1" si="53"/>
        <v>0</v>
      </c>
      <c r="AG185" s="22">
        <f t="shared" ca="1" si="57"/>
        <v>0.44720223634621448</v>
      </c>
      <c r="AH185" s="7">
        <v>175</v>
      </c>
      <c r="AI185" s="20">
        <f t="shared" ca="1" si="54"/>
        <v>2.277202236346227</v>
      </c>
      <c r="AJ185" s="7"/>
      <c r="AK185" s="7"/>
      <c r="AL185" s="7"/>
      <c r="AM185" s="7"/>
      <c r="AN185" s="7"/>
      <c r="AO185" s="7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</row>
    <row r="186" spans="1:125" x14ac:dyDescent="0.2">
      <c r="A186" s="1"/>
      <c r="B186" s="1"/>
      <c r="C186" s="1"/>
      <c r="D186" s="1"/>
      <c r="E186" s="1"/>
      <c r="F186" s="1"/>
      <c r="G186" s="1"/>
      <c r="H186" s="7">
        <v>176</v>
      </c>
      <c r="I186" s="20">
        <f t="shared" ca="1" si="47"/>
        <v>238.71165972537756</v>
      </c>
      <c r="J186" s="21"/>
      <c r="K186" s="9">
        <f ca="1">COUNTIF(M$11:M185,"&gt;"&amp;I186)</f>
        <v>0</v>
      </c>
      <c r="L186" s="22">
        <f t="shared" ca="1" si="40"/>
        <v>6.4400540942386897E-2</v>
      </c>
      <c r="M186" s="20">
        <f t="shared" ca="1" si="48"/>
        <v>238.77606026631994</v>
      </c>
      <c r="N186" s="20">
        <f t="shared" ca="1" si="49"/>
        <v>0.69</v>
      </c>
      <c r="O186" s="20">
        <f t="shared" ca="1" si="41"/>
        <v>239.46606026631994</v>
      </c>
      <c r="P186" s="22">
        <f t="shared" ca="1" si="58"/>
        <v>0</v>
      </c>
      <c r="Q186" s="21"/>
      <c r="R186" s="9">
        <f ca="1">COUNTIF(T$11:T185,"&gt;"&amp;O186)</f>
        <v>0</v>
      </c>
      <c r="S186" s="22">
        <f t="shared" ca="1" si="42"/>
        <v>0</v>
      </c>
      <c r="T186" s="20">
        <f t="shared" ca="1" si="50"/>
        <v>239.46606026631994</v>
      </c>
      <c r="U186" s="20">
        <f t="shared" ca="1" si="51"/>
        <v>0.36</v>
      </c>
      <c r="V186" s="20">
        <f t="shared" ca="1" si="43"/>
        <v>239.82606026631996</v>
      </c>
      <c r="W186" s="22">
        <f t="shared" ca="1" si="55"/>
        <v>3.0000000000001137E-2</v>
      </c>
      <c r="X186" s="21"/>
      <c r="Y186" s="9">
        <f ca="1">COUNTIF(AA$11:AA185,"&gt;"&amp;V186)</f>
        <v>0</v>
      </c>
      <c r="Z186" s="22">
        <f t="shared" ca="1" si="44"/>
        <v>0</v>
      </c>
      <c r="AA186" s="20">
        <f t="shared" ca="1" si="52"/>
        <v>239.82606026631996</v>
      </c>
      <c r="AB186" s="20">
        <f t="shared" ca="1" si="45"/>
        <v>0.44</v>
      </c>
      <c r="AC186" s="20">
        <f t="shared" ca="1" si="46"/>
        <v>240.26606026631995</v>
      </c>
      <c r="AD186" s="22">
        <f t="shared" ca="1" si="56"/>
        <v>3.0000000000001137E-2</v>
      </c>
      <c r="AE186" s="7"/>
      <c r="AF186" s="9">
        <f t="shared" ca="1" si="53"/>
        <v>0</v>
      </c>
      <c r="AG186" s="22">
        <f t="shared" ca="1" si="57"/>
        <v>6.4400540942386897E-2</v>
      </c>
      <c r="AH186" s="7">
        <v>176</v>
      </c>
      <c r="AI186" s="20">
        <f t="shared" ca="1" si="54"/>
        <v>1.554400540942396</v>
      </c>
      <c r="AJ186" s="7"/>
      <c r="AK186" s="7"/>
      <c r="AL186" s="7"/>
      <c r="AM186" s="7"/>
      <c r="AN186" s="7"/>
      <c r="AO186" s="7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</row>
    <row r="187" spans="1:125" x14ac:dyDescent="0.2">
      <c r="A187" s="1"/>
      <c r="B187" s="1"/>
      <c r="C187" s="1"/>
      <c r="D187" s="1"/>
      <c r="E187" s="1"/>
      <c r="F187" s="1"/>
      <c r="G187" s="1"/>
      <c r="H187" s="7">
        <v>177</v>
      </c>
      <c r="I187" s="20">
        <f t="shared" ca="1" si="47"/>
        <v>241.50176542367899</v>
      </c>
      <c r="J187" s="21"/>
      <c r="K187" s="9">
        <f ca="1">COUNTIF(M$11:M186,"&gt;"&amp;I187)</f>
        <v>0</v>
      </c>
      <c r="L187" s="22">
        <f t="shared" ca="1" si="40"/>
        <v>0</v>
      </c>
      <c r="M187" s="20">
        <f t="shared" ca="1" si="48"/>
        <v>241.50176542367899</v>
      </c>
      <c r="N187" s="20">
        <f t="shared" ca="1" si="49"/>
        <v>0.97</v>
      </c>
      <c r="O187" s="20">
        <f t="shared" ca="1" si="41"/>
        <v>242.47176542367899</v>
      </c>
      <c r="P187" s="22">
        <f t="shared" ca="1" si="58"/>
        <v>2.0357051573590468</v>
      </c>
      <c r="Q187" s="21"/>
      <c r="R187" s="9">
        <f ca="1">COUNTIF(T$11:T186,"&gt;"&amp;O187)</f>
        <v>0</v>
      </c>
      <c r="S187" s="22">
        <f t="shared" ca="1" si="42"/>
        <v>0</v>
      </c>
      <c r="T187" s="20">
        <f t="shared" ca="1" si="50"/>
        <v>242.47176542367899</v>
      </c>
      <c r="U187" s="20">
        <f t="shared" ca="1" si="51"/>
        <v>0.62</v>
      </c>
      <c r="V187" s="20">
        <f t="shared" ca="1" si="43"/>
        <v>243.09176542367899</v>
      </c>
      <c r="W187" s="22">
        <f t="shared" ca="1" si="55"/>
        <v>2.645705157359032</v>
      </c>
      <c r="X187" s="21"/>
      <c r="Y187" s="9">
        <f ca="1">COUNTIF(AA$11:AA186,"&gt;"&amp;V187)</f>
        <v>0</v>
      </c>
      <c r="Z187" s="22">
        <f t="shared" ca="1" si="44"/>
        <v>0</v>
      </c>
      <c r="AA187" s="20">
        <f t="shared" ca="1" si="52"/>
        <v>243.09176542367899</v>
      </c>
      <c r="AB187" s="20">
        <f t="shared" ca="1" si="45"/>
        <v>0.49</v>
      </c>
      <c r="AC187" s="20">
        <f t="shared" ca="1" si="46"/>
        <v>243.581765423679</v>
      </c>
      <c r="AD187" s="22">
        <f t="shared" ca="1" si="56"/>
        <v>2.8257051573590388</v>
      </c>
      <c r="AE187" s="7"/>
      <c r="AF187" s="9">
        <f t="shared" ca="1" si="53"/>
        <v>0</v>
      </c>
      <c r="AG187" s="22">
        <f t="shared" ca="1" si="57"/>
        <v>0</v>
      </c>
      <c r="AH187" s="7">
        <v>177</v>
      </c>
      <c r="AI187" s="20">
        <f t="shared" ca="1" si="54"/>
        <v>2.0800000000000125</v>
      </c>
      <c r="AJ187" s="7"/>
      <c r="AK187" s="7"/>
      <c r="AL187" s="7"/>
      <c r="AM187" s="7"/>
      <c r="AN187" s="7"/>
      <c r="AO187" s="7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</row>
    <row r="188" spans="1:125" x14ac:dyDescent="0.2">
      <c r="A188" s="1"/>
      <c r="B188" s="1"/>
      <c r="C188" s="1"/>
      <c r="D188" s="1"/>
      <c r="E188" s="1"/>
      <c r="F188" s="1"/>
      <c r="G188" s="1"/>
      <c r="H188" s="7">
        <v>178</v>
      </c>
      <c r="I188" s="20">
        <f t="shared" ca="1" si="47"/>
        <v>245.31451468020498</v>
      </c>
      <c r="J188" s="21"/>
      <c r="K188" s="9">
        <f ca="1">COUNTIF(M$11:M187,"&gt;"&amp;I188)</f>
        <v>0</v>
      </c>
      <c r="L188" s="22">
        <f t="shared" ca="1" si="40"/>
        <v>0</v>
      </c>
      <c r="M188" s="20">
        <f t="shared" ca="1" si="48"/>
        <v>245.31451468020498</v>
      </c>
      <c r="N188" s="20">
        <f t="shared" ca="1" si="49"/>
        <v>0.81</v>
      </c>
      <c r="O188" s="20">
        <f t="shared" ca="1" si="41"/>
        <v>246.12451468020498</v>
      </c>
      <c r="P188" s="22">
        <f t="shared" ca="1" si="58"/>
        <v>2.8427492565259911</v>
      </c>
      <c r="Q188" s="21"/>
      <c r="R188" s="9">
        <f ca="1">COUNTIF(T$11:T187,"&gt;"&amp;O188)</f>
        <v>0</v>
      </c>
      <c r="S188" s="22">
        <f t="shared" ca="1" si="42"/>
        <v>0</v>
      </c>
      <c r="T188" s="20">
        <f t="shared" ca="1" si="50"/>
        <v>246.12451468020498</v>
      </c>
      <c r="U188" s="20">
        <f t="shared" ca="1" si="51"/>
        <v>0.66</v>
      </c>
      <c r="V188" s="20">
        <f t="shared" ca="1" si="43"/>
        <v>246.78451468020498</v>
      </c>
      <c r="W188" s="22">
        <f t="shared" ca="1" si="55"/>
        <v>3.0327492565259888</v>
      </c>
      <c r="X188" s="21"/>
      <c r="Y188" s="9">
        <f ca="1">COUNTIF(AA$11:AA187,"&gt;"&amp;V188)</f>
        <v>0</v>
      </c>
      <c r="Z188" s="22">
        <f t="shared" ca="1" si="44"/>
        <v>0</v>
      </c>
      <c r="AA188" s="20">
        <f t="shared" ca="1" si="52"/>
        <v>246.78451468020498</v>
      </c>
      <c r="AB188" s="20">
        <f t="shared" ca="1" si="45"/>
        <v>0.51</v>
      </c>
      <c r="AC188" s="20">
        <f t="shared" ca="1" si="46"/>
        <v>247.29451468020497</v>
      </c>
      <c r="AD188" s="22">
        <f t="shared" ca="1" si="56"/>
        <v>3.2027492565259763</v>
      </c>
      <c r="AE188" s="7"/>
      <c r="AF188" s="9">
        <f t="shared" ca="1" si="53"/>
        <v>0</v>
      </c>
      <c r="AG188" s="22">
        <f t="shared" ca="1" si="57"/>
        <v>0</v>
      </c>
      <c r="AH188" s="7">
        <v>178</v>
      </c>
      <c r="AI188" s="20">
        <f t="shared" ca="1" si="54"/>
        <v>1.9799999999999898</v>
      </c>
      <c r="AJ188" s="7"/>
      <c r="AK188" s="7"/>
      <c r="AL188" s="7"/>
      <c r="AM188" s="7"/>
      <c r="AN188" s="7"/>
      <c r="AO188" s="7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</row>
    <row r="189" spans="1:125" x14ac:dyDescent="0.2">
      <c r="A189" s="1"/>
      <c r="B189" s="1"/>
      <c r="C189" s="1"/>
      <c r="D189" s="1"/>
      <c r="E189" s="1"/>
      <c r="F189" s="1"/>
      <c r="G189" s="1"/>
      <c r="H189" s="7">
        <v>179</v>
      </c>
      <c r="I189" s="20">
        <f t="shared" ca="1" si="47"/>
        <v>245.5898459986752</v>
      </c>
      <c r="J189" s="21"/>
      <c r="K189" s="9">
        <f ca="1">COUNTIF(M$11:M188,"&gt;"&amp;I189)</f>
        <v>0</v>
      </c>
      <c r="L189" s="22">
        <f t="shared" ca="1" si="40"/>
        <v>0.53466868152978009</v>
      </c>
      <c r="M189" s="20">
        <f t="shared" ca="1" si="48"/>
        <v>246.12451468020498</v>
      </c>
      <c r="N189" s="20">
        <f t="shared" ca="1" si="49"/>
        <v>0.48</v>
      </c>
      <c r="O189" s="20">
        <f t="shared" ca="1" si="41"/>
        <v>246.60451468020497</v>
      </c>
      <c r="P189" s="22">
        <f t="shared" ca="1" si="58"/>
        <v>0</v>
      </c>
      <c r="Q189" s="21"/>
      <c r="R189" s="9">
        <f ca="1">COUNTIF(T$11:T188,"&gt;"&amp;O189)</f>
        <v>0</v>
      </c>
      <c r="S189" s="22">
        <f t="shared" ca="1" si="42"/>
        <v>0.18000000000000682</v>
      </c>
      <c r="T189" s="20">
        <f t="shared" ca="1" si="50"/>
        <v>246.78451468020498</v>
      </c>
      <c r="U189" s="20">
        <f t="shared" ca="1" si="51"/>
        <v>0.52</v>
      </c>
      <c r="V189" s="20">
        <f t="shared" ca="1" si="43"/>
        <v>247.30451468020499</v>
      </c>
      <c r="W189" s="22">
        <f t="shared" ca="1" si="55"/>
        <v>0</v>
      </c>
      <c r="X189" s="21"/>
      <c r="Y189" s="9">
        <f ca="1">COUNTIF(AA$11:AA188,"&gt;"&amp;V189)</f>
        <v>0</v>
      </c>
      <c r="Z189" s="22">
        <f t="shared" ca="1" si="44"/>
        <v>0</v>
      </c>
      <c r="AA189" s="20">
        <f t="shared" ca="1" si="52"/>
        <v>247.30451468020499</v>
      </c>
      <c r="AB189" s="20">
        <f t="shared" ca="1" si="45"/>
        <v>0.4</v>
      </c>
      <c r="AC189" s="20">
        <f t="shared" ca="1" si="46"/>
        <v>247.70451468020499</v>
      </c>
      <c r="AD189" s="22">
        <f t="shared" ca="1" si="56"/>
        <v>1.0000000000019327E-2</v>
      </c>
      <c r="AE189" s="7"/>
      <c r="AF189" s="9">
        <f t="shared" ca="1" si="53"/>
        <v>0</v>
      </c>
      <c r="AG189" s="22">
        <f t="shared" ca="1" si="57"/>
        <v>0.71466868152978691</v>
      </c>
      <c r="AH189" s="7">
        <v>179</v>
      </c>
      <c r="AI189" s="20">
        <f t="shared" ca="1" si="54"/>
        <v>2.1146686815297926</v>
      </c>
      <c r="AJ189" s="7"/>
      <c r="AK189" s="7"/>
      <c r="AL189" s="7"/>
      <c r="AM189" s="7"/>
      <c r="AN189" s="7"/>
      <c r="AO189" s="7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</row>
    <row r="190" spans="1:125" x14ac:dyDescent="0.2">
      <c r="A190" s="1"/>
      <c r="B190" s="1"/>
      <c r="C190" s="1"/>
      <c r="D190" s="1"/>
      <c r="E190" s="1"/>
      <c r="F190" s="1"/>
      <c r="G190" s="1"/>
      <c r="H190" s="7">
        <v>180</v>
      </c>
      <c r="I190" s="20">
        <f t="shared" ca="1" si="47"/>
        <v>246.56466547123196</v>
      </c>
      <c r="J190" s="21"/>
      <c r="K190" s="9">
        <f ca="1">COUNTIF(M$11:M189,"&gt;"&amp;I190)</f>
        <v>0</v>
      </c>
      <c r="L190" s="22">
        <f t="shared" ca="1" si="40"/>
        <v>3.9849208973009809E-2</v>
      </c>
      <c r="M190" s="20">
        <f t="shared" ca="1" si="48"/>
        <v>246.60451468020497</v>
      </c>
      <c r="N190" s="20">
        <f t="shared" ca="1" si="49"/>
        <v>0.61</v>
      </c>
      <c r="O190" s="20">
        <f t="shared" ca="1" si="41"/>
        <v>247.21451468020499</v>
      </c>
      <c r="P190" s="22">
        <f t="shared" ca="1" si="58"/>
        <v>0</v>
      </c>
      <c r="Q190" s="21"/>
      <c r="R190" s="9">
        <f ca="1">COUNTIF(T$11:T189,"&gt;"&amp;O190)</f>
        <v>0</v>
      </c>
      <c r="S190" s="22">
        <f t="shared" ca="1" si="42"/>
        <v>9.0000000000003411E-2</v>
      </c>
      <c r="T190" s="20">
        <f t="shared" ca="1" si="50"/>
        <v>247.30451468020499</v>
      </c>
      <c r="U190" s="20">
        <f t="shared" ca="1" si="51"/>
        <v>0.56999999999999995</v>
      </c>
      <c r="V190" s="20">
        <f t="shared" ca="1" si="43"/>
        <v>247.87451468020498</v>
      </c>
      <c r="W190" s="22">
        <f t="shared" ca="1" si="55"/>
        <v>0</v>
      </c>
      <c r="X190" s="21"/>
      <c r="Y190" s="9">
        <f ca="1">COUNTIF(AA$11:AA189,"&gt;"&amp;V190)</f>
        <v>0</v>
      </c>
      <c r="Z190" s="22">
        <f t="shared" ca="1" si="44"/>
        <v>0</v>
      </c>
      <c r="AA190" s="20">
        <f t="shared" ca="1" si="52"/>
        <v>247.87451468020498</v>
      </c>
      <c r="AB190" s="20">
        <f t="shared" ca="1" si="45"/>
        <v>0.42</v>
      </c>
      <c r="AC190" s="20">
        <f t="shared" ca="1" si="46"/>
        <v>248.29451468020497</v>
      </c>
      <c r="AD190" s="22">
        <f t="shared" ca="1" si="56"/>
        <v>0.16999999999998749</v>
      </c>
      <c r="AE190" s="7"/>
      <c r="AF190" s="9">
        <f t="shared" ca="1" si="53"/>
        <v>0</v>
      </c>
      <c r="AG190" s="22">
        <f t="shared" ca="1" si="57"/>
        <v>0.12984920897301322</v>
      </c>
      <c r="AH190" s="7">
        <v>180</v>
      </c>
      <c r="AI190" s="20">
        <f t="shared" ca="1" si="54"/>
        <v>1.7298492089730075</v>
      </c>
      <c r="AJ190" s="7"/>
      <c r="AK190" s="7"/>
      <c r="AL190" s="7"/>
      <c r="AM190" s="7"/>
      <c r="AN190" s="7"/>
      <c r="AO190" s="7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</row>
    <row r="191" spans="1:125" x14ac:dyDescent="0.2">
      <c r="A191" s="1"/>
      <c r="B191" s="1"/>
      <c r="C191" s="1"/>
      <c r="D191" s="1"/>
      <c r="E191" s="1"/>
      <c r="F191" s="1"/>
      <c r="G191" s="1"/>
      <c r="H191" s="7">
        <v>181</v>
      </c>
      <c r="I191" s="20">
        <f t="shared" ca="1" si="47"/>
        <v>247.13483579660402</v>
      </c>
      <c r="J191" s="21"/>
      <c r="K191" s="9">
        <f ca="1">COUNTIF(M$11:M190,"&gt;"&amp;I191)</f>
        <v>0</v>
      </c>
      <c r="L191" s="22">
        <f t="shared" ca="1" si="40"/>
        <v>7.9678883600962536E-2</v>
      </c>
      <c r="M191" s="20">
        <f t="shared" ca="1" si="48"/>
        <v>247.21451468020499</v>
      </c>
      <c r="N191" s="20">
        <f t="shared" ca="1" si="49"/>
        <v>0.64</v>
      </c>
      <c r="O191" s="20">
        <f t="shared" ca="1" si="41"/>
        <v>247.85451468020497</v>
      </c>
      <c r="P191" s="22">
        <f t="shared" ca="1" si="58"/>
        <v>0</v>
      </c>
      <c r="Q191" s="21"/>
      <c r="R191" s="9">
        <f ca="1">COUNTIF(T$11:T190,"&gt;"&amp;O191)</f>
        <v>0</v>
      </c>
      <c r="S191" s="22">
        <f t="shared" ca="1" si="42"/>
        <v>2.0000000000010232E-2</v>
      </c>
      <c r="T191" s="20">
        <f t="shared" ca="1" si="50"/>
        <v>247.87451468020498</v>
      </c>
      <c r="U191" s="20">
        <f t="shared" ca="1" si="51"/>
        <v>0.53</v>
      </c>
      <c r="V191" s="20">
        <f t="shared" ca="1" si="43"/>
        <v>248.40451468020498</v>
      </c>
      <c r="W191" s="22">
        <f t="shared" ca="1" si="55"/>
        <v>0</v>
      </c>
      <c r="X191" s="21"/>
      <c r="Y191" s="9">
        <f ca="1">COUNTIF(AA$11:AA190,"&gt;"&amp;V191)</f>
        <v>0</v>
      </c>
      <c r="Z191" s="22">
        <f t="shared" ca="1" si="44"/>
        <v>0</v>
      </c>
      <c r="AA191" s="20">
        <f t="shared" ca="1" si="52"/>
        <v>248.40451468020498</v>
      </c>
      <c r="AB191" s="20">
        <f t="shared" ca="1" si="45"/>
        <v>0.41</v>
      </c>
      <c r="AC191" s="20">
        <f t="shared" ca="1" si="46"/>
        <v>248.81451468020498</v>
      </c>
      <c r="AD191" s="22">
        <f t="shared" ca="1" si="56"/>
        <v>0.11000000000001364</v>
      </c>
      <c r="AE191" s="7"/>
      <c r="AF191" s="9">
        <f t="shared" ca="1" si="53"/>
        <v>0</v>
      </c>
      <c r="AG191" s="22">
        <f t="shared" ca="1" si="57"/>
        <v>9.9678883600972767E-2</v>
      </c>
      <c r="AH191" s="7">
        <v>181</v>
      </c>
      <c r="AI191" s="20">
        <f t="shared" ca="1" si="54"/>
        <v>1.6796788836009569</v>
      </c>
      <c r="AJ191" s="7"/>
      <c r="AK191" s="7"/>
      <c r="AL191" s="7"/>
      <c r="AM191" s="7"/>
      <c r="AN191" s="7"/>
      <c r="AO191" s="7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</row>
    <row r="192" spans="1:125" x14ac:dyDescent="0.2">
      <c r="A192" s="1"/>
      <c r="B192" s="1"/>
      <c r="C192" s="1"/>
      <c r="D192" s="1"/>
      <c r="E192" s="1"/>
      <c r="F192" s="1"/>
      <c r="G192" s="1"/>
      <c r="H192" s="7">
        <v>182</v>
      </c>
      <c r="I192" s="20">
        <f t="shared" ca="1" si="47"/>
        <v>249.32588849681602</v>
      </c>
      <c r="J192" s="21"/>
      <c r="K192" s="9">
        <f ca="1">COUNTIF(M$11:M191,"&gt;"&amp;I192)</f>
        <v>0</v>
      </c>
      <c r="L192" s="22">
        <f t="shared" ca="1" si="40"/>
        <v>0</v>
      </c>
      <c r="M192" s="20">
        <f t="shared" ca="1" si="48"/>
        <v>249.32588849681602</v>
      </c>
      <c r="N192" s="20">
        <f t="shared" ca="1" si="49"/>
        <v>1.06</v>
      </c>
      <c r="O192" s="20">
        <f t="shared" ca="1" si="41"/>
        <v>250.38588849681602</v>
      </c>
      <c r="P192" s="22">
        <f t="shared" ca="1" si="58"/>
        <v>1.4713738166110488</v>
      </c>
      <c r="Q192" s="21"/>
      <c r="R192" s="9">
        <f ca="1">COUNTIF(T$11:T191,"&gt;"&amp;O192)</f>
        <v>0</v>
      </c>
      <c r="S192" s="22">
        <f t="shared" ca="1" si="42"/>
        <v>0</v>
      </c>
      <c r="T192" s="20">
        <f t="shared" ca="1" si="50"/>
        <v>250.38588849681602</v>
      </c>
      <c r="U192" s="20">
        <f t="shared" ca="1" si="51"/>
        <v>0.65</v>
      </c>
      <c r="V192" s="20">
        <f t="shared" ca="1" si="43"/>
        <v>251.03588849681603</v>
      </c>
      <c r="W192" s="22">
        <f t="shared" ca="1" si="55"/>
        <v>1.9813738166110397</v>
      </c>
      <c r="X192" s="21"/>
      <c r="Y192" s="9">
        <f ca="1">COUNTIF(AA$11:AA191,"&gt;"&amp;V192)</f>
        <v>0</v>
      </c>
      <c r="Z192" s="22">
        <f t="shared" ca="1" si="44"/>
        <v>0</v>
      </c>
      <c r="AA192" s="20">
        <f t="shared" ca="1" si="52"/>
        <v>251.03588849681603</v>
      </c>
      <c r="AB192" s="20">
        <f t="shared" ca="1" si="45"/>
        <v>0.42</v>
      </c>
      <c r="AC192" s="20">
        <f t="shared" ca="1" si="46"/>
        <v>251.45588849681602</v>
      </c>
      <c r="AD192" s="22">
        <f t="shared" ca="1" si="56"/>
        <v>2.2213738166110488</v>
      </c>
      <c r="AE192" s="7"/>
      <c r="AF192" s="9">
        <f t="shared" ca="1" si="53"/>
        <v>0</v>
      </c>
      <c r="AG192" s="22">
        <f t="shared" ca="1" si="57"/>
        <v>0</v>
      </c>
      <c r="AH192" s="7">
        <v>182</v>
      </c>
      <c r="AI192" s="20">
        <f t="shared" ca="1" si="54"/>
        <v>2.1299999999999955</v>
      </c>
      <c r="AJ192" s="7"/>
      <c r="AK192" s="7"/>
      <c r="AL192" s="7"/>
      <c r="AM192" s="7"/>
      <c r="AN192" s="7"/>
      <c r="AO192" s="7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</row>
    <row r="193" spans="1:125" x14ac:dyDescent="0.2">
      <c r="A193" s="1"/>
      <c r="B193" s="1"/>
      <c r="C193" s="1"/>
      <c r="D193" s="1"/>
      <c r="E193" s="1"/>
      <c r="F193" s="1"/>
      <c r="G193" s="1"/>
      <c r="H193" s="7">
        <v>183</v>
      </c>
      <c r="I193" s="20">
        <f t="shared" ca="1" si="47"/>
        <v>250.65376124760579</v>
      </c>
      <c r="J193" s="21"/>
      <c r="K193" s="9">
        <f ca="1">COUNTIF(M$11:M192,"&gt;"&amp;I193)</f>
        <v>0</v>
      </c>
      <c r="L193" s="22">
        <f t="shared" ca="1" si="40"/>
        <v>0</v>
      </c>
      <c r="M193" s="20">
        <f t="shared" ca="1" si="48"/>
        <v>250.65376124760579</v>
      </c>
      <c r="N193" s="20">
        <f t="shared" ca="1" si="49"/>
        <v>0.74</v>
      </c>
      <c r="O193" s="20">
        <f t="shared" ca="1" si="41"/>
        <v>251.3937612476058</v>
      </c>
      <c r="P193" s="22">
        <f t="shared" ca="1" si="58"/>
        <v>0.26787275078976336</v>
      </c>
      <c r="Q193" s="21"/>
      <c r="R193" s="9">
        <f ca="1">COUNTIF(T$11:T192,"&gt;"&amp;O193)</f>
        <v>0</v>
      </c>
      <c r="S193" s="22">
        <f t="shared" ca="1" si="42"/>
        <v>0</v>
      </c>
      <c r="T193" s="20">
        <f t="shared" ca="1" si="50"/>
        <v>251.3937612476058</v>
      </c>
      <c r="U193" s="20">
        <f t="shared" ca="1" si="51"/>
        <v>0.7</v>
      </c>
      <c r="V193" s="20">
        <f t="shared" ca="1" si="43"/>
        <v>252.09376124760578</v>
      </c>
      <c r="W193" s="22">
        <f t="shared" ca="1" si="55"/>
        <v>0.35787275078976677</v>
      </c>
      <c r="X193" s="21"/>
      <c r="Y193" s="9">
        <f ca="1">COUNTIF(AA$11:AA192,"&gt;"&amp;V193)</f>
        <v>0</v>
      </c>
      <c r="Z193" s="22">
        <f t="shared" ca="1" si="44"/>
        <v>0</v>
      </c>
      <c r="AA193" s="20">
        <f t="shared" ca="1" si="52"/>
        <v>252.09376124760578</v>
      </c>
      <c r="AB193" s="20">
        <f t="shared" ca="1" si="45"/>
        <v>0.35</v>
      </c>
      <c r="AC193" s="20">
        <f t="shared" ca="1" si="46"/>
        <v>252.44376124760578</v>
      </c>
      <c r="AD193" s="22">
        <f t="shared" ca="1" si="56"/>
        <v>0.63787275078976791</v>
      </c>
      <c r="AE193" s="7"/>
      <c r="AF193" s="9">
        <f t="shared" ca="1" si="53"/>
        <v>0</v>
      </c>
      <c r="AG193" s="22">
        <f t="shared" ca="1" si="57"/>
        <v>0</v>
      </c>
      <c r="AH193" s="7">
        <v>183</v>
      </c>
      <c r="AI193" s="20">
        <f t="shared" ca="1" si="54"/>
        <v>1.789999999999992</v>
      </c>
      <c r="AJ193" s="7"/>
      <c r="AK193" s="7"/>
      <c r="AL193" s="7"/>
      <c r="AM193" s="7"/>
      <c r="AN193" s="7"/>
      <c r="AO193" s="7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</row>
    <row r="194" spans="1:125" x14ac:dyDescent="0.2">
      <c r="A194" s="1"/>
      <c r="B194" s="1"/>
      <c r="C194" s="1"/>
      <c r="D194" s="1"/>
      <c r="E194" s="1"/>
      <c r="F194" s="1"/>
      <c r="G194" s="1"/>
      <c r="H194" s="7">
        <v>184</v>
      </c>
      <c r="I194" s="20">
        <f t="shared" ca="1" si="47"/>
        <v>252.75994178166732</v>
      </c>
      <c r="J194" s="21"/>
      <c r="K194" s="9">
        <f ca="1">COUNTIF(M$11:M193,"&gt;"&amp;I194)</f>
        <v>0</v>
      </c>
      <c r="L194" s="22">
        <f t="shared" ca="1" si="40"/>
        <v>0</v>
      </c>
      <c r="M194" s="20">
        <f t="shared" ca="1" si="48"/>
        <v>252.75994178166732</v>
      </c>
      <c r="N194" s="20">
        <f t="shared" ca="1" si="49"/>
        <v>1.06</v>
      </c>
      <c r="O194" s="20">
        <f t="shared" ca="1" si="41"/>
        <v>253.81994178166732</v>
      </c>
      <c r="P194" s="22">
        <f t="shared" ca="1" si="58"/>
        <v>1.3661805340615274</v>
      </c>
      <c r="Q194" s="21"/>
      <c r="R194" s="9">
        <f ca="1">COUNTIF(T$11:T193,"&gt;"&amp;O194)</f>
        <v>0</v>
      </c>
      <c r="S194" s="22">
        <f t="shared" ca="1" si="42"/>
        <v>0</v>
      </c>
      <c r="T194" s="20">
        <f t="shared" ca="1" si="50"/>
        <v>253.81994178166732</v>
      </c>
      <c r="U194" s="20">
        <f t="shared" ca="1" si="51"/>
        <v>0.56999999999999995</v>
      </c>
      <c r="V194" s="20">
        <f t="shared" ca="1" si="43"/>
        <v>254.38994178166732</v>
      </c>
      <c r="W194" s="22">
        <f t="shared" ca="1" si="55"/>
        <v>1.726180534061541</v>
      </c>
      <c r="X194" s="21"/>
      <c r="Y194" s="9">
        <f ca="1">COUNTIF(AA$11:AA193,"&gt;"&amp;V194)</f>
        <v>0</v>
      </c>
      <c r="Z194" s="22">
        <f t="shared" ca="1" si="44"/>
        <v>0</v>
      </c>
      <c r="AA194" s="20">
        <f t="shared" ca="1" si="52"/>
        <v>254.38994178166732</v>
      </c>
      <c r="AB194" s="20">
        <f t="shared" ca="1" si="45"/>
        <v>0.35</v>
      </c>
      <c r="AC194" s="20">
        <f t="shared" ca="1" si="46"/>
        <v>254.73994178166731</v>
      </c>
      <c r="AD194" s="22">
        <f t="shared" ca="1" si="56"/>
        <v>1.9461805340615399</v>
      </c>
      <c r="AE194" s="7"/>
      <c r="AF194" s="9">
        <f t="shared" ca="1" si="53"/>
        <v>0</v>
      </c>
      <c r="AG194" s="22">
        <f t="shared" ca="1" si="57"/>
        <v>0</v>
      </c>
      <c r="AH194" s="7">
        <v>184</v>
      </c>
      <c r="AI194" s="20">
        <f t="shared" ca="1" si="54"/>
        <v>1.9799999999999898</v>
      </c>
      <c r="AJ194" s="7"/>
      <c r="AK194" s="7"/>
      <c r="AL194" s="7"/>
      <c r="AM194" s="7"/>
      <c r="AN194" s="7"/>
      <c r="AO194" s="7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</row>
    <row r="195" spans="1:125" x14ac:dyDescent="0.2">
      <c r="A195" s="1"/>
      <c r="B195" s="1"/>
      <c r="C195" s="1"/>
      <c r="D195" s="1"/>
      <c r="E195" s="1"/>
      <c r="F195" s="1"/>
      <c r="G195" s="1"/>
      <c r="H195" s="7">
        <v>185</v>
      </c>
      <c r="I195" s="20">
        <f t="shared" ca="1" si="47"/>
        <v>252.81652578823758</v>
      </c>
      <c r="J195" s="21"/>
      <c r="K195" s="9">
        <f ca="1">COUNTIF(M$11:M194,"&gt;"&amp;I195)</f>
        <v>0</v>
      </c>
      <c r="L195" s="22">
        <f t="shared" ca="1" si="40"/>
        <v>1.0034159934297406</v>
      </c>
      <c r="M195" s="20">
        <f t="shared" ca="1" si="48"/>
        <v>253.81994178166732</v>
      </c>
      <c r="N195" s="20">
        <f t="shared" ca="1" si="49"/>
        <v>0.76</v>
      </c>
      <c r="O195" s="20">
        <f t="shared" ca="1" si="41"/>
        <v>254.57994178166732</v>
      </c>
      <c r="P195" s="22">
        <f t="shared" ca="1" si="58"/>
        <v>0</v>
      </c>
      <c r="Q195" s="21"/>
      <c r="R195" s="9">
        <f ca="1">COUNTIF(T$11:T194,"&gt;"&amp;O195)</f>
        <v>0</v>
      </c>
      <c r="S195" s="22">
        <f t="shared" ca="1" si="42"/>
        <v>0</v>
      </c>
      <c r="T195" s="20">
        <f t="shared" ca="1" si="50"/>
        <v>254.57994178166732</v>
      </c>
      <c r="U195" s="20">
        <f t="shared" ca="1" si="51"/>
        <v>0.72</v>
      </c>
      <c r="V195" s="20">
        <f t="shared" ca="1" si="43"/>
        <v>255.29994178166731</v>
      </c>
      <c r="W195" s="22">
        <f t="shared" ca="1" si="55"/>
        <v>0.18999999999999773</v>
      </c>
      <c r="X195" s="21"/>
      <c r="Y195" s="9">
        <f ca="1">COUNTIF(AA$11:AA194,"&gt;"&amp;V195)</f>
        <v>0</v>
      </c>
      <c r="Z195" s="22">
        <f t="shared" ca="1" si="44"/>
        <v>0</v>
      </c>
      <c r="AA195" s="20">
        <f t="shared" ca="1" si="52"/>
        <v>255.29994178166731</v>
      </c>
      <c r="AB195" s="20">
        <f t="shared" ca="1" si="45"/>
        <v>0.44</v>
      </c>
      <c r="AC195" s="20">
        <f t="shared" ca="1" si="46"/>
        <v>255.73994178166731</v>
      </c>
      <c r="AD195" s="22">
        <f t="shared" ca="1" si="56"/>
        <v>0.56000000000000227</v>
      </c>
      <c r="AE195" s="7"/>
      <c r="AF195" s="9">
        <f t="shared" ca="1" si="53"/>
        <v>0</v>
      </c>
      <c r="AG195" s="22">
        <f t="shared" ca="1" si="57"/>
        <v>1.0034159934297406</v>
      </c>
      <c r="AH195" s="7">
        <v>185</v>
      </c>
      <c r="AI195" s="20">
        <f t="shared" ca="1" si="54"/>
        <v>2.9234159934297281</v>
      </c>
      <c r="AJ195" s="7"/>
      <c r="AK195" s="7"/>
      <c r="AL195" s="7"/>
      <c r="AM195" s="7"/>
      <c r="AN195" s="7"/>
      <c r="AO195" s="7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</row>
    <row r="196" spans="1:125" x14ac:dyDescent="0.2">
      <c r="A196" s="1"/>
      <c r="B196" s="1"/>
      <c r="C196" s="1"/>
      <c r="D196" s="1"/>
      <c r="E196" s="1"/>
      <c r="F196" s="1"/>
      <c r="G196" s="1"/>
      <c r="H196" s="7">
        <v>186</v>
      </c>
      <c r="I196" s="20">
        <f t="shared" ca="1" si="47"/>
        <v>255.60599776161405</v>
      </c>
      <c r="J196" s="21"/>
      <c r="K196" s="9">
        <f ca="1">COUNTIF(M$11:M195,"&gt;"&amp;I196)</f>
        <v>0</v>
      </c>
      <c r="L196" s="22">
        <f t="shared" ca="1" si="40"/>
        <v>0</v>
      </c>
      <c r="M196" s="20">
        <f t="shared" ca="1" si="48"/>
        <v>255.60599776161405</v>
      </c>
      <c r="N196" s="20">
        <f t="shared" ca="1" si="49"/>
        <v>0.81</v>
      </c>
      <c r="O196" s="20">
        <f t="shared" ca="1" si="41"/>
        <v>256.41599776161405</v>
      </c>
      <c r="P196" s="22">
        <f t="shared" ca="1" si="58"/>
        <v>1.026055979946733</v>
      </c>
      <c r="Q196" s="21"/>
      <c r="R196" s="9">
        <f ca="1">COUNTIF(T$11:T195,"&gt;"&amp;O196)</f>
        <v>0</v>
      </c>
      <c r="S196" s="22">
        <f t="shared" ca="1" si="42"/>
        <v>0</v>
      </c>
      <c r="T196" s="20">
        <f t="shared" ca="1" si="50"/>
        <v>256.41599776161405</v>
      </c>
      <c r="U196" s="20">
        <f t="shared" ca="1" si="51"/>
        <v>0.59</v>
      </c>
      <c r="V196" s="20">
        <f t="shared" ca="1" si="43"/>
        <v>257.00599776161403</v>
      </c>
      <c r="W196" s="22">
        <f t="shared" ca="1" si="55"/>
        <v>1.1160559799467364</v>
      </c>
      <c r="X196" s="21"/>
      <c r="Y196" s="9">
        <f ca="1">COUNTIF(AA$11:AA195,"&gt;"&amp;V196)</f>
        <v>0</v>
      </c>
      <c r="Z196" s="22">
        <f t="shared" ca="1" si="44"/>
        <v>0</v>
      </c>
      <c r="AA196" s="20">
        <f t="shared" ca="1" si="52"/>
        <v>257.00599776161403</v>
      </c>
      <c r="AB196" s="20">
        <f t="shared" ca="1" si="45"/>
        <v>0.49</v>
      </c>
      <c r="AC196" s="20">
        <f t="shared" ca="1" si="46"/>
        <v>257.49599776161403</v>
      </c>
      <c r="AD196" s="22">
        <f t="shared" ca="1" si="56"/>
        <v>1.2660559799467137</v>
      </c>
      <c r="AE196" s="7"/>
      <c r="AF196" s="9">
        <f t="shared" ca="1" si="53"/>
        <v>0</v>
      </c>
      <c r="AG196" s="22">
        <f t="shared" ca="1" si="57"/>
        <v>0</v>
      </c>
      <c r="AH196" s="7">
        <v>186</v>
      </c>
      <c r="AI196" s="20">
        <f t="shared" ca="1" si="54"/>
        <v>1.8899999999999864</v>
      </c>
      <c r="AJ196" s="7"/>
      <c r="AK196" s="7"/>
      <c r="AL196" s="7"/>
      <c r="AM196" s="7"/>
      <c r="AN196" s="7"/>
      <c r="AO196" s="7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</row>
    <row r="197" spans="1:125" x14ac:dyDescent="0.2">
      <c r="A197" s="1"/>
      <c r="B197" s="1"/>
      <c r="C197" s="1"/>
      <c r="D197" s="1"/>
      <c r="E197" s="1"/>
      <c r="F197" s="1"/>
      <c r="G197" s="1"/>
      <c r="H197" s="7">
        <v>187</v>
      </c>
      <c r="I197" s="20">
        <f t="shared" ca="1" si="47"/>
        <v>256.40317348470967</v>
      </c>
      <c r="J197" s="21"/>
      <c r="K197" s="9">
        <f ca="1">COUNTIF(M$11:M196,"&gt;"&amp;I197)</f>
        <v>0</v>
      </c>
      <c r="L197" s="22">
        <f t="shared" ca="1" si="40"/>
        <v>1.2824276904382259E-2</v>
      </c>
      <c r="M197" s="20">
        <f t="shared" ca="1" si="48"/>
        <v>256.41599776161405</v>
      </c>
      <c r="N197" s="20">
        <f t="shared" ca="1" si="49"/>
        <v>0.71</v>
      </c>
      <c r="O197" s="20">
        <f t="shared" ca="1" si="41"/>
        <v>257.12599776161403</v>
      </c>
      <c r="P197" s="22">
        <f t="shared" ca="1" si="58"/>
        <v>0</v>
      </c>
      <c r="Q197" s="21"/>
      <c r="R197" s="9">
        <f ca="1">COUNTIF(T$11:T196,"&gt;"&amp;O197)</f>
        <v>0</v>
      </c>
      <c r="S197" s="22">
        <f t="shared" ca="1" si="42"/>
        <v>0</v>
      </c>
      <c r="T197" s="20">
        <f t="shared" ca="1" si="50"/>
        <v>257.12599776161403</v>
      </c>
      <c r="U197" s="20">
        <f t="shared" ca="1" si="51"/>
        <v>0.56000000000000005</v>
      </c>
      <c r="V197" s="20">
        <f t="shared" ca="1" si="43"/>
        <v>257.68599776161403</v>
      </c>
      <c r="W197" s="22">
        <f t="shared" ca="1" si="55"/>
        <v>0.12000000000000455</v>
      </c>
      <c r="X197" s="21"/>
      <c r="Y197" s="9">
        <f ca="1">COUNTIF(AA$11:AA196,"&gt;"&amp;V197)</f>
        <v>0</v>
      </c>
      <c r="Z197" s="22">
        <f t="shared" ca="1" si="44"/>
        <v>0</v>
      </c>
      <c r="AA197" s="20">
        <f t="shared" ca="1" si="52"/>
        <v>257.68599776161403</v>
      </c>
      <c r="AB197" s="20">
        <f t="shared" ca="1" si="45"/>
        <v>0.4</v>
      </c>
      <c r="AC197" s="20">
        <f t="shared" ca="1" si="46"/>
        <v>258.08599776161401</v>
      </c>
      <c r="AD197" s="22">
        <f t="shared" ca="1" si="56"/>
        <v>0.18999999999999773</v>
      </c>
      <c r="AE197" s="7"/>
      <c r="AF197" s="9">
        <f t="shared" ca="1" si="53"/>
        <v>0</v>
      </c>
      <c r="AG197" s="22">
        <f t="shared" ca="1" si="57"/>
        <v>1.2824276904382259E-2</v>
      </c>
      <c r="AH197" s="7">
        <v>187</v>
      </c>
      <c r="AI197" s="20">
        <f t="shared" ca="1" si="54"/>
        <v>1.6828242769043413</v>
      </c>
      <c r="AJ197" s="7"/>
      <c r="AK197" s="7"/>
      <c r="AL197" s="7"/>
      <c r="AM197" s="7"/>
      <c r="AN197" s="7"/>
      <c r="AO197" s="7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</row>
    <row r="198" spans="1:125" x14ac:dyDescent="0.2">
      <c r="A198" s="1"/>
      <c r="B198" s="1"/>
      <c r="C198" s="1"/>
      <c r="D198" s="1"/>
      <c r="E198" s="1"/>
      <c r="F198" s="1"/>
      <c r="G198" s="1"/>
      <c r="H198" s="7">
        <v>188</v>
      </c>
      <c r="I198" s="20">
        <f t="shared" ca="1" si="47"/>
        <v>259.24238952695686</v>
      </c>
      <c r="J198" s="21"/>
      <c r="K198" s="9">
        <f ca="1">COUNTIF(M$11:M197,"&gt;"&amp;I198)</f>
        <v>0</v>
      </c>
      <c r="L198" s="22">
        <f t="shared" ca="1" si="40"/>
        <v>0</v>
      </c>
      <c r="M198" s="20">
        <f t="shared" ca="1" si="48"/>
        <v>259.24238952695686</v>
      </c>
      <c r="N198" s="20">
        <f t="shared" ca="1" si="49"/>
        <v>0.6</v>
      </c>
      <c r="O198" s="20">
        <f t="shared" ca="1" si="41"/>
        <v>259.84238952695688</v>
      </c>
      <c r="P198" s="22">
        <f t="shared" ca="1" si="58"/>
        <v>2.1163917653428257</v>
      </c>
      <c r="Q198" s="21"/>
      <c r="R198" s="9">
        <f ca="1">COUNTIF(T$11:T197,"&gt;"&amp;O198)</f>
        <v>0</v>
      </c>
      <c r="S198" s="22">
        <f t="shared" ca="1" si="42"/>
        <v>0</v>
      </c>
      <c r="T198" s="20">
        <f t="shared" ca="1" si="50"/>
        <v>259.84238952695688</v>
      </c>
      <c r="U198" s="20">
        <f t="shared" ca="1" si="51"/>
        <v>0.64</v>
      </c>
      <c r="V198" s="20">
        <f t="shared" ca="1" si="43"/>
        <v>260.48238952695687</v>
      </c>
      <c r="W198" s="22">
        <f t="shared" ca="1" si="55"/>
        <v>2.1563917653428462</v>
      </c>
      <c r="X198" s="21"/>
      <c r="Y198" s="9">
        <f ca="1">COUNTIF(AA$11:AA197,"&gt;"&amp;V198)</f>
        <v>0</v>
      </c>
      <c r="Z198" s="22">
        <f t="shared" ca="1" si="44"/>
        <v>0</v>
      </c>
      <c r="AA198" s="20">
        <f t="shared" ca="1" si="52"/>
        <v>260.48238952695687</v>
      </c>
      <c r="AB198" s="20">
        <f t="shared" ca="1" si="45"/>
        <v>0.42</v>
      </c>
      <c r="AC198" s="20">
        <f t="shared" ca="1" si="46"/>
        <v>260.90238952695688</v>
      </c>
      <c r="AD198" s="22">
        <f t="shared" ca="1" si="56"/>
        <v>2.3963917653428553</v>
      </c>
      <c r="AE198" s="7"/>
      <c r="AF198" s="9">
        <f t="shared" ca="1" si="53"/>
        <v>0</v>
      </c>
      <c r="AG198" s="22">
        <f t="shared" ca="1" si="57"/>
        <v>0</v>
      </c>
      <c r="AH198" s="7">
        <v>188</v>
      </c>
      <c r="AI198" s="20">
        <f t="shared" ca="1" si="54"/>
        <v>1.660000000000025</v>
      </c>
      <c r="AJ198" s="7"/>
      <c r="AK198" s="7"/>
      <c r="AL198" s="7"/>
      <c r="AM198" s="7"/>
      <c r="AN198" s="7"/>
      <c r="AO198" s="7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</row>
    <row r="199" spans="1:125" x14ac:dyDescent="0.2">
      <c r="A199" s="1"/>
      <c r="B199" s="1"/>
      <c r="C199" s="1"/>
      <c r="D199" s="1"/>
      <c r="E199" s="1"/>
      <c r="F199" s="1"/>
      <c r="G199" s="1"/>
      <c r="H199" s="7">
        <v>189</v>
      </c>
      <c r="I199" s="20">
        <f t="shared" ca="1" si="47"/>
        <v>259.44631470449883</v>
      </c>
      <c r="J199" s="21"/>
      <c r="K199" s="9">
        <f ca="1">COUNTIF(M$11:M198,"&gt;"&amp;I199)</f>
        <v>0</v>
      </c>
      <c r="L199" s="22">
        <f t="shared" ca="1" si="40"/>
        <v>0.39607482245804704</v>
      </c>
      <c r="M199" s="20">
        <f t="shared" ca="1" si="48"/>
        <v>259.84238952695688</v>
      </c>
      <c r="N199" s="20">
        <f t="shared" ca="1" si="49"/>
        <v>0.9</v>
      </c>
      <c r="O199" s="20">
        <f t="shared" ca="1" si="41"/>
        <v>260.74238952695686</v>
      </c>
      <c r="P199" s="22">
        <f t="shared" ca="1" si="58"/>
        <v>0</v>
      </c>
      <c r="Q199" s="21"/>
      <c r="R199" s="9">
        <f ca="1">COUNTIF(T$11:T198,"&gt;"&amp;O199)</f>
        <v>0</v>
      </c>
      <c r="S199" s="22">
        <f t="shared" ca="1" si="42"/>
        <v>0</v>
      </c>
      <c r="T199" s="20">
        <f t="shared" ca="1" si="50"/>
        <v>260.74238952695686</v>
      </c>
      <c r="U199" s="20">
        <f t="shared" ca="1" si="51"/>
        <v>0.59</v>
      </c>
      <c r="V199" s="20">
        <f t="shared" ca="1" si="43"/>
        <v>261.33238952695683</v>
      </c>
      <c r="W199" s="22">
        <f t="shared" ca="1" si="55"/>
        <v>0.25999999999999091</v>
      </c>
      <c r="X199" s="21"/>
      <c r="Y199" s="9">
        <f ca="1">COUNTIF(AA$11:AA198,"&gt;"&amp;V199)</f>
        <v>0</v>
      </c>
      <c r="Z199" s="22">
        <f t="shared" ca="1" si="44"/>
        <v>0</v>
      </c>
      <c r="AA199" s="20">
        <f t="shared" ca="1" si="52"/>
        <v>261.33238952695683</v>
      </c>
      <c r="AB199" s="20">
        <f t="shared" ca="1" si="45"/>
        <v>0.38</v>
      </c>
      <c r="AC199" s="20">
        <f t="shared" ca="1" si="46"/>
        <v>261.71238952695683</v>
      </c>
      <c r="AD199" s="22">
        <f t="shared" ca="1" si="56"/>
        <v>0.42999999999994998</v>
      </c>
      <c r="AE199" s="7"/>
      <c r="AF199" s="9">
        <f t="shared" ca="1" si="53"/>
        <v>0</v>
      </c>
      <c r="AG199" s="22">
        <f t="shared" ca="1" si="57"/>
        <v>0.39607482245804704</v>
      </c>
      <c r="AH199" s="7">
        <v>189</v>
      </c>
      <c r="AI199" s="20">
        <f t="shared" ca="1" si="54"/>
        <v>2.2660748224579947</v>
      </c>
      <c r="AJ199" s="7"/>
      <c r="AK199" s="7"/>
      <c r="AL199" s="7"/>
      <c r="AM199" s="7"/>
      <c r="AN199" s="7"/>
      <c r="AO199" s="7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</row>
    <row r="200" spans="1:125" x14ac:dyDescent="0.2">
      <c r="A200" s="1"/>
      <c r="B200" s="1"/>
      <c r="C200" s="1"/>
      <c r="D200" s="1"/>
      <c r="E200" s="1"/>
      <c r="F200" s="1"/>
      <c r="G200" s="1"/>
      <c r="H200" s="7">
        <v>190</v>
      </c>
      <c r="I200" s="20">
        <f t="shared" ca="1" si="47"/>
        <v>260.97606611144914</v>
      </c>
      <c r="J200" s="21"/>
      <c r="K200" s="9">
        <f ca="1">COUNTIF(M$11:M199,"&gt;"&amp;I200)</f>
        <v>0</v>
      </c>
      <c r="L200" s="22">
        <f t="shared" ca="1" si="40"/>
        <v>0</v>
      </c>
      <c r="M200" s="20">
        <f t="shared" ca="1" si="48"/>
        <v>260.97606611144914</v>
      </c>
      <c r="N200" s="20">
        <f t="shared" ca="1" si="49"/>
        <v>0.95</v>
      </c>
      <c r="O200" s="20">
        <f t="shared" ca="1" si="41"/>
        <v>261.92606611144913</v>
      </c>
      <c r="P200" s="22">
        <f t="shared" ca="1" si="58"/>
        <v>0.23367658449228657</v>
      </c>
      <c r="Q200" s="21"/>
      <c r="R200" s="9">
        <f ca="1">COUNTIF(T$11:T199,"&gt;"&amp;O200)</f>
        <v>0</v>
      </c>
      <c r="S200" s="22">
        <f t="shared" ca="1" si="42"/>
        <v>0</v>
      </c>
      <c r="T200" s="20">
        <f t="shared" ca="1" si="50"/>
        <v>261.92606611144913</v>
      </c>
      <c r="U200" s="20">
        <f t="shared" ca="1" si="51"/>
        <v>0.6</v>
      </c>
      <c r="V200" s="20">
        <f t="shared" ca="1" si="43"/>
        <v>262.52606611144915</v>
      </c>
      <c r="W200" s="22">
        <f t="shared" ca="1" si="55"/>
        <v>0.59367658449230021</v>
      </c>
      <c r="X200" s="21"/>
      <c r="Y200" s="9">
        <f ca="1">COUNTIF(AA$11:AA199,"&gt;"&amp;V200)</f>
        <v>0</v>
      </c>
      <c r="Z200" s="22">
        <f t="shared" ca="1" si="44"/>
        <v>0</v>
      </c>
      <c r="AA200" s="20">
        <f t="shared" ca="1" si="52"/>
        <v>262.52606611144915</v>
      </c>
      <c r="AB200" s="20">
        <f t="shared" ca="1" si="45"/>
        <v>0.36</v>
      </c>
      <c r="AC200" s="20">
        <f t="shared" ca="1" si="46"/>
        <v>262.88606611144917</v>
      </c>
      <c r="AD200" s="22">
        <f t="shared" ca="1" si="56"/>
        <v>0.81367658449232749</v>
      </c>
      <c r="AE200" s="7"/>
      <c r="AF200" s="9">
        <f t="shared" ca="1" si="53"/>
        <v>0</v>
      </c>
      <c r="AG200" s="22">
        <f t="shared" ca="1" si="57"/>
        <v>0</v>
      </c>
      <c r="AH200" s="7">
        <v>190</v>
      </c>
      <c r="AI200" s="20">
        <f t="shared" ca="1" si="54"/>
        <v>1.910000000000025</v>
      </c>
      <c r="AJ200" s="7"/>
      <c r="AK200" s="7"/>
      <c r="AL200" s="7"/>
      <c r="AM200" s="7"/>
      <c r="AN200" s="7"/>
      <c r="AO200" s="7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</row>
    <row r="201" spans="1:125" x14ac:dyDescent="0.2">
      <c r="A201" s="1"/>
      <c r="B201" s="1"/>
      <c r="C201" s="1"/>
      <c r="D201" s="1"/>
      <c r="E201" s="1"/>
      <c r="F201" s="1"/>
      <c r="G201" s="1"/>
      <c r="H201" s="7">
        <v>191</v>
      </c>
      <c r="I201" s="20">
        <f t="shared" ca="1" si="47"/>
        <v>261.06844232449242</v>
      </c>
      <c r="J201" s="21"/>
      <c r="K201" s="9">
        <f ca="1">COUNTIF(M$11:M200,"&gt;"&amp;I201)</f>
        <v>0</v>
      </c>
      <c r="L201" s="22">
        <f t="shared" ca="1" si="40"/>
        <v>0.85762378695670805</v>
      </c>
      <c r="M201" s="20">
        <f t="shared" ca="1" si="48"/>
        <v>261.92606611144913</v>
      </c>
      <c r="N201" s="20">
        <f t="shared" ca="1" si="49"/>
        <v>0.73</v>
      </c>
      <c r="O201" s="20">
        <f t="shared" ca="1" si="41"/>
        <v>262.65606611144915</v>
      </c>
      <c r="P201" s="22">
        <f t="shared" ca="1" si="58"/>
        <v>0</v>
      </c>
      <c r="Q201" s="21"/>
      <c r="R201" s="9">
        <f ca="1">COUNTIF(T$11:T200,"&gt;"&amp;O201)</f>
        <v>0</v>
      </c>
      <c r="S201" s="22">
        <f t="shared" ca="1" si="42"/>
        <v>0</v>
      </c>
      <c r="T201" s="20">
        <f t="shared" ca="1" si="50"/>
        <v>262.65606611144915</v>
      </c>
      <c r="U201" s="20">
        <f t="shared" ca="1" si="51"/>
        <v>0.54</v>
      </c>
      <c r="V201" s="20">
        <f t="shared" ca="1" si="43"/>
        <v>263.19606611144917</v>
      </c>
      <c r="W201" s="22">
        <f t="shared" ca="1" si="55"/>
        <v>0.12999999999999545</v>
      </c>
      <c r="X201" s="21"/>
      <c r="Y201" s="9">
        <f ca="1">COUNTIF(AA$11:AA200,"&gt;"&amp;V201)</f>
        <v>0</v>
      </c>
      <c r="Z201" s="22">
        <f t="shared" ca="1" si="44"/>
        <v>0</v>
      </c>
      <c r="AA201" s="20">
        <f t="shared" ca="1" si="52"/>
        <v>263.19606611144917</v>
      </c>
      <c r="AB201" s="20">
        <f t="shared" ca="1" si="45"/>
        <v>0.47</v>
      </c>
      <c r="AC201" s="20">
        <f t="shared" ca="1" si="46"/>
        <v>263.6660661114492</v>
      </c>
      <c r="AD201" s="22">
        <f t="shared" ca="1" si="56"/>
        <v>0.31000000000000227</v>
      </c>
      <c r="AE201" s="7"/>
      <c r="AF201" s="9">
        <f t="shared" ca="1" si="53"/>
        <v>0</v>
      </c>
      <c r="AG201" s="22">
        <f t="shared" ca="1" si="57"/>
        <v>0.85762378695670805</v>
      </c>
      <c r="AH201" s="7">
        <v>191</v>
      </c>
      <c r="AI201" s="20">
        <f t="shared" ca="1" si="54"/>
        <v>2.597623786956774</v>
      </c>
      <c r="AJ201" s="7"/>
      <c r="AK201" s="7"/>
      <c r="AL201" s="7"/>
      <c r="AM201" s="7"/>
      <c r="AN201" s="7"/>
      <c r="AO201" s="7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</row>
    <row r="202" spans="1:125" x14ac:dyDescent="0.2">
      <c r="A202" s="1"/>
      <c r="B202" s="1"/>
      <c r="C202" s="1"/>
      <c r="D202" s="1"/>
      <c r="E202" s="1"/>
      <c r="F202" s="1"/>
      <c r="G202" s="1"/>
      <c r="H202" s="7">
        <v>192</v>
      </c>
      <c r="I202" s="20">
        <f t="shared" ca="1" si="47"/>
        <v>261.5321625871054</v>
      </c>
      <c r="J202" s="21"/>
      <c r="K202" s="9">
        <f ca="1">COUNTIF(M$11:M201,"&gt;"&amp;I202)</f>
        <v>1</v>
      </c>
      <c r="L202" s="22">
        <f t="shared" ca="1" si="40"/>
        <v>1.1239035243437456</v>
      </c>
      <c r="M202" s="20">
        <f t="shared" ca="1" si="48"/>
        <v>262.65606611144915</v>
      </c>
      <c r="N202" s="20">
        <f t="shared" ca="1" si="49"/>
        <v>0.69</v>
      </c>
      <c r="O202" s="20">
        <f t="shared" ca="1" si="41"/>
        <v>263.34606611144915</v>
      </c>
      <c r="P202" s="22">
        <f t="shared" ca="1" si="58"/>
        <v>0</v>
      </c>
      <c r="Q202" s="21"/>
      <c r="R202" s="9">
        <f ca="1">COUNTIF(T$11:T201,"&gt;"&amp;O202)</f>
        <v>0</v>
      </c>
      <c r="S202" s="22">
        <f t="shared" ca="1" si="42"/>
        <v>0</v>
      </c>
      <c r="T202" s="20">
        <f t="shared" ca="1" si="50"/>
        <v>263.34606611144915</v>
      </c>
      <c r="U202" s="20">
        <f t="shared" ca="1" si="51"/>
        <v>0.56000000000000005</v>
      </c>
      <c r="V202" s="20">
        <f t="shared" ca="1" si="43"/>
        <v>263.90606611144915</v>
      </c>
      <c r="W202" s="22">
        <f t="shared" ca="1" si="55"/>
        <v>0.14999999999997726</v>
      </c>
      <c r="X202" s="21"/>
      <c r="Y202" s="9">
        <f ca="1">COUNTIF(AA$11:AA201,"&gt;"&amp;V202)</f>
        <v>0</v>
      </c>
      <c r="Z202" s="22">
        <f t="shared" ca="1" si="44"/>
        <v>0</v>
      </c>
      <c r="AA202" s="20">
        <f t="shared" ca="1" si="52"/>
        <v>263.90606611144915</v>
      </c>
      <c r="AB202" s="20">
        <f t="shared" ca="1" si="45"/>
        <v>0.4</v>
      </c>
      <c r="AC202" s="20">
        <f t="shared" ca="1" si="46"/>
        <v>264.30606611144913</v>
      </c>
      <c r="AD202" s="22">
        <f t="shared" ca="1" si="56"/>
        <v>0.23999999999995225</v>
      </c>
      <c r="AE202" s="7"/>
      <c r="AF202" s="9">
        <f t="shared" ca="1" si="53"/>
        <v>1</v>
      </c>
      <c r="AG202" s="22">
        <f t="shared" ca="1" si="57"/>
        <v>1.1239035243437456</v>
      </c>
      <c r="AH202" s="7">
        <v>192</v>
      </c>
      <c r="AI202" s="20">
        <f t="shared" ca="1" si="54"/>
        <v>2.7739035243437229</v>
      </c>
      <c r="AJ202" s="7"/>
      <c r="AK202" s="7"/>
      <c r="AL202" s="7"/>
      <c r="AM202" s="7"/>
      <c r="AN202" s="7"/>
      <c r="AO202" s="7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</row>
    <row r="203" spans="1:125" x14ac:dyDescent="0.2">
      <c r="A203" s="1"/>
      <c r="B203" s="1"/>
      <c r="C203" s="1"/>
      <c r="D203" s="1"/>
      <c r="E203" s="1"/>
      <c r="F203" s="1"/>
      <c r="G203" s="1"/>
      <c r="H203" s="7">
        <v>193</v>
      </c>
      <c r="I203" s="20">
        <f t="shared" ca="1" si="47"/>
        <v>261.76353376526129</v>
      </c>
      <c r="J203" s="21"/>
      <c r="K203" s="9">
        <f ca="1">COUNTIF(M$11:M202,"&gt;"&amp;I203)</f>
        <v>2</v>
      </c>
      <c r="L203" s="22">
        <f t="shared" ref="L203:L266" ca="1" si="59">M203-I203</f>
        <v>1.5825323461878611</v>
      </c>
      <c r="M203" s="20">
        <f t="shared" ca="1" si="48"/>
        <v>263.34606611144915</v>
      </c>
      <c r="N203" s="20">
        <f t="shared" ca="1" si="49"/>
        <v>0.82</v>
      </c>
      <c r="O203" s="20">
        <f t="shared" ref="O203:O266" ca="1" si="60">M203+N203</f>
        <v>264.16606611144914</v>
      </c>
      <c r="P203" s="22">
        <f t="shared" ca="1" si="58"/>
        <v>0</v>
      </c>
      <c r="Q203" s="21"/>
      <c r="R203" s="9">
        <f ca="1">COUNTIF(T$11:T202,"&gt;"&amp;O203)</f>
        <v>0</v>
      </c>
      <c r="S203" s="22">
        <f t="shared" ref="S203:S266" ca="1" si="61">T203-O203</f>
        <v>0</v>
      </c>
      <c r="T203" s="20">
        <f t="shared" ca="1" si="50"/>
        <v>264.16606611144914</v>
      </c>
      <c r="U203" s="20">
        <f t="shared" ca="1" si="51"/>
        <v>0.61</v>
      </c>
      <c r="V203" s="20">
        <f t="shared" ref="V203:V266" ca="1" si="62">T203+U203</f>
        <v>264.77606611144915</v>
      </c>
      <c r="W203" s="22">
        <f t="shared" ca="1" si="55"/>
        <v>0.25999999999999091</v>
      </c>
      <c r="X203" s="21"/>
      <c r="Y203" s="9">
        <f ca="1">COUNTIF(AA$11:AA202,"&gt;"&amp;V203)</f>
        <v>0</v>
      </c>
      <c r="Z203" s="22">
        <f t="shared" ref="Z203:Z266" ca="1" si="63">AA203-V203</f>
        <v>0</v>
      </c>
      <c r="AA203" s="20">
        <f t="shared" ca="1" si="52"/>
        <v>264.77606611144915</v>
      </c>
      <c r="AB203" s="20">
        <f t="shared" ref="AB203:AB266" ca="1" si="64">IF($D$10="",0,ROUND(NORMINV(RAND(),$D$10,IF($E$10=0,0.0001,$E$10)),2))</f>
        <v>0.41</v>
      </c>
      <c r="AC203" s="20">
        <f t="shared" ref="AC203:AC266" ca="1" si="65">AA203+AB203</f>
        <v>265.18606611144918</v>
      </c>
      <c r="AD203" s="22">
        <f t="shared" ca="1" si="56"/>
        <v>0.47000000000002728</v>
      </c>
      <c r="AE203" s="7"/>
      <c r="AF203" s="9">
        <f t="shared" ca="1" si="53"/>
        <v>2</v>
      </c>
      <c r="AG203" s="22">
        <f t="shared" ca="1" si="57"/>
        <v>1.5825323461878611</v>
      </c>
      <c r="AH203" s="7">
        <v>193</v>
      </c>
      <c r="AI203" s="20">
        <f t="shared" ca="1" si="54"/>
        <v>3.4225323461878929</v>
      </c>
      <c r="AJ203" s="7"/>
      <c r="AK203" s="7"/>
      <c r="AL203" s="7"/>
      <c r="AM203" s="7"/>
      <c r="AN203" s="7"/>
      <c r="AO203" s="7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</row>
    <row r="204" spans="1:125" x14ac:dyDescent="0.2">
      <c r="A204" s="1"/>
      <c r="B204" s="1"/>
      <c r="C204" s="1"/>
      <c r="D204" s="1"/>
      <c r="E204" s="1"/>
      <c r="F204" s="1"/>
      <c r="G204" s="1"/>
      <c r="H204" s="7">
        <v>194</v>
      </c>
      <c r="I204" s="20">
        <f t="shared" ref="I204:I267" ca="1" si="66">I203+(-LN(RAND())*$I$7)</f>
        <v>262.8690758155393</v>
      </c>
      <c r="J204" s="21"/>
      <c r="K204" s="9">
        <f ca="1">COUNTIF(M$11:M203,"&gt;"&amp;I204)</f>
        <v>1</v>
      </c>
      <c r="L204" s="22">
        <f t="shared" ca="1" si="59"/>
        <v>1.2969902959098363</v>
      </c>
      <c r="M204" s="20">
        <f t="shared" ref="M204:M267" ca="1" si="67">MAX(O203,I204)</f>
        <v>264.16606611144914</v>
      </c>
      <c r="N204" s="20">
        <f t="shared" ref="N204:N267" ca="1" si="68">ROUND(NORMINV(RAND(),$D$6,IF($E$6=0,0.0001,$E$6)),2)</f>
        <v>0.85</v>
      </c>
      <c r="O204" s="20">
        <f t="shared" ca="1" si="60"/>
        <v>265.01606611144916</v>
      </c>
      <c r="P204" s="22">
        <f t="shared" ca="1" si="58"/>
        <v>0</v>
      </c>
      <c r="Q204" s="21"/>
      <c r="R204" s="9">
        <f ca="1">COUNTIF(T$11:T203,"&gt;"&amp;O204)</f>
        <v>0</v>
      </c>
      <c r="S204" s="22">
        <f t="shared" ca="1" si="61"/>
        <v>0</v>
      </c>
      <c r="T204" s="20">
        <f t="shared" ref="T204:T267" ca="1" si="69">MAX(V203,O204)</f>
        <v>265.01606611144916</v>
      </c>
      <c r="U204" s="20">
        <f t="shared" ref="U204:U267" ca="1" si="70">ROUND(NORMINV(RAND(),$D$8,IF($E$8=0,0.0001,$E$8)),2)</f>
        <v>0.76</v>
      </c>
      <c r="V204" s="20">
        <f t="shared" ca="1" si="62"/>
        <v>265.77606611144915</v>
      </c>
      <c r="W204" s="22">
        <f t="shared" ca="1" si="55"/>
        <v>0.24000000000000909</v>
      </c>
      <c r="X204" s="21"/>
      <c r="Y204" s="9">
        <f ca="1">COUNTIF(AA$11:AA203,"&gt;"&amp;V204)</f>
        <v>0</v>
      </c>
      <c r="Z204" s="22">
        <f t="shared" ca="1" si="63"/>
        <v>0</v>
      </c>
      <c r="AA204" s="20">
        <f t="shared" ref="AA204:AA267" ca="1" si="71">MAX(AC203,V204)</f>
        <v>265.77606611144915</v>
      </c>
      <c r="AB204" s="20">
        <f t="shared" ca="1" si="64"/>
        <v>0.41</v>
      </c>
      <c r="AC204" s="20">
        <f t="shared" ca="1" si="65"/>
        <v>266.18606611144918</v>
      </c>
      <c r="AD204" s="22">
        <f t="shared" ca="1" si="56"/>
        <v>0.58999999999997499</v>
      </c>
      <c r="AE204" s="7"/>
      <c r="AF204" s="9">
        <f t="shared" ref="AF204:AF267" ca="1" si="72">K204+R204+Y204</f>
        <v>1</v>
      </c>
      <c r="AG204" s="22">
        <f t="shared" ca="1" si="57"/>
        <v>1.2969902959098363</v>
      </c>
      <c r="AH204" s="7">
        <v>194</v>
      </c>
      <c r="AI204" s="20">
        <f t="shared" ref="AI204:AI267" ca="1" si="73">AC204-I204</f>
        <v>3.3169902959098749</v>
      </c>
      <c r="AJ204" s="7"/>
      <c r="AK204" s="7"/>
      <c r="AL204" s="7"/>
      <c r="AM204" s="7"/>
      <c r="AN204" s="7"/>
      <c r="AO204" s="7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</row>
    <row r="205" spans="1:125" x14ac:dyDescent="0.2">
      <c r="A205" s="1"/>
      <c r="B205" s="1"/>
      <c r="C205" s="1"/>
      <c r="D205" s="1"/>
      <c r="E205" s="1"/>
      <c r="F205" s="1"/>
      <c r="G205" s="1"/>
      <c r="H205" s="7">
        <v>195</v>
      </c>
      <c r="I205" s="20">
        <f t="shared" ca="1" si="66"/>
        <v>262.9935586445165</v>
      </c>
      <c r="J205" s="21"/>
      <c r="K205" s="9">
        <f ca="1">COUNTIF(M$11:M204,"&gt;"&amp;I205)</f>
        <v>2</v>
      </c>
      <c r="L205" s="22">
        <f t="shared" ca="1" si="59"/>
        <v>2.0225074669326659</v>
      </c>
      <c r="M205" s="20">
        <f t="shared" ca="1" si="67"/>
        <v>265.01606611144916</v>
      </c>
      <c r="N205" s="20">
        <f t="shared" ca="1" si="68"/>
        <v>0.55000000000000004</v>
      </c>
      <c r="O205" s="20">
        <f t="shared" ca="1" si="60"/>
        <v>265.56606611144917</v>
      </c>
      <c r="P205" s="22">
        <f t="shared" ca="1" si="58"/>
        <v>0</v>
      </c>
      <c r="Q205" s="21"/>
      <c r="R205" s="9">
        <f ca="1">COUNTIF(T$11:T204,"&gt;"&amp;O205)</f>
        <v>0</v>
      </c>
      <c r="S205" s="22">
        <f t="shared" ca="1" si="61"/>
        <v>0.20999999999997954</v>
      </c>
      <c r="T205" s="20">
        <f t="shared" ca="1" si="69"/>
        <v>265.77606611144915</v>
      </c>
      <c r="U205" s="20">
        <f t="shared" ca="1" si="70"/>
        <v>0.54</v>
      </c>
      <c r="V205" s="20">
        <f t="shared" ca="1" si="62"/>
        <v>266.31606611144917</v>
      </c>
      <c r="W205" s="22">
        <f t="shared" ref="W205:W268" ca="1" si="74">IF(V204&lt;O205,(T205-V204),0)</f>
        <v>0</v>
      </c>
      <c r="X205" s="21"/>
      <c r="Y205" s="9">
        <f ca="1">COUNTIF(AA$11:AA204,"&gt;"&amp;V205)</f>
        <v>0</v>
      </c>
      <c r="Z205" s="22">
        <f t="shared" ca="1" si="63"/>
        <v>0</v>
      </c>
      <c r="AA205" s="20">
        <f t="shared" ca="1" si="71"/>
        <v>266.31606611144917</v>
      </c>
      <c r="AB205" s="20">
        <f t="shared" ca="1" si="64"/>
        <v>0.54</v>
      </c>
      <c r="AC205" s="20">
        <f t="shared" ca="1" si="65"/>
        <v>266.85606611144919</v>
      </c>
      <c r="AD205" s="22">
        <f t="shared" ref="AD205:AD268" ca="1" si="75">IF(AC204&lt;V205,(AA205-AC204),0)</f>
        <v>0.12999999999999545</v>
      </c>
      <c r="AE205" s="7"/>
      <c r="AF205" s="9">
        <f t="shared" ca="1" si="72"/>
        <v>2</v>
      </c>
      <c r="AG205" s="22">
        <f t="shared" ca="1" si="57"/>
        <v>2.2325074669326455</v>
      </c>
      <c r="AH205" s="7">
        <v>195</v>
      </c>
      <c r="AI205" s="20">
        <f t="shared" ca="1" si="73"/>
        <v>3.8625074669326978</v>
      </c>
      <c r="AJ205" s="7"/>
      <c r="AK205" s="7"/>
      <c r="AL205" s="7"/>
      <c r="AM205" s="7"/>
      <c r="AN205" s="7"/>
      <c r="AO205" s="7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</row>
    <row r="206" spans="1:125" x14ac:dyDescent="0.2">
      <c r="A206" s="1"/>
      <c r="B206" s="1"/>
      <c r="C206" s="1"/>
      <c r="D206" s="1"/>
      <c r="E206" s="1"/>
      <c r="F206" s="1"/>
      <c r="G206" s="1"/>
      <c r="H206" s="7">
        <v>196</v>
      </c>
      <c r="I206" s="20">
        <f t="shared" ca="1" si="66"/>
        <v>267.09740767799036</v>
      </c>
      <c r="J206" s="21"/>
      <c r="K206" s="9">
        <f ca="1">COUNTIF(M$11:M205,"&gt;"&amp;I206)</f>
        <v>0</v>
      </c>
      <c r="L206" s="22">
        <f t="shared" ca="1" si="59"/>
        <v>0</v>
      </c>
      <c r="M206" s="20">
        <f t="shared" ca="1" si="67"/>
        <v>267.09740767799036</v>
      </c>
      <c r="N206" s="20">
        <f t="shared" ca="1" si="68"/>
        <v>0.71</v>
      </c>
      <c r="O206" s="20">
        <f t="shared" ca="1" si="60"/>
        <v>267.80740767799034</v>
      </c>
      <c r="P206" s="22">
        <f t="shared" ca="1" si="58"/>
        <v>1.5313415665411867</v>
      </c>
      <c r="Q206" s="21"/>
      <c r="R206" s="9">
        <f ca="1">COUNTIF(T$11:T205,"&gt;"&amp;O206)</f>
        <v>0</v>
      </c>
      <c r="S206" s="22">
        <f t="shared" ca="1" si="61"/>
        <v>0</v>
      </c>
      <c r="T206" s="20">
        <f t="shared" ca="1" si="69"/>
        <v>267.80740767799034</v>
      </c>
      <c r="U206" s="20">
        <f t="shared" ca="1" si="70"/>
        <v>0.54</v>
      </c>
      <c r="V206" s="20">
        <f t="shared" ca="1" si="62"/>
        <v>268.34740767799036</v>
      </c>
      <c r="W206" s="22">
        <f t="shared" ca="1" si="74"/>
        <v>1.4913415665411662</v>
      </c>
      <c r="X206" s="21"/>
      <c r="Y206" s="9">
        <f ca="1">COUNTIF(AA$11:AA205,"&gt;"&amp;V206)</f>
        <v>0</v>
      </c>
      <c r="Z206" s="22">
        <f t="shared" ca="1" si="63"/>
        <v>0</v>
      </c>
      <c r="AA206" s="20">
        <f t="shared" ca="1" si="71"/>
        <v>268.34740767799036</v>
      </c>
      <c r="AB206" s="20">
        <f t="shared" ca="1" si="64"/>
        <v>0.46</v>
      </c>
      <c r="AC206" s="20">
        <f t="shared" ca="1" si="65"/>
        <v>268.80740767799034</v>
      </c>
      <c r="AD206" s="22">
        <f t="shared" ca="1" si="75"/>
        <v>1.4913415665411662</v>
      </c>
      <c r="AE206" s="7"/>
      <c r="AF206" s="9">
        <f t="shared" ca="1" si="72"/>
        <v>0</v>
      </c>
      <c r="AG206" s="22">
        <f t="shared" ca="1" si="57"/>
        <v>0</v>
      </c>
      <c r="AH206" s="7">
        <v>196</v>
      </c>
      <c r="AI206" s="20">
        <f t="shared" ca="1" si="73"/>
        <v>1.7099999999999795</v>
      </c>
      <c r="AJ206" s="7"/>
      <c r="AK206" s="7"/>
      <c r="AL206" s="7"/>
      <c r="AM206" s="7"/>
      <c r="AN206" s="7"/>
      <c r="AO206" s="7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</row>
    <row r="207" spans="1:125" x14ac:dyDescent="0.2">
      <c r="A207" s="1"/>
      <c r="B207" s="1"/>
      <c r="C207" s="1"/>
      <c r="D207" s="1"/>
      <c r="E207" s="1"/>
      <c r="F207" s="1"/>
      <c r="G207" s="1"/>
      <c r="H207" s="7">
        <v>197</v>
      </c>
      <c r="I207" s="20">
        <f t="shared" ca="1" si="66"/>
        <v>267.45603044227886</v>
      </c>
      <c r="J207" s="21"/>
      <c r="K207" s="9">
        <f ca="1">COUNTIF(M$11:M206,"&gt;"&amp;I207)</f>
        <v>0</v>
      </c>
      <c r="L207" s="22">
        <f t="shared" ca="1" si="59"/>
        <v>0.35137723571148172</v>
      </c>
      <c r="M207" s="20">
        <f t="shared" ca="1" si="67"/>
        <v>267.80740767799034</v>
      </c>
      <c r="N207" s="20">
        <f t="shared" ca="1" si="68"/>
        <v>0.72</v>
      </c>
      <c r="O207" s="20">
        <f t="shared" ca="1" si="60"/>
        <v>268.52740767799037</v>
      </c>
      <c r="P207" s="22">
        <f t="shared" ca="1" si="58"/>
        <v>0</v>
      </c>
      <c r="Q207" s="21"/>
      <c r="R207" s="9">
        <f ca="1">COUNTIF(T$11:T206,"&gt;"&amp;O207)</f>
        <v>0</v>
      </c>
      <c r="S207" s="22">
        <f t="shared" ca="1" si="61"/>
        <v>0</v>
      </c>
      <c r="T207" s="20">
        <f t="shared" ca="1" si="69"/>
        <v>268.52740767799037</v>
      </c>
      <c r="U207" s="20">
        <f t="shared" ca="1" si="70"/>
        <v>0.64</v>
      </c>
      <c r="V207" s="20">
        <f t="shared" ca="1" si="62"/>
        <v>269.16740767799035</v>
      </c>
      <c r="W207" s="22">
        <f t="shared" ca="1" si="74"/>
        <v>0.18000000000000682</v>
      </c>
      <c r="X207" s="21"/>
      <c r="Y207" s="9">
        <f ca="1">COUNTIF(AA$11:AA206,"&gt;"&amp;V207)</f>
        <v>0</v>
      </c>
      <c r="Z207" s="22">
        <f t="shared" ca="1" si="63"/>
        <v>0</v>
      </c>
      <c r="AA207" s="20">
        <f t="shared" ca="1" si="71"/>
        <v>269.16740767799035</v>
      </c>
      <c r="AB207" s="20">
        <f t="shared" ca="1" si="64"/>
        <v>0.48</v>
      </c>
      <c r="AC207" s="20">
        <f t="shared" ca="1" si="65"/>
        <v>269.64740767799037</v>
      </c>
      <c r="AD207" s="22">
        <f t="shared" ca="1" si="75"/>
        <v>0.36000000000001364</v>
      </c>
      <c r="AE207" s="7"/>
      <c r="AF207" s="9">
        <f t="shared" ca="1" si="72"/>
        <v>0</v>
      </c>
      <c r="AG207" s="22">
        <f t="shared" ca="1" si="57"/>
        <v>0.35137723571148172</v>
      </c>
      <c r="AH207" s="7">
        <v>197</v>
      </c>
      <c r="AI207" s="20">
        <f t="shared" ca="1" si="73"/>
        <v>2.1913772357115135</v>
      </c>
      <c r="AJ207" s="7"/>
      <c r="AK207" s="7"/>
      <c r="AL207" s="7"/>
      <c r="AM207" s="7"/>
      <c r="AN207" s="7"/>
      <c r="AO207" s="7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</row>
    <row r="208" spans="1:125" x14ac:dyDescent="0.2">
      <c r="A208" s="1"/>
      <c r="B208" s="1"/>
      <c r="C208" s="1"/>
      <c r="D208" s="1"/>
      <c r="E208" s="1"/>
      <c r="F208" s="1"/>
      <c r="G208" s="1"/>
      <c r="H208" s="7">
        <v>198</v>
      </c>
      <c r="I208" s="20">
        <f t="shared" ca="1" si="66"/>
        <v>269.23407435196498</v>
      </c>
      <c r="J208" s="21"/>
      <c r="K208" s="9">
        <f ca="1">COUNTIF(M$11:M207,"&gt;"&amp;I208)</f>
        <v>0</v>
      </c>
      <c r="L208" s="22">
        <f t="shared" ca="1" si="59"/>
        <v>0</v>
      </c>
      <c r="M208" s="20">
        <f t="shared" ca="1" si="67"/>
        <v>269.23407435196498</v>
      </c>
      <c r="N208" s="20">
        <f t="shared" ca="1" si="68"/>
        <v>0.83</v>
      </c>
      <c r="O208" s="20">
        <f t="shared" ca="1" si="60"/>
        <v>270.06407435196496</v>
      </c>
      <c r="P208" s="22">
        <f t="shared" ca="1" si="58"/>
        <v>0.70666667397460969</v>
      </c>
      <c r="Q208" s="21"/>
      <c r="R208" s="9">
        <f ca="1">COUNTIF(T$11:T207,"&gt;"&amp;O208)</f>
        <v>0</v>
      </c>
      <c r="S208" s="22">
        <f t="shared" ca="1" si="61"/>
        <v>0</v>
      </c>
      <c r="T208" s="20">
        <f t="shared" ca="1" si="69"/>
        <v>270.06407435196496</v>
      </c>
      <c r="U208" s="20">
        <f t="shared" ca="1" si="70"/>
        <v>0.41</v>
      </c>
      <c r="V208" s="20">
        <f t="shared" ca="1" si="62"/>
        <v>270.47407435196499</v>
      </c>
      <c r="W208" s="22">
        <f t="shared" ca="1" si="74"/>
        <v>0.89666667397460742</v>
      </c>
      <c r="X208" s="21"/>
      <c r="Y208" s="9">
        <f ca="1">COUNTIF(AA$11:AA207,"&gt;"&amp;V208)</f>
        <v>0</v>
      </c>
      <c r="Z208" s="22">
        <f t="shared" ca="1" si="63"/>
        <v>0</v>
      </c>
      <c r="AA208" s="20">
        <f t="shared" ca="1" si="71"/>
        <v>270.47407435196499</v>
      </c>
      <c r="AB208" s="20">
        <f t="shared" ca="1" si="64"/>
        <v>0.46</v>
      </c>
      <c r="AC208" s="20">
        <f t="shared" ca="1" si="65"/>
        <v>270.93407435196497</v>
      </c>
      <c r="AD208" s="22">
        <f t="shared" ca="1" si="75"/>
        <v>0.82666667397461424</v>
      </c>
      <c r="AE208" s="7"/>
      <c r="AF208" s="9">
        <f t="shared" ca="1" si="72"/>
        <v>0</v>
      </c>
      <c r="AG208" s="22">
        <f t="shared" ref="AG208:AG271" ca="1" si="76">L208+S208+Z208</f>
        <v>0</v>
      </c>
      <c r="AH208" s="7">
        <v>198</v>
      </c>
      <c r="AI208" s="20">
        <f t="shared" ca="1" si="73"/>
        <v>1.6999999999999886</v>
      </c>
      <c r="AJ208" s="7"/>
      <c r="AK208" s="7"/>
      <c r="AL208" s="7"/>
      <c r="AM208" s="7"/>
      <c r="AN208" s="7"/>
      <c r="AO208" s="7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</row>
    <row r="209" spans="1:125" x14ac:dyDescent="0.2">
      <c r="A209" s="1"/>
      <c r="B209" s="1"/>
      <c r="C209" s="1"/>
      <c r="D209" s="1"/>
      <c r="E209" s="1"/>
      <c r="F209" s="1"/>
      <c r="G209" s="1"/>
      <c r="H209" s="7">
        <v>199</v>
      </c>
      <c r="I209" s="20">
        <f t="shared" ca="1" si="66"/>
        <v>269.65350181871116</v>
      </c>
      <c r="J209" s="21"/>
      <c r="K209" s="9">
        <f ca="1">COUNTIF(M$11:M208,"&gt;"&amp;I209)</f>
        <v>0</v>
      </c>
      <c r="L209" s="22">
        <f t="shared" ca="1" si="59"/>
        <v>0.41057253325379861</v>
      </c>
      <c r="M209" s="20">
        <f t="shared" ca="1" si="67"/>
        <v>270.06407435196496</v>
      </c>
      <c r="N209" s="20">
        <f t="shared" ca="1" si="68"/>
        <v>0.57999999999999996</v>
      </c>
      <c r="O209" s="20">
        <f t="shared" ca="1" si="60"/>
        <v>270.64407435196495</v>
      </c>
      <c r="P209" s="22">
        <f t="shared" ca="1" si="58"/>
        <v>0</v>
      </c>
      <c r="Q209" s="21"/>
      <c r="R209" s="9">
        <f ca="1">COUNTIF(T$11:T208,"&gt;"&amp;O209)</f>
        <v>0</v>
      </c>
      <c r="S209" s="22">
        <f t="shared" ca="1" si="61"/>
        <v>0</v>
      </c>
      <c r="T209" s="20">
        <f t="shared" ca="1" si="69"/>
        <v>270.64407435196495</v>
      </c>
      <c r="U209" s="20">
        <f t="shared" ca="1" si="70"/>
        <v>0.56999999999999995</v>
      </c>
      <c r="V209" s="20">
        <f t="shared" ca="1" si="62"/>
        <v>271.21407435196494</v>
      </c>
      <c r="W209" s="22">
        <f t="shared" ca="1" si="74"/>
        <v>0.16999999999995907</v>
      </c>
      <c r="X209" s="21"/>
      <c r="Y209" s="9">
        <f ca="1">COUNTIF(AA$11:AA208,"&gt;"&amp;V209)</f>
        <v>0</v>
      </c>
      <c r="Z209" s="22">
        <f t="shared" ca="1" si="63"/>
        <v>0</v>
      </c>
      <c r="AA209" s="20">
        <f t="shared" ca="1" si="71"/>
        <v>271.21407435196494</v>
      </c>
      <c r="AB209" s="20">
        <f t="shared" ca="1" si="64"/>
        <v>0.37</v>
      </c>
      <c r="AC209" s="20">
        <f t="shared" ca="1" si="65"/>
        <v>271.58407435196494</v>
      </c>
      <c r="AD209" s="22">
        <f t="shared" ca="1" si="75"/>
        <v>0.27999999999997272</v>
      </c>
      <c r="AE209" s="7"/>
      <c r="AF209" s="9">
        <f t="shared" ca="1" si="72"/>
        <v>0</v>
      </c>
      <c r="AG209" s="22">
        <f t="shared" ca="1" si="76"/>
        <v>0.41057253325379861</v>
      </c>
      <c r="AH209" s="7">
        <v>199</v>
      </c>
      <c r="AI209" s="20">
        <f t="shared" ca="1" si="73"/>
        <v>1.9305725332537804</v>
      </c>
      <c r="AJ209" s="7"/>
      <c r="AK209" s="7"/>
      <c r="AL209" s="7"/>
      <c r="AM209" s="7"/>
      <c r="AN209" s="7"/>
      <c r="AO209" s="7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</row>
    <row r="210" spans="1:125" x14ac:dyDescent="0.2">
      <c r="A210" s="1"/>
      <c r="B210" s="1"/>
      <c r="C210" s="1"/>
      <c r="D210" s="1"/>
      <c r="E210" s="1"/>
      <c r="F210" s="1"/>
      <c r="G210" s="1"/>
      <c r="H210" s="7">
        <v>200</v>
      </c>
      <c r="I210" s="20">
        <f t="shared" ca="1" si="66"/>
        <v>270.31704648416132</v>
      </c>
      <c r="J210" s="21"/>
      <c r="K210" s="9">
        <f ca="1">COUNTIF(M$11:M209,"&gt;"&amp;I210)</f>
        <v>0</v>
      </c>
      <c r="L210" s="22">
        <f t="shared" ca="1" si="59"/>
        <v>0.32702786780362203</v>
      </c>
      <c r="M210" s="20">
        <f t="shared" ca="1" si="67"/>
        <v>270.64407435196495</v>
      </c>
      <c r="N210" s="20">
        <f t="shared" ca="1" si="68"/>
        <v>0.74</v>
      </c>
      <c r="O210" s="20">
        <f t="shared" ca="1" si="60"/>
        <v>271.38407435196495</v>
      </c>
      <c r="P210" s="22">
        <f t="shared" ca="1" si="58"/>
        <v>0</v>
      </c>
      <c r="Q210" s="21"/>
      <c r="R210" s="9">
        <f ca="1">COUNTIF(T$11:T209,"&gt;"&amp;O210)</f>
        <v>0</v>
      </c>
      <c r="S210" s="22">
        <f t="shared" ca="1" si="61"/>
        <v>0</v>
      </c>
      <c r="T210" s="20">
        <f t="shared" ca="1" si="69"/>
        <v>271.38407435196495</v>
      </c>
      <c r="U210" s="20">
        <f t="shared" ca="1" si="70"/>
        <v>0.48</v>
      </c>
      <c r="V210" s="20">
        <f t="shared" ca="1" si="62"/>
        <v>271.86407435196497</v>
      </c>
      <c r="W210" s="22">
        <f t="shared" ca="1" si="74"/>
        <v>0.17000000000001592</v>
      </c>
      <c r="X210" s="21"/>
      <c r="Y210" s="9">
        <f ca="1">COUNTIF(AA$11:AA209,"&gt;"&amp;V210)</f>
        <v>0</v>
      </c>
      <c r="Z210" s="22">
        <f t="shared" ca="1" si="63"/>
        <v>0</v>
      </c>
      <c r="AA210" s="20">
        <f t="shared" ca="1" si="71"/>
        <v>271.86407435196497</v>
      </c>
      <c r="AB210" s="20">
        <f t="shared" ca="1" si="64"/>
        <v>0.48</v>
      </c>
      <c r="AC210" s="20">
        <f t="shared" ca="1" si="65"/>
        <v>272.34407435196499</v>
      </c>
      <c r="AD210" s="22">
        <f t="shared" ca="1" si="75"/>
        <v>0.28000000000002956</v>
      </c>
      <c r="AE210" s="7"/>
      <c r="AF210" s="9">
        <f t="shared" ca="1" si="72"/>
        <v>0</v>
      </c>
      <c r="AG210" s="22">
        <f t="shared" ca="1" si="76"/>
        <v>0.32702786780362203</v>
      </c>
      <c r="AH210" s="7">
        <v>200</v>
      </c>
      <c r="AI210" s="20">
        <f t="shared" ca="1" si="73"/>
        <v>2.0270278678036675</v>
      </c>
      <c r="AJ210" s="7"/>
      <c r="AK210" s="7"/>
      <c r="AL210" s="7"/>
      <c r="AM210" s="7"/>
      <c r="AN210" s="7"/>
      <c r="AO210" s="7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</row>
    <row r="211" spans="1:125" x14ac:dyDescent="0.2">
      <c r="A211" s="1"/>
      <c r="B211" s="1"/>
      <c r="C211" s="1"/>
      <c r="D211" s="1"/>
      <c r="E211" s="1"/>
      <c r="F211" s="1"/>
      <c r="G211" s="1"/>
      <c r="H211" s="7">
        <v>201</v>
      </c>
      <c r="I211" s="20">
        <f t="shared" ca="1" si="66"/>
        <v>271.223265377301</v>
      </c>
      <c r="J211" s="21"/>
      <c r="K211" s="9">
        <f ca="1">COUNTIF(M$11:M210,"&gt;"&amp;I211)</f>
        <v>0</v>
      </c>
      <c r="L211" s="22">
        <f t="shared" ca="1" si="59"/>
        <v>0.16080897466395072</v>
      </c>
      <c r="M211" s="20">
        <f t="shared" ca="1" si="67"/>
        <v>271.38407435196495</v>
      </c>
      <c r="N211" s="20">
        <f t="shared" ca="1" si="68"/>
        <v>1.25</v>
      </c>
      <c r="O211" s="20">
        <f t="shared" ca="1" si="60"/>
        <v>272.63407435196495</v>
      </c>
      <c r="P211" s="22">
        <f t="shared" ca="1" si="58"/>
        <v>0</v>
      </c>
      <c r="Q211" s="21"/>
      <c r="R211" s="9">
        <f ca="1">COUNTIF(T$11:T210,"&gt;"&amp;O211)</f>
        <v>0</v>
      </c>
      <c r="S211" s="22">
        <f t="shared" ca="1" si="61"/>
        <v>0</v>
      </c>
      <c r="T211" s="20">
        <f t="shared" ca="1" si="69"/>
        <v>272.63407435196495</v>
      </c>
      <c r="U211" s="20">
        <f t="shared" ca="1" si="70"/>
        <v>0.63</v>
      </c>
      <c r="V211" s="20">
        <f t="shared" ca="1" si="62"/>
        <v>273.26407435196495</v>
      </c>
      <c r="W211" s="22">
        <f t="shared" ca="1" si="74"/>
        <v>0.76999999999998181</v>
      </c>
      <c r="X211" s="21"/>
      <c r="Y211" s="9">
        <f ca="1">COUNTIF(AA$11:AA210,"&gt;"&amp;V211)</f>
        <v>0</v>
      </c>
      <c r="Z211" s="22">
        <f t="shared" ca="1" si="63"/>
        <v>0</v>
      </c>
      <c r="AA211" s="20">
        <f t="shared" ca="1" si="71"/>
        <v>273.26407435196495</v>
      </c>
      <c r="AB211" s="20">
        <f t="shared" ca="1" si="64"/>
        <v>0.36</v>
      </c>
      <c r="AC211" s="20">
        <f t="shared" ca="1" si="65"/>
        <v>273.62407435196496</v>
      </c>
      <c r="AD211" s="22">
        <f t="shared" ca="1" si="75"/>
        <v>0.91999999999995907</v>
      </c>
      <c r="AE211" s="7"/>
      <c r="AF211" s="9">
        <f t="shared" ca="1" si="72"/>
        <v>0</v>
      </c>
      <c r="AG211" s="22">
        <f t="shared" ca="1" si="76"/>
        <v>0.16080897466395072</v>
      </c>
      <c r="AH211" s="7">
        <v>201</v>
      </c>
      <c r="AI211" s="20">
        <f t="shared" ca="1" si="73"/>
        <v>2.4008089746639598</v>
      </c>
      <c r="AJ211" s="7"/>
      <c r="AK211" s="7"/>
      <c r="AL211" s="7"/>
      <c r="AM211" s="7"/>
      <c r="AN211" s="7"/>
      <c r="AO211" s="7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</row>
    <row r="212" spans="1:125" x14ac:dyDescent="0.2">
      <c r="A212" s="1"/>
      <c r="B212" s="1"/>
      <c r="C212" s="1"/>
      <c r="D212" s="1"/>
      <c r="E212" s="1"/>
      <c r="F212" s="1"/>
      <c r="G212" s="1"/>
      <c r="H212" s="7">
        <v>202</v>
      </c>
      <c r="I212" s="20">
        <f t="shared" ca="1" si="66"/>
        <v>273.38833455106334</v>
      </c>
      <c r="J212" s="21"/>
      <c r="K212" s="9">
        <f ca="1">COUNTIF(M$11:M211,"&gt;"&amp;I212)</f>
        <v>0</v>
      </c>
      <c r="L212" s="22">
        <f t="shared" ca="1" si="59"/>
        <v>0</v>
      </c>
      <c r="M212" s="20">
        <f t="shared" ca="1" si="67"/>
        <v>273.38833455106334</v>
      </c>
      <c r="N212" s="20">
        <f t="shared" ca="1" si="68"/>
        <v>0.96</v>
      </c>
      <c r="O212" s="20">
        <f t="shared" ca="1" si="60"/>
        <v>274.34833455106332</v>
      </c>
      <c r="P212" s="22">
        <f t="shared" ca="1" si="58"/>
        <v>0.7542601990983826</v>
      </c>
      <c r="Q212" s="21"/>
      <c r="R212" s="9">
        <f ca="1">COUNTIF(T$11:T211,"&gt;"&amp;O212)</f>
        <v>0</v>
      </c>
      <c r="S212" s="22">
        <f t="shared" ca="1" si="61"/>
        <v>0</v>
      </c>
      <c r="T212" s="20">
        <f t="shared" ca="1" si="69"/>
        <v>274.34833455106332</v>
      </c>
      <c r="U212" s="20">
        <f t="shared" ca="1" si="70"/>
        <v>0.52</v>
      </c>
      <c r="V212" s="20">
        <f t="shared" ca="1" si="62"/>
        <v>274.8683345510633</v>
      </c>
      <c r="W212" s="22">
        <f t="shared" ca="1" si="74"/>
        <v>1.0842601990983667</v>
      </c>
      <c r="X212" s="21"/>
      <c r="Y212" s="9">
        <f ca="1">COUNTIF(AA$11:AA211,"&gt;"&amp;V212)</f>
        <v>0</v>
      </c>
      <c r="Z212" s="22">
        <f t="shared" ca="1" si="63"/>
        <v>0</v>
      </c>
      <c r="AA212" s="20">
        <f t="shared" ca="1" si="71"/>
        <v>274.8683345510633</v>
      </c>
      <c r="AB212" s="20">
        <f t="shared" ca="1" si="64"/>
        <v>0.5</v>
      </c>
      <c r="AC212" s="20">
        <f t="shared" ca="1" si="65"/>
        <v>275.3683345510633</v>
      </c>
      <c r="AD212" s="22">
        <f t="shared" ca="1" si="75"/>
        <v>1.2442601990983349</v>
      </c>
      <c r="AE212" s="7"/>
      <c r="AF212" s="9">
        <f t="shared" ca="1" si="72"/>
        <v>0</v>
      </c>
      <c r="AG212" s="22">
        <f t="shared" ca="1" si="76"/>
        <v>0</v>
      </c>
      <c r="AH212" s="7">
        <v>202</v>
      </c>
      <c r="AI212" s="20">
        <f t="shared" ca="1" si="73"/>
        <v>1.9799999999999613</v>
      </c>
      <c r="AJ212" s="7"/>
      <c r="AK212" s="7"/>
      <c r="AL212" s="7"/>
      <c r="AM212" s="7"/>
      <c r="AN212" s="7"/>
      <c r="AO212" s="7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</row>
    <row r="213" spans="1:125" x14ac:dyDescent="0.2">
      <c r="A213" s="1"/>
      <c r="B213" s="1"/>
      <c r="C213" s="1"/>
      <c r="D213" s="1"/>
      <c r="E213" s="1"/>
      <c r="F213" s="1"/>
      <c r="G213" s="1"/>
      <c r="H213" s="7">
        <v>203</v>
      </c>
      <c r="I213" s="20">
        <f t="shared" ca="1" si="66"/>
        <v>273.43546787493051</v>
      </c>
      <c r="J213" s="21"/>
      <c r="K213" s="9">
        <f ca="1">COUNTIF(M$11:M212,"&gt;"&amp;I213)</f>
        <v>0</v>
      </c>
      <c r="L213" s="22">
        <f t="shared" ca="1" si="59"/>
        <v>0.9128666761328077</v>
      </c>
      <c r="M213" s="20">
        <f t="shared" ca="1" si="67"/>
        <v>274.34833455106332</v>
      </c>
      <c r="N213" s="20">
        <f t="shared" ca="1" si="68"/>
        <v>0.71</v>
      </c>
      <c r="O213" s="20">
        <f t="shared" ca="1" si="60"/>
        <v>275.0583345510633</v>
      </c>
      <c r="P213" s="22">
        <f t="shared" ca="1" si="58"/>
        <v>0</v>
      </c>
      <c r="Q213" s="21"/>
      <c r="R213" s="9">
        <f ca="1">COUNTIF(T$11:T212,"&gt;"&amp;O213)</f>
        <v>0</v>
      </c>
      <c r="S213" s="22">
        <f t="shared" ca="1" si="61"/>
        <v>0</v>
      </c>
      <c r="T213" s="20">
        <f t="shared" ca="1" si="69"/>
        <v>275.0583345510633</v>
      </c>
      <c r="U213" s="20">
        <f t="shared" ca="1" si="70"/>
        <v>0.5</v>
      </c>
      <c r="V213" s="20">
        <f t="shared" ca="1" si="62"/>
        <v>275.5583345510633</v>
      </c>
      <c r="W213" s="22">
        <f t="shared" ca="1" si="74"/>
        <v>0.18999999999999773</v>
      </c>
      <c r="X213" s="21"/>
      <c r="Y213" s="9">
        <f ca="1">COUNTIF(AA$11:AA212,"&gt;"&amp;V213)</f>
        <v>0</v>
      </c>
      <c r="Z213" s="22">
        <f t="shared" ca="1" si="63"/>
        <v>0</v>
      </c>
      <c r="AA213" s="20">
        <f t="shared" ca="1" si="71"/>
        <v>275.5583345510633</v>
      </c>
      <c r="AB213" s="20">
        <f t="shared" ca="1" si="64"/>
        <v>0.44</v>
      </c>
      <c r="AC213" s="20">
        <f t="shared" ca="1" si="65"/>
        <v>275.99833455106329</v>
      </c>
      <c r="AD213" s="22">
        <f t="shared" ca="1" si="75"/>
        <v>0.18999999999999773</v>
      </c>
      <c r="AE213" s="7"/>
      <c r="AF213" s="9">
        <f t="shared" ca="1" si="72"/>
        <v>0</v>
      </c>
      <c r="AG213" s="22">
        <f t="shared" ca="1" si="76"/>
        <v>0.9128666761328077</v>
      </c>
      <c r="AH213" s="7">
        <v>203</v>
      </c>
      <c r="AI213" s="20">
        <f t="shared" ca="1" si="73"/>
        <v>2.562866676132785</v>
      </c>
      <c r="AJ213" s="7"/>
      <c r="AK213" s="7"/>
      <c r="AL213" s="7"/>
      <c r="AM213" s="7"/>
      <c r="AN213" s="7"/>
      <c r="AO213" s="7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</row>
    <row r="214" spans="1:125" x14ac:dyDescent="0.2">
      <c r="A214" s="1"/>
      <c r="B214" s="1"/>
      <c r="C214" s="1"/>
      <c r="D214" s="1"/>
      <c r="E214" s="1"/>
      <c r="F214" s="1"/>
      <c r="G214" s="1"/>
      <c r="H214" s="7">
        <v>204</v>
      </c>
      <c r="I214" s="20">
        <f t="shared" ca="1" si="66"/>
        <v>275.03664944862209</v>
      </c>
      <c r="J214" s="21"/>
      <c r="K214" s="9">
        <f ca="1">COUNTIF(M$11:M213,"&gt;"&amp;I214)</f>
        <v>0</v>
      </c>
      <c r="L214" s="22">
        <f t="shared" ca="1" si="59"/>
        <v>2.1685102441210802E-2</v>
      </c>
      <c r="M214" s="20">
        <f t="shared" ca="1" si="67"/>
        <v>275.0583345510633</v>
      </c>
      <c r="N214" s="20">
        <f t="shared" ca="1" si="68"/>
        <v>0.84</v>
      </c>
      <c r="O214" s="20">
        <f t="shared" ca="1" si="60"/>
        <v>275.89833455106327</v>
      </c>
      <c r="P214" s="22">
        <f t="shared" ca="1" si="58"/>
        <v>0</v>
      </c>
      <c r="Q214" s="21"/>
      <c r="R214" s="9">
        <f ca="1">COUNTIF(T$11:T213,"&gt;"&amp;O214)</f>
        <v>0</v>
      </c>
      <c r="S214" s="22">
        <f t="shared" ca="1" si="61"/>
        <v>0</v>
      </c>
      <c r="T214" s="20">
        <f t="shared" ca="1" si="69"/>
        <v>275.89833455106327</v>
      </c>
      <c r="U214" s="20">
        <f t="shared" ca="1" si="70"/>
        <v>0.62</v>
      </c>
      <c r="V214" s="20">
        <f t="shared" ca="1" si="62"/>
        <v>276.51833455106328</v>
      </c>
      <c r="W214" s="22">
        <f t="shared" ca="1" si="74"/>
        <v>0.33999999999997499</v>
      </c>
      <c r="X214" s="21"/>
      <c r="Y214" s="9">
        <f ca="1">COUNTIF(AA$11:AA213,"&gt;"&amp;V214)</f>
        <v>0</v>
      </c>
      <c r="Z214" s="22">
        <f t="shared" ca="1" si="63"/>
        <v>0</v>
      </c>
      <c r="AA214" s="20">
        <f t="shared" ca="1" si="71"/>
        <v>276.51833455106328</v>
      </c>
      <c r="AB214" s="20">
        <f t="shared" ca="1" si="64"/>
        <v>0.43</v>
      </c>
      <c r="AC214" s="20">
        <f t="shared" ca="1" si="65"/>
        <v>276.94833455106328</v>
      </c>
      <c r="AD214" s="22">
        <f t="shared" ca="1" si="75"/>
        <v>0.51999999999998181</v>
      </c>
      <c r="AE214" s="7"/>
      <c r="AF214" s="9">
        <f t="shared" ca="1" si="72"/>
        <v>0</v>
      </c>
      <c r="AG214" s="22">
        <f t="shared" ca="1" si="76"/>
        <v>2.1685102441210802E-2</v>
      </c>
      <c r="AH214" s="7">
        <v>204</v>
      </c>
      <c r="AI214" s="20">
        <f t="shared" ca="1" si="73"/>
        <v>1.9116851024411972</v>
      </c>
      <c r="AJ214" s="7"/>
      <c r="AK214" s="7"/>
      <c r="AL214" s="7"/>
      <c r="AM214" s="7"/>
      <c r="AN214" s="7"/>
      <c r="AO214" s="7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</row>
    <row r="215" spans="1:125" x14ac:dyDescent="0.2">
      <c r="A215" s="1"/>
      <c r="B215" s="1"/>
      <c r="C215" s="1"/>
      <c r="D215" s="1"/>
      <c r="E215" s="1"/>
      <c r="F215" s="1"/>
      <c r="G215" s="1"/>
      <c r="H215" s="7">
        <v>205</v>
      </c>
      <c r="I215" s="20">
        <f t="shared" ca="1" si="66"/>
        <v>276.36411642546437</v>
      </c>
      <c r="J215" s="21"/>
      <c r="K215" s="9">
        <f ca="1">COUNTIF(M$11:M214,"&gt;"&amp;I215)</f>
        <v>0</v>
      </c>
      <c r="L215" s="22">
        <f t="shared" ca="1" si="59"/>
        <v>0</v>
      </c>
      <c r="M215" s="20">
        <f t="shared" ca="1" si="67"/>
        <v>276.36411642546437</v>
      </c>
      <c r="N215" s="20">
        <f t="shared" ca="1" si="68"/>
        <v>0.7</v>
      </c>
      <c r="O215" s="20">
        <f t="shared" ca="1" si="60"/>
        <v>277.06411642546436</v>
      </c>
      <c r="P215" s="22">
        <f t="shared" ca="1" si="58"/>
        <v>0.46578187440110241</v>
      </c>
      <c r="Q215" s="21"/>
      <c r="R215" s="9">
        <f ca="1">COUNTIF(T$11:T214,"&gt;"&amp;O215)</f>
        <v>0</v>
      </c>
      <c r="S215" s="22">
        <f t="shared" ca="1" si="61"/>
        <v>0</v>
      </c>
      <c r="T215" s="20">
        <f t="shared" ca="1" si="69"/>
        <v>277.06411642546436</v>
      </c>
      <c r="U215" s="20">
        <f t="shared" ca="1" si="70"/>
        <v>0.52</v>
      </c>
      <c r="V215" s="20">
        <f t="shared" ca="1" si="62"/>
        <v>277.58411642546434</v>
      </c>
      <c r="W215" s="22">
        <f t="shared" ca="1" si="74"/>
        <v>0.5457818744010865</v>
      </c>
      <c r="X215" s="21"/>
      <c r="Y215" s="9">
        <f ca="1">COUNTIF(AA$11:AA214,"&gt;"&amp;V215)</f>
        <v>0</v>
      </c>
      <c r="Z215" s="22">
        <f t="shared" ca="1" si="63"/>
        <v>0</v>
      </c>
      <c r="AA215" s="20">
        <f t="shared" ca="1" si="71"/>
        <v>277.58411642546434</v>
      </c>
      <c r="AB215" s="20">
        <f t="shared" ca="1" si="64"/>
        <v>0.35</v>
      </c>
      <c r="AC215" s="20">
        <f t="shared" ca="1" si="65"/>
        <v>277.93411642546437</v>
      </c>
      <c r="AD215" s="22">
        <f t="shared" ca="1" si="75"/>
        <v>0.63578187440106149</v>
      </c>
      <c r="AE215" s="7"/>
      <c r="AF215" s="9">
        <f t="shared" ca="1" si="72"/>
        <v>0</v>
      </c>
      <c r="AG215" s="22">
        <f t="shared" ca="1" si="76"/>
        <v>0</v>
      </c>
      <c r="AH215" s="7">
        <v>205</v>
      </c>
      <c r="AI215" s="20">
        <f t="shared" ca="1" si="73"/>
        <v>1.5699999999999932</v>
      </c>
      <c r="AJ215" s="7"/>
      <c r="AK215" s="7"/>
      <c r="AL215" s="7"/>
      <c r="AM215" s="7"/>
      <c r="AN215" s="7"/>
      <c r="AO215" s="7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</row>
    <row r="216" spans="1:125" x14ac:dyDescent="0.2">
      <c r="A216" s="1"/>
      <c r="B216" s="1"/>
      <c r="C216" s="1"/>
      <c r="D216" s="1"/>
      <c r="E216" s="1"/>
      <c r="F216" s="1"/>
      <c r="G216" s="1"/>
      <c r="H216" s="7">
        <v>206</v>
      </c>
      <c r="I216" s="20">
        <f t="shared" ca="1" si="66"/>
        <v>277.10282295547984</v>
      </c>
      <c r="J216" s="21"/>
      <c r="K216" s="9">
        <f ca="1">COUNTIF(M$11:M215,"&gt;"&amp;I216)</f>
        <v>0</v>
      </c>
      <c r="L216" s="22">
        <f t="shared" ca="1" si="59"/>
        <v>0</v>
      </c>
      <c r="M216" s="20">
        <f t="shared" ca="1" si="67"/>
        <v>277.10282295547984</v>
      </c>
      <c r="N216" s="20">
        <f t="shared" ca="1" si="68"/>
        <v>0.56999999999999995</v>
      </c>
      <c r="O216" s="20">
        <f t="shared" ca="1" si="60"/>
        <v>277.67282295547983</v>
      </c>
      <c r="P216" s="22">
        <f t="shared" ref="P216:P279" ca="1" si="77">IF(O215&lt;I216,(M216-O215),0)</f>
        <v>3.8706530015474527E-2</v>
      </c>
      <c r="Q216" s="21"/>
      <c r="R216" s="9">
        <f ca="1">COUNTIF(T$11:T215,"&gt;"&amp;O216)</f>
        <v>0</v>
      </c>
      <c r="S216" s="22">
        <f t="shared" ca="1" si="61"/>
        <v>0</v>
      </c>
      <c r="T216" s="20">
        <f t="shared" ca="1" si="69"/>
        <v>277.67282295547983</v>
      </c>
      <c r="U216" s="20">
        <f t="shared" ca="1" si="70"/>
        <v>0.49</v>
      </c>
      <c r="V216" s="20">
        <f t="shared" ca="1" si="62"/>
        <v>278.16282295547984</v>
      </c>
      <c r="W216" s="22">
        <f t="shared" ca="1" si="74"/>
        <v>8.8706530015485896E-2</v>
      </c>
      <c r="X216" s="21"/>
      <c r="Y216" s="9">
        <f ca="1">COUNTIF(AA$11:AA215,"&gt;"&amp;V216)</f>
        <v>0</v>
      </c>
      <c r="Z216" s="22">
        <f t="shared" ca="1" si="63"/>
        <v>0</v>
      </c>
      <c r="AA216" s="20">
        <f t="shared" ca="1" si="71"/>
        <v>278.16282295547984</v>
      </c>
      <c r="AB216" s="20">
        <f t="shared" ca="1" si="64"/>
        <v>0.35</v>
      </c>
      <c r="AC216" s="20">
        <f t="shared" ca="1" si="65"/>
        <v>278.51282295547986</v>
      </c>
      <c r="AD216" s="22">
        <f t="shared" ca="1" si="75"/>
        <v>0.22870653001547225</v>
      </c>
      <c r="AE216" s="7"/>
      <c r="AF216" s="9">
        <f t="shared" ca="1" si="72"/>
        <v>0</v>
      </c>
      <c r="AG216" s="22">
        <f t="shared" ca="1" si="76"/>
        <v>0</v>
      </c>
      <c r="AH216" s="7">
        <v>206</v>
      </c>
      <c r="AI216" s="20">
        <f t="shared" ca="1" si="73"/>
        <v>1.410000000000025</v>
      </c>
      <c r="AJ216" s="7"/>
      <c r="AK216" s="7"/>
      <c r="AL216" s="7"/>
      <c r="AM216" s="7"/>
      <c r="AN216" s="7"/>
      <c r="AO216" s="7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</row>
    <row r="217" spans="1:125" x14ac:dyDescent="0.2">
      <c r="A217" s="1"/>
      <c r="B217" s="1"/>
      <c r="C217" s="1"/>
      <c r="D217" s="1"/>
      <c r="E217" s="1"/>
      <c r="F217" s="1"/>
      <c r="G217" s="1"/>
      <c r="H217" s="7">
        <v>207</v>
      </c>
      <c r="I217" s="20">
        <f t="shared" ca="1" si="66"/>
        <v>277.58098416320445</v>
      </c>
      <c r="J217" s="21"/>
      <c r="K217" s="9">
        <f ca="1">COUNTIF(M$11:M216,"&gt;"&amp;I217)</f>
        <v>0</v>
      </c>
      <c r="L217" s="22">
        <f t="shared" ca="1" si="59"/>
        <v>9.1838792275382275E-2</v>
      </c>
      <c r="M217" s="20">
        <f t="shared" ca="1" si="67"/>
        <v>277.67282295547983</v>
      </c>
      <c r="N217" s="20">
        <f t="shared" ca="1" si="68"/>
        <v>0.9</v>
      </c>
      <c r="O217" s="20">
        <f t="shared" ca="1" si="60"/>
        <v>278.57282295547981</v>
      </c>
      <c r="P217" s="22">
        <f t="shared" ca="1" si="77"/>
        <v>0</v>
      </c>
      <c r="Q217" s="21"/>
      <c r="R217" s="9">
        <f ca="1">COUNTIF(T$11:T216,"&gt;"&amp;O217)</f>
        <v>0</v>
      </c>
      <c r="S217" s="22">
        <f t="shared" ca="1" si="61"/>
        <v>0</v>
      </c>
      <c r="T217" s="20">
        <f t="shared" ca="1" si="69"/>
        <v>278.57282295547981</v>
      </c>
      <c r="U217" s="20">
        <f t="shared" ca="1" si="70"/>
        <v>0.59</v>
      </c>
      <c r="V217" s="20">
        <f t="shared" ca="1" si="62"/>
        <v>279.16282295547978</v>
      </c>
      <c r="W217" s="22">
        <f t="shared" ca="1" si="74"/>
        <v>0.40999999999996817</v>
      </c>
      <c r="X217" s="21"/>
      <c r="Y217" s="9">
        <f ca="1">COUNTIF(AA$11:AA216,"&gt;"&amp;V217)</f>
        <v>0</v>
      </c>
      <c r="Z217" s="22">
        <f t="shared" ca="1" si="63"/>
        <v>0</v>
      </c>
      <c r="AA217" s="20">
        <f t="shared" ca="1" si="71"/>
        <v>279.16282295547978</v>
      </c>
      <c r="AB217" s="20">
        <f t="shared" ca="1" si="64"/>
        <v>0.36</v>
      </c>
      <c r="AC217" s="20">
        <f t="shared" ca="1" si="65"/>
        <v>279.5228229554798</v>
      </c>
      <c r="AD217" s="22">
        <f t="shared" ca="1" si="75"/>
        <v>0.64999999999992042</v>
      </c>
      <c r="AE217" s="7"/>
      <c r="AF217" s="9">
        <f t="shared" ca="1" si="72"/>
        <v>0</v>
      </c>
      <c r="AG217" s="22">
        <f t="shared" ca="1" si="76"/>
        <v>9.1838792275382275E-2</v>
      </c>
      <c r="AH217" s="7">
        <v>207</v>
      </c>
      <c r="AI217" s="20">
        <f t="shared" ca="1" si="73"/>
        <v>1.9418387922753482</v>
      </c>
      <c r="AJ217" s="7"/>
      <c r="AK217" s="7"/>
      <c r="AL217" s="7"/>
      <c r="AM217" s="7"/>
      <c r="AN217" s="7"/>
      <c r="AO217" s="7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</row>
    <row r="218" spans="1:125" x14ac:dyDescent="0.2">
      <c r="A218" s="1"/>
      <c r="B218" s="1"/>
      <c r="C218" s="1"/>
      <c r="D218" s="1"/>
      <c r="E218" s="1"/>
      <c r="F218" s="1"/>
      <c r="G218" s="1"/>
      <c r="H218" s="7">
        <v>208</v>
      </c>
      <c r="I218" s="20">
        <f t="shared" ca="1" si="66"/>
        <v>278.9423792093711</v>
      </c>
      <c r="J218" s="21"/>
      <c r="K218" s="9">
        <f ca="1">COUNTIF(M$11:M217,"&gt;"&amp;I218)</f>
        <v>0</v>
      </c>
      <c r="L218" s="22">
        <f t="shared" ca="1" si="59"/>
        <v>0</v>
      </c>
      <c r="M218" s="20">
        <f t="shared" ca="1" si="67"/>
        <v>278.9423792093711</v>
      </c>
      <c r="N218" s="20">
        <f t="shared" ca="1" si="68"/>
        <v>0.83</v>
      </c>
      <c r="O218" s="20">
        <f t="shared" ca="1" si="60"/>
        <v>279.77237920937108</v>
      </c>
      <c r="P218" s="22">
        <f t="shared" ca="1" si="77"/>
        <v>0.36955625389128954</v>
      </c>
      <c r="Q218" s="21"/>
      <c r="R218" s="9">
        <f ca="1">COUNTIF(T$11:T217,"&gt;"&amp;O218)</f>
        <v>0</v>
      </c>
      <c r="S218" s="22">
        <f t="shared" ca="1" si="61"/>
        <v>0</v>
      </c>
      <c r="T218" s="20">
        <f t="shared" ca="1" si="69"/>
        <v>279.77237920937108</v>
      </c>
      <c r="U218" s="20">
        <f t="shared" ca="1" si="70"/>
        <v>0.48</v>
      </c>
      <c r="V218" s="20">
        <f t="shared" ca="1" si="62"/>
        <v>280.2523792093711</v>
      </c>
      <c r="W218" s="22">
        <f t="shared" ca="1" si="74"/>
        <v>0.60955625389129864</v>
      </c>
      <c r="X218" s="21"/>
      <c r="Y218" s="9">
        <f ca="1">COUNTIF(AA$11:AA217,"&gt;"&amp;V218)</f>
        <v>0</v>
      </c>
      <c r="Z218" s="22">
        <f t="shared" ca="1" si="63"/>
        <v>0</v>
      </c>
      <c r="AA218" s="20">
        <f t="shared" ca="1" si="71"/>
        <v>280.2523792093711</v>
      </c>
      <c r="AB218" s="20">
        <f t="shared" ca="1" si="64"/>
        <v>0.38</v>
      </c>
      <c r="AC218" s="20">
        <f t="shared" ca="1" si="65"/>
        <v>280.63237920937109</v>
      </c>
      <c r="AD218" s="22">
        <f t="shared" ca="1" si="75"/>
        <v>0.72955625389130319</v>
      </c>
      <c r="AE218" s="7"/>
      <c r="AF218" s="9">
        <f t="shared" ca="1" si="72"/>
        <v>0</v>
      </c>
      <c r="AG218" s="22">
        <f t="shared" ca="1" si="76"/>
        <v>0</v>
      </c>
      <c r="AH218" s="7">
        <v>208</v>
      </c>
      <c r="AI218" s="20">
        <f t="shared" ca="1" si="73"/>
        <v>1.6899999999999977</v>
      </c>
      <c r="AJ218" s="7"/>
      <c r="AK218" s="7"/>
      <c r="AL218" s="7"/>
      <c r="AM218" s="7"/>
      <c r="AN218" s="7"/>
      <c r="AO218" s="7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</row>
    <row r="219" spans="1:125" x14ac:dyDescent="0.2">
      <c r="A219" s="1"/>
      <c r="B219" s="1"/>
      <c r="C219" s="1"/>
      <c r="D219" s="1"/>
      <c r="E219" s="1"/>
      <c r="F219" s="1"/>
      <c r="G219" s="1"/>
      <c r="H219" s="7">
        <v>209</v>
      </c>
      <c r="I219" s="20">
        <f t="shared" ca="1" si="66"/>
        <v>279.47514230584181</v>
      </c>
      <c r="J219" s="21"/>
      <c r="K219" s="9">
        <f ca="1">COUNTIF(M$11:M218,"&gt;"&amp;I219)</f>
        <v>0</v>
      </c>
      <c r="L219" s="22">
        <f t="shared" ca="1" si="59"/>
        <v>0.29723690352926724</v>
      </c>
      <c r="M219" s="20">
        <f t="shared" ca="1" si="67"/>
        <v>279.77237920937108</v>
      </c>
      <c r="N219" s="20">
        <f t="shared" ca="1" si="68"/>
        <v>0.66</v>
      </c>
      <c r="O219" s="20">
        <f t="shared" ca="1" si="60"/>
        <v>280.43237920937111</v>
      </c>
      <c r="P219" s="22">
        <f t="shared" ca="1" si="77"/>
        <v>0</v>
      </c>
      <c r="Q219" s="21"/>
      <c r="R219" s="9">
        <f ca="1">COUNTIF(T$11:T218,"&gt;"&amp;O219)</f>
        <v>0</v>
      </c>
      <c r="S219" s="22">
        <f t="shared" ca="1" si="61"/>
        <v>0</v>
      </c>
      <c r="T219" s="20">
        <f t="shared" ca="1" si="69"/>
        <v>280.43237920937111</v>
      </c>
      <c r="U219" s="20">
        <f t="shared" ca="1" si="70"/>
        <v>0.41</v>
      </c>
      <c r="V219" s="20">
        <f t="shared" ca="1" si="62"/>
        <v>280.84237920937113</v>
      </c>
      <c r="W219" s="22">
        <f t="shared" ca="1" si="74"/>
        <v>0.18000000000000682</v>
      </c>
      <c r="X219" s="21"/>
      <c r="Y219" s="9">
        <f ca="1">COUNTIF(AA$11:AA218,"&gt;"&amp;V219)</f>
        <v>0</v>
      </c>
      <c r="Z219" s="22">
        <f t="shared" ca="1" si="63"/>
        <v>0</v>
      </c>
      <c r="AA219" s="20">
        <f t="shared" ca="1" si="71"/>
        <v>280.84237920937113</v>
      </c>
      <c r="AB219" s="20">
        <f t="shared" ca="1" si="64"/>
        <v>0.38</v>
      </c>
      <c r="AC219" s="20">
        <f t="shared" ca="1" si="65"/>
        <v>281.22237920937113</v>
      </c>
      <c r="AD219" s="22">
        <f t="shared" ca="1" si="75"/>
        <v>0.21000000000003638</v>
      </c>
      <c r="AE219" s="7"/>
      <c r="AF219" s="9">
        <f t="shared" ca="1" si="72"/>
        <v>0</v>
      </c>
      <c r="AG219" s="22">
        <f t="shared" ca="1" si="76"/>
        <v>0.29723690352926724</v>
      </c>
      <c r="AH219" s="7">
        <v>209</v>
      </c>
      <c r="AI219" s="20">
        <f t="shared" ca="1" si="73"/>
        <v>1.7472369035293127</v>
      </c>
      <c r="AJ219" s="7"/>
      <c r="AK219" s="7"/>
      <c r="AL219" s="7"/>
      <c r="AM219" s="7"/>
      <c r="AN219" s="7"/>
      <c r="AO219" s="7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</row>
    <row r="220" spans="1:125" x14ac:dyDescent="0.2">
      <c r="A220" s="1"/>
      <c r="B220" s="1"/>
      <c r="C220" s="1"/>
      <c r="D220" s="1"/>
      <c r="E220" s="1"/>
      <c r="F220" s="1"/>
      <c r="G220" s="1"/>
      <c r="H220" s="7">
        <v>210</v>
      </c>
      <c r="I220" s="20">
        <f t="shared" ca="1" si="66"/>
        <v>288.79305817978161</v>
      </c>
      <c r="J220" s="21"/>
      <c r="K220" s="9">
        <f ca="1">COUNTIF(M$11:M219,"&gt;"&amp;I220)</f>
        <v>0</v>
      </c>
      <c r="L220" s="22">
        <f t="shared" ca="1" si="59"/>
        <v>0</v>
      </c>
      <c r="M220" s="20">
        <f t="shared" ca="1" si="67"/>
        <v>288.79305817978161</v>
      </c>
      <c r="N220" s="20">
        <f t="shared" ca="1" si="68"/>
        <v>0.85</v>
      </c>
      <c r="O220" s="20">
        <f t="shared" ca="1" si="60"/>
        <v>289.64305817978163</v>
      </c>
      <c r="P220" s="22">
        <f t="shared" ca="1" si="77"/>
        <v>8.360678970410504</v>
      </c>
      <c r="Q220" s="21"/>
      <c r="R220" s="9">
        <f ca="1">COUNTIF(T$11:T219,"&gt;"&amp;O220)</f>
        <v>0</v>
      </c>
      <c r="S220" s="22">
        <f t="shared" ca="1" si="61"/>
        <v>0</v>
      </c>
      <c r="T220" s="20">
        <f t="shared" ca="1" si="69"/>
        <v>289.64305817978163</v>
      </c>
      <c r="U220" s="20">
        <f t="shared" ca="1" si="70"/>
        <v>0.53</v>
      </c>
      <c r="V220" s="20">
        <f t="shared" ca="1" si="62"/>
        <v>290.17305817978161</v>
      </c>
      <c r="W220" s="22">
        <f t="shared" ca="1" si="74"/>
        <v>8.8006789704105017</v>
      </c>
      <c r="X220" s="21"/>
      <c r="Y220" s="9">
        <f ca="1">COUNTIF(AA$11:AA219,"&gt;"&amp;V220)</f>
        <v>0</v>
      </c>
      <c r="Z220" s="22">
        <f t="shared" ca="1" si="63"/>
        <v>0</v>
      </c>
      <c r="AA220" s="20">
        <f t="shared" ca="1" si="71"/>
        <v>290.17305817978161</v>
      </c>
      <c r="AB220" s="20">
        <f t="shared" ca="1" si="64"/>
        <v>0.43</v>
      </c>
      <c r="AC220" s="20">
        <f t="shared" ca="1" si="65"/>
        <v>290.60305817978161</v>
      </c>
      <c r="AD220" s="22">
        <f t="shared" ca="1" si="75"/>
        <v>8.950678970410479</v>
      </c>
      <c r="AE220" s="7"/>
      <c r="AF220" s="9">
        <f t="shared" ca="1" si="72"/>
        <v>0</v>
      </c>
      <c r="AG220" s="22">
        <f t="shared" ca="1" si="76"/>
        <v>0</v>
      </c>
      <c r="AH220" s="7">
        <v>210</v>
      </c>
      <c r="AI220" s="20">
        <f t="shared" ca="1" si="73"/>
        <v>1.8100000000000023</v>
      </c>
      <c r="AJ220" s="7"/>
      <c r="AK220" s="7"/>
      <c r="AL220" s="7"/>
      <c r="AM220" s="7"/>
      <c r="AN220" s="7"/>
      <c r="AO220" s="7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</row>
    <row r="221" spans="1:125" x14ac:dyDescent="0.2">
      <c r="A221" s="1"/>
      <c r="B221" s="1"/>
      <c r="C221" s="1"/>
      <c r="D221" s="1"/>
      <c r="E221" s="1"/>
      <c r="F221" s="1"/>
      <c r="G221" s="1"/>
      <c r="H221" s="7">
        <v>211</v>
      </c>
      <c r="I221" s="20">
        <f t="shared" ca="1" si="66"/>
        <v>293.07658272200956</v>
      </c>
      <c r="J221" s="21"/>
      <c r="K221" s="9">
        <f ca="1">COUNTIF(M$11:M220,"&gt;"&amp;I221)</f>
        <v>0</v>
      </c>
      <c r="L221" s="22">
        <f t="shared" ca="1" si="59"/>
        <v>0</v>
      </c>
      <c r="M221" s="20">
        <f t="shared" ca="1" si="67"/>
        <v>293.07658272200956</v>
      </c>
      <c r="N221" s="20">
        <f t="shared" ca="1" si="68"/>
        <v>0.8</v>
      </c>
      <c r="O221" s="20">
        <f t="shared" ca="1" si="60"/>
        <v>293.87658272200957</v>
      </c>
      <c r="P221" s="22">
        <f t="shared" ca="1" si="77"/>
        <v>3.4335245422279286</v>
      </c>
      <c r="Q221" s="21"/>
      <c r="R221" s="9">
        <f ca="1">COUNTIF(T$11:T220,"&gt;"&amp;O221)</f>
        <v>0</v>
      </c>
      <c r="S221" s="22">
        <f t="shared" ca="1" si="61"/>
        <v>0</v>
      </c>
      <c r="T221" s="20">
        <f t="shared" ca="1" si="69"/>
        <v>293.87658272200957</v>
      </c>
      <c r="U221" s="20">
        <f t="shared" ca="1" si="70"/>
        <v>0.67</v>
      </c>
      <c r="V221" s="20">
        <f t="shared" ca="1" si="62"/>
        <v>294.54658272200959</v>
      </c>
      <c r="W221" s="22">
        <f t="shared" ca="1" si="74"/>
        <v>3.7035245422279672</v>
      </c>
      <c r="X221" s="21"/>
      <c r="Y221" s="9">
        <f ca="1">COUNTIF(AA$11:AA220,"&gt;"&amp;V221)</f>
        <v>0</v>
      </c>
      <c r="Z221" s="22">
        <f t="shared" ca="1" si="63"/>
        <v>0</v>
      </c>
      <c r="AA221" s="20">
        <f t="shared" ca="1" si="71"/>
        <v>294.54658272200959</v>
      </c>
      <c r="AB221" s="20">
        <f t="shared" ca="1" si="64"/>
        <v>0.44</v>
      </c>
      <c r="AC221" s="20">
        <f t="shared" ca="1" si="65"/>
        <v>294.98658272200959</v>
      </c>
      <c r="AD221" s="22">
        <f t="shared" ca="1" si="75"/>
        <v>3.9435245422279763</v>
      </c>
      <c r="AE221" s="7"/>
      <c r="AF221" s="9">
        <f t="shared" ca="1" si="72"/>
        <v>0</v>
      </c>
      <c r="AG221" s="22">
        <f t="shared" ca="1" si="76"/>
        <v>0</v>
      </c>
      <c r="AH221" s="7">
        <v>211</v>
      </c>
      <c r="AI221" s="20">
        <f t="shared" ca="1" si="73"/>
        <v>1.910000000000025</v>
      </c>
      <c r="AJ221" s="7"/>
      <c r="AK221" s="7"/>
      <c r="AL221" s="7"/>
      <c r="AM221" s="7"/>
      <c r="AN221" s="7"/>
      <c r="AO221" s="7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</row>
    <row r="222" spans="1:125" x14ac:dyDescent="0.2">
      <c r="A222" s="1"/>
      <c r="B222" s="1"/>
      <c r="C222" s="1"/>
      <c r="D222" s="1"/>
      <c r="E222" s="1"/>
      <c r="F222" s="1"/>
      <c r="G222" s="1"/>
      <c r="H222" s="7">
        <v>212</v>
      </c>
      <c r="I222" s="20">
        <f t="shared" ca="1" si="66"/>
        <v>293.2861982628757</v>
      </c>
      <c r="J222" s="21"/>
      <c r="K222" s="9">
        <f ca="1">COUNTIF(M$11:M221,"&gt;"&amp;I222)</f>
        <v>0</v>
      </c>
      <c r="L222" s="22">
        <f t="shared" ca="1" si="59"/>
        <v>0.5903844591338725</v>
      </c>
      <c r="M222" s="20">
        <f t="shared" ca="1" si="67"/>
        <v>293.87658272200957</v>
      </c>
      <c r="N222" s="20">
        <f t="shared" ca="1" si="68"/>
        <v>0.71</v>
      </c>
      <c r="O222" s="20">
        <f t="shared" ca="1" si="60"/>
        <v>294.58658272200955</v>
      </c>
      <c r="P222" s="22">
        <f t="shared" ca="1" si="77"/>
        <v>0</v>
      </c>
      <c r="Q222" s="21"/>
      <c r="R222" s="9">
        <f ca="1">COUNTIF(T$11:T221,"&gt;"&amp;O222)</f>
        <v>0</v>
      </c>
      <c r="S222" s="22">
        <f t="shared" ca="1" si="61"/>
        <v>0</v>
      </c>
      <c r="T222" s="20">
        <f t="shared" ca="1" si="69"/>
        <v>294.58658272200955</v>
      </c>
      <c r="U222" s="20">
        <f t="shared" ca="1" si="70"/>
        <v>0.39</v>
      </c>
      <c r="V222" s="20">
        <f t="shared" ca="1" si="62"/>
        <v>294.97658272200954</v>
      </c>
      <c r="W222" s="22">
        <f t="shared" ca="1" si="74"/>
        <v>3.999999999996362E-2</v>
      </c>
      <c r="X222" s="21"/>
      <c r="Y222" s="9">
        <f ca="1">COUNTIF(AA$11:AA221,"&gt;"&amp;V222)</f>
        <v>0</v>
      </c>
      <c r="Z222" s="22">
        <f t="shared" ca="1" si="63"/>
        <v>1.0000000000047748E-2</v>
      </c>
      <c r="AA222" s="20">
        <f t="shared" ca="1" si="71"/>
        <v>294.98658272200959</v>
      </c>
      <c r="AB222" s="20">
        <f t="shared" ca="1" si="64"/>
        <v>0.39</v>
      </c>
      <c r="AC222" s="20">
        <f t="shared" ca="1" si="65"/>
        <v>295.37658272200957</v>
      </c>
      <c r="AD222" s="22">
        <f t="shared" ca="1" si="75"/>
        <v>0</v>
      </c>
      <c r="AE222" s="7"/>
      <c r="AF222" s="9">
        <f t="shared" ca="1" si="72"/>
        <v>0</v>
      </c>
      <c r="AG222" s="22">
        <f t="shared" ca="1" si="76"/>
        <v>0.60038445913392025</v>
      </c>
      <c r="AH222" s="7">
        <v>212</v>
      </c>
      <c r="AI222" s="20">
        <f t="shared" ca="1" si="73"/>
        <v>2.0903844591338725</v>
      </c>
      <c r="AJ222" s="7"/>
      <c r="AK222" s="7"/>
      <c r="AL222" s="7"/>
      <c r="AM222" s="7"/>
      <c r="AN222" s="7"/>
      <c r="AO222" s="7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</row>
    <row r="223" spans="1:125" x14ac:dyDescent="0.2">
      <c r="A223" s="1"/>
      <c r="B223" s="1"/>
      <c r="C223" s="1"/>
      <c r="D223" s="1"/>
      <c r="E223" s="1"/>
      <c r="F223" s="1"/>
      <c r="G223" s="1"/>
      <c r="H223" s="7">
        <v>213</v>
      </c>
      <c r="I223" s="20">
        <f t="shared" ca="1" si="66"/>
        <v>294.44910998832933</v>
      </c>
      <c r="J223" s="21"/>
      <c r="K223" s="9">
        <f ca="1">COUNTIF(M$11:M222,"&gt;"&amp;I223)</f>
        <v>0</v>
      </c>
      <c r="L223" s="22">
        <f t="shared" ca="1" si="59"/>
        <v>0.13747273368022661</v>
      </c>
      <c r="M223" s="20">
        <f t="shared" ca="1" si="67"/>
        <v>294.58658272200955</v>
      </c>
      <c r="N223" s="20">
        <f t="shared" ca="1" si="68"/>
        <v>0.88</v>
      </c>
      <c r="O223" s="20">
        <f t="shared" ca="1" si="60"/>
        <v>295.46658272200955</v>
      </c>
      <c r="P223" s="22">
        <f t="shared" ca="1" si="77"/>
        <v>0</v>
      </c>
      <c r="Q223" s="21"/>
      <c r="R223" s="9">
        <f ca="1">COUNTIF(T$11:T222,"&gt;"&amp;O223)</f>
        <v>0</v>
      </c>
      <c r="S223" s="22">
        <f t="shared" ca="1" si="61"/>
        <v>0</v>
      </c>
      <c r="T223" s="20">
        <f t="shared" ca="1" si="69"/>
        <v>295.46658272200955</v>
      </c>
      <c r="U223" s="20">
        <f t="shared" ca="1" si="70"/>
        <v>0.63</v>
      </c>
      <c r="V223" s="20">
        <f t="shared" ca="1" si="62"/>
        <v>296.09658272200954</v>
      </c>
      <c r="W223" s="22">
        <f t="shared" ca="1" si="74"/>
        <v>0.49000000000000909</v>
      </c>
      <c r="X223" s="21"/>
      <c r="Y223" s="9">
        <f ca="1">COUNTIF(AA$11:AA222,"&gt;"&amp;V223)</f>
        <v>0</v>
      </c>
      <c r="Z223" s="22">
        <f t="shared" ca="1" si="63"/>
        <v>0</v>
      </c>
      <c r="AA223" s="20">
        <f t="shared" ca="1" si="71"/>
        <v>296.09658272200954</v>
      </c>
      <c r="AB223" s="20">
        <f t="shared" ca="1" si="64"/>
        <v>0.46</v>
      </c>
      <c r="AC223" s="20">
        <f t="shared" ca="1" si="65"/>
        <v>296.55658272200952</v>
      </c>
      <c r="AD223" s="22">
        <f t="shared" ca="1" si="75"/>
        <v>0.71999999999997044</v>
      </c>
      <c r="AE223" s="7"/>
      <c r="AF223" s="9">
        <f t="shared" ca="1" si="72"/>
        <v>0</v>
      </c>
      <c r="AG223" s="22">
        <f t="shared" ca="1" si="76"/>
        <v>0.13747273368022661</v>
      </c>
      <c r="AH223" s="7">
        <v>213</v>
      </c>
      <c r="AI223" s="20">
        <f t="shared" ca="1" si="73"/>
        <v>2.1074727336801971</v>
      </c>
      <c r="AJ223" s="7"/>
      <c r="AK223" s="7"/>
      <c r="AL223" s="7"/>
      <c r="AM223" s="7"/>
      <c r="AN223" s="7"/>
      <c r="AO223" s="7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</row>
    <row r="224" spans="1:125" x14ac:dyDescent="0.2">
      <c r="A224" s="1"/>
      <c r="B224" s="1"/>
      <c r="C224" s="1"/>
      <c r="D224" s="1"/>
      <c r="E224" s="1"/>
      <c r="F224" s="1"/>
      <c r="G224" s="1"/>
      <c r="H224" s="7">
        <v>214</v>
      </c>
      <c r="I224" s="20">
        <f t="shared" ca="1" si="66"/>
        <v>295.55691204427103</v>
      </c>
      <c r="J224" s="21"/>
      <c r="K224" s="9">
        <f ca="1">COUNTIF(M$11:M223,"&gt;"&amp;I224)</f>
        <v>0</v>
      </c>
      <c r="L224" s="22">
        <f t="shared" ca="1" si="59"/>
        <v>0</v>
      </c>
      <c r="M224" s="20">
        <f t="shared" ca="1" si="67"/>
        <v>295.55691204427103</v>
      </c>
      <c r="N224" s="20">
        <f t="shared" ca="1" si="68"/>
        <v>0.67</v>
      </c>
      <c r="O224" s="20">
        <f t="shared" ca="1" si="60"/>
        <v>296.22691204427105</v>
      </c>
      <c r="P224" s="22">
        <f t="shared" ca="1" si="77"/>
        <v>9.0329322261482048E-2</v>
      </c>
      <c r="Q224" s="21"/>
      <c r="R224" s="9">
        <f ca="1">COUNTIF(T$11:T223,"&gt;"&amp;O224)</f>
        <v>0</v>
      </c>
      <c r="S224" s="22">
        <f t="shared" ca="1" si="61"/>
        <v>0</v>
      </c>
      <c r="T224" s="20">
        <f t="shared" ca="1" si="69"/>
        <v>296.22691204427105</v>
      </c>
      <c r="U224" s="20">
        <f t="shared" ca="1" si="70"/>
        <v>0.7</v>
      </c>
      <c r="V224" s="20">
        <f t="shared" ca="1" si="62"/>
        <v>296.92691204427103</v>
      </c>
      <c r="W224" s="22">
        <f t="shared" ca="1" si="74"/>
        <v>0.13032932226150251</v>
      </c>
      <c r="X224" s="21"/>
      <c r="Y224" s="9">
        <f ca="1">COUNTIF(AA$11:AA223,"&gt;"&amp;V224)</f>
        <v>0</v>
      </c>
      <c r="Z224" s="22">
        <f t="shared" ca="1" si="63"/>
        <v>0</v>
      </c>
      <c r="AA224" s="20">
        <f t="shared" ca="1" si="71"/>
        <v>296.92691204427103</v>
      </c>
      <c r="AB224" s="20">
        <f t="shared" ca="1" si="64"/>
        <v>0.42</v>
      </c>
      <c r="AC224" s="20">
        <f t="shared" ca="1" si="65"/>
        <v>297.34691204427105</v>
      </c>
      <c r="AD224" s="22">
        <f t="shared" ca="1" si="75"/>
        <v>0.37032932226151161</v>
      </c>
      <c r="AE224" s="7"/>
      <c r="AF224" s="9">
        <f t="shared" ca="1" si="72"/>
        <v>0</v>
      </c>
      <c r="AG224" s="22">
        <f t="shared" ca="1" si="76"/>
        <v>0</v>
      </c>
      <c r="AH224" s="7">
        <v>214</v>
      </c>
      <c r="AI224" s="20">
        <f t="shared" ca="1" si="73"/>
        <v>1.7900000000000205</v>
      </c>
      <c r="AJ224" s="7"/>
      <c r="AK224" s="7"/>
      <c r="AL224" s="7"/>
      <c r="AM224" s="7"/>
      <c r="AN224" s="7"/>
      <c r="AO224" s="7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</row>
    <row r="225" spans="1:125" x14ac:dyDescent="0.2">
      <c r="A225" s="1"/>
      <c r="B225" s="1"/>
      <c r="C225" s="1"/>
      <c r="D225" s="1"/>
      <c r="E225" s="1"/>
      <c r="F225" s="1"/>
      <c r="G225" s="1"/>
      <c r="H225" s="7">
        <v>215</v>
      </c>
      <c r="I225" s="20">
        <f t="shared" ca="1" si="66"/>
        <v>295.70446703971407</v>
      </c>
      <c r="J225" s="21"/>
      <c r="K225" s="9">
        <f ca="1">COUNTIF(M$11:M224,"&gt;"&amp;I225)</f>
        <v>0</v>
      </c>
      <c r="L225" s="22">
        <f t="shared" ca="1" si="59"/>
        <v>0.52244500455697107</v>
      </c>
      <c r="M225" s="20">
        <f t="shared" ca="1" si="67"/>
        <v>296.22691204427105</v>
      </c>
      <c r="N225" s="20">
        <f t="shared" ca="1" si="68"/>
        <v>0.91</v>
      </c>
      <c r="O225" s="20">
        <f t="shared" ca="1" si="60"/>
        <v>297.13691204427107</v>
      </c>
      <c r="P225" s="22">
        <f t="shared" ca="1" si="77"/>
        <v>0</v>
      </c>
      <c r="Q225" s="21"/>
      <c r="R225" s="9">
        <f ca="1">COUNTIF(T$11:T224,"&gt;"&amp;O225)</f>
        <v>0</v>
      </c>
      <c r="S225" s="22">
        <f t="shared" ca="1" si="61"/>
        <v>0</v>
      </c>
      <c r="T225" s="20">
        <f t="shared" ca="1" si="69"/>
        <v>297.13691204427107</v>
      </c>
      <c r="U225" s="20">
        <f t="shared" ca="1" si="70"/>
        <v>0.5</v>
      </c>
      <c r="V225" s="20">
        <f t="shared" ca="1" si="62"/>
        <v>297.63691204427107</v>
      </c>
      <c r="W225" s="22">
        <f t="shared" ca="1" si="74"/>
        <v>0.21000000000003638</v>
      </c>
      <c r="X225" s="21"/>
      <c r="Y225" s="9">
        <f ca="1">COUNTIF(AA$11:AA224,"&gt;"&amp;V225)</f>
        <v>0</v>
      </c>
      <c r="Z225" s="22">
        <f t="shared" ca="1" si="63"/>
        <v>0</v>
      </c>
      <c r="AA225" s="20">
        <f t="shared" ca="1" si="71"/>
        <v>297.63691204427107</v>
      </c>
      <c r="AB225" s="20">
        <f t="shared" ca="1" si="64"/>
        <v>0.35</v>
      </c>
      <c r="AC225" s="20">
        <f t="shared" ca="1" si="65"/>
        <v>297.98691204427109</v>
      </c>
      <c r="AD225" s="22">
        <f t="shared" ca="1" si="75"/>
        <v>0.29000000000002046</v>
      </c>
      <c r="AE225" s="7"/>
      <c r="AF225" s="9">
        <f t="shared" ca="1" si="72"/>
        <v>0</v>
      </c>
      <c r="AG225" s="22">
        <f t="shared" ca="1" si="76"/>
        <v>0.52244500455697107</v>
      </c>
      <c r="AH225" s="7">
        <v>215</v>
      </c>
      <c r="AI225" s="20">
        <f t="shared" ca="1" si="73"/>
        <v>2.2824450045570188</v>
      </c>
      <c r="AJ225" s="7"/>
      <c r="AK225" s="7"/>
      <c r="AL225" s="7"/>
      <c r="AM225" s="7"/>
      <c r="AN225" s="7"/>
      <c r="AO225" s="7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</row>
    <row r="226" spans="1:125" x14ac:dyDescent="0.2">
      <c r="A226" s="1"/>
      <c r="B226" s="1"/>
      <c r="C226" s="1"/>
      <c r="D226" s="1"/>
      <c r="E226" s="1"/>
      <c r="F226" s="1"/>
      <c r="G226" s="1"/>
      <c r="H226" s="7">
        <v>216</v>
      </c>
      <c r="I226" s="20">
        <f t="shared" ca="1" si="66"/>
        <v>296.3190467620571</v>
      </c>
      <c r="J226" s="21"/>
      <c r="K226" s="9">
        <f ca="1">COUNTIF(M$11:M225,"&gt;"&amp;I226)</f>
        <v>0</v>
      </c>
      <c r="L226" s="22">
        <f t="shared" ca="1" si="59"/>
        <v>0.81786528221397248</v>
      </c>
      <c r="M226" s="20">
        <f t="shared" ca="1" si="67"/>
        <v>297.13691204427107</v>
      </c>
      <c r="N226" s="20">
        <f t="shared" ca="1" si="68"/>
        <v>0.68</v>
      </c>
      <c r="O226" s="20">
        <f t="shared" ca="1" si="60"/>
        <v>297.81691204427108</v>
      </c>
      <c r="P226" s="22">
        <f t="shared" ca="1" si="77"/>
        <v>0</v>
      </c>
      <c r="Q226" s="21"/>
      <c r="R226" s="9">
        <f ca="1">COUNTIF(T$11:T225,"&gt;"&amp;O226)</f>
        <v>0</v>
      </c>
      <c r="S226" s="22">
        <f t="shared" ca="1" si="61"/>
        <v>0</v>
      </c>
      <c r="T226" s="20">
        <f t="shared" ca="1" si="69"/>
        <v>297.81691204427108</v>
      </c>
      <c r="U226" s="20">
        <f t="shared" ca="1" si="70"/>
        <v>0.82</v>
      </c>
      <c r="V226" s="20">
        <f t="shared" ca="1" si="62"/>
        <v>298.63691204427107</v>
      </c>
      <c r="W226" s="22">
        <f t="shared" ca="1" si="74"/>
        <v>0.18000000000000682</v>
      </c>
      <c r="X226" s="21"/>
      <c r="Y226" s="9">
        <f ca="1">COUNTIF(AA$11:AA225,"&gt;"&amp;V226)</f>
        <v>0</v>
      </c>
      <c r="Z226" s="22">
        <f t="shared" ca="1" si="63"/>
        <v>0</v>
      </c>
      <c r="AA226" s="20">
        <f t="shared" ca="1" si="71"/>
        <v>298.63691204427107</v>
      </c>
      <c r="AB226" s="20">
        <f t="shared" ca="1" si="64"/>
        <v>0.36</v>
      </c>
      <c r="AC226" s="20">
        <f t="shared" ca="1" si="65"/>
        <v>298.99691204427108</v>
      </c>
      <c r="AD226" s="22">
        <f t="shared" ca="1" si="75"/>
        <v>0.64999999999997726</v>
      </c>
      <c r="AE226" s="7"/>
      <c r="AF226" s="9">
        <f t="shared" ca="1" si="72"/>
        <v>0</v>
      </c>
      <c r="AG226" s="22">
        <f t="shared" ca="1" si="76"/>
        <v>0.81786528221397248</v>
      </c>
      <c r="AH226" s="7">
        <v>216</v>
      </c>
      <c r="AI226" s="20">
        <f t="shared" ca="1" si="73"/>
        <v>2.6778652822139861</v>
      </c>
      <c r="AJ226" s="7"/>
      <c r="AK226" s="7"/>
      <c r="AL226" s="7"/>
      <c r="AM226" s="7"/>
      <c r="AN226" s="7"/>
      <c r="AO226" s="7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</row>
    <row r="227" spans="1:125" x14ac:dyDescent="0.2">
      <c r="A227" s="1"/>
      <c r="B227" s="1"/>
      <c r="C227" s="1"/>
      <c r="D227" s="1"/>
      <c r="E227" s="1"/>
      <c r="F227" s="1"/>
      <c r="G227" s="1"/>
      <c r="H227" s="7">
        <v>217</v>
      </c>
      <c r="I227" s="20">
        <f t="shared" ca="1" si="66"/>
        <v>296.86804623769063</v>
      </c>
      <c r="J227" s="21"/>
      <c r="K227" s="9">
        <f ca="1">COUNTIF(M$11:M226,"&gt;"&amp;I227)</f>
        <v>1</v>
      </c>
      <c r="L227" s="22">
        <f t="shared" ca="1" si="59"/>
        <v>0.94886580658044295</v>
      </c>
      <c r="M227" s="20">
        <f t="shared" ca="1" si="67"/>
        <v>297.81691204427108</v>
      </c>
      <c r="N227" s="20">
        <f t="shared" ca="1" si="68"/>
        <v>0.69</v>
      </c>
      <c r="O227" s="20">
        <f t="shared" ca="1" si="60"/>
        <v>298.50691204427108</v>
      </c>
      <c r="P227" s="22">
        <f t="shared" ca="1" si="77"/>
        <v>0</v>
      </c>
      <c r="Q227" s="21"/>
      <c r="R227" s="9">
        <f ca="1">COUNTIF(T$11:T226,"&gt;"&amp;O227)</f>
        <v>0</v>
      </c>
      <c r="S227" s="22">
        <f t="shared" ca="1" si="61"/>
        <v>0.12999999999999545</v>
      </c>
      <c r="T227" s="20">
        <f t="shared" ca="1" si="69"/>
        <v>298.63691204427107</v>
      </c>
      <c r="U227" s="20">
        <f t="shared" ca="1" si="70"/>
        <v>0.47</v>
      </c>
      <c r="V227" s="20">
        <f t="shared" ca="1" si="62"/>
        <v>299.1069120442711</v>
      </c>
      <c r="W227" s="22">
        <f t="shared" ca="1" si="74"/>
        <v>0</v>
      </c>
      <c r="X227" s="21"/>
      <c r="Y227" s="9">
        <f ca="1">COUNTIF(AA$11:AA226,"&gt;"&amp;V227)</f>
        <v>0</v>
      </c>
      <c r="Z227" s="22">
        <f t="shared" ca="1" si="63"/>
        <v>0</v>
      </c>
      <c r="AA227" s="20">
        <f t="shared" ca="1" si="71"/>
        <v>299.1069120442711</v>
      </c>
      <c r="AB227" s="20">
        <f t="shared" ca="1" si="64"/>
        <v>0.44</v>
      </c>
      <c r="AC227" s="20">
        <f t="shared" ca="1" si="65"/>
        <v>299.5469120442711</v>
      </c>
      <c r="AD227" s="22">
        <f t="shared" ca="1" si="75"/>
        <v>0.11000000000001364</v>
      </c>
      <c r="AE227" s="7"/>
      <c r="AF227" s="9">
        <f t="shared" ca="1" si="72"/>
        <v>1</v>
      </c>
      <c r="AG227" s="22">
        <f t="shared" ca="1" si="76"/>
        <v>1.0788658065804384</v>
      </c>
      <c r="AH227" s="7">
        <v>217</v>
      </c>
      <c r="AI227" s="20">
        <f t="shared" ca="1" si="73"/>
        <v>2.6788658065804611</v>
      </c>
      <c r="AJ227" s="7"/>
      <c r="AK227" s="7"/>
      <c r="AL227" s="7"/>
      <c r="AM227" s="7"/>
      <c r="AN227" s="7"/>
      <c r="AO227" s="7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</row>
    <row r="228" spans="1:125" x14ac:dyDescent="0.2">
      <c r="A228" s="1"/>
      <c r="B228" s="1"/>
      <c r="C228" s="1"/>
      <c r="D228" s="1"/>
      <c r="E228" s="1"/>
      <c r="F228" s="1"/>
      <c r="G228" s="1"/>
      <c r="H228" s="7">
        <v>218</v>
      </c>
      <c r="I228" s="20">
        <f t="shared" ca="1" si="66"/>
        <v>297.01511504741865</v>
      </c>
      <c r="J228" s="21"/>
      <c r="K228" s="9">
        <f ca="1">COUNTIF(M$11:M227,"&gt;"&amp;I228)</f>
        <v>2</v>
      </c>
      <c r="L228" s="22">
        <f t="shared" ca="1" si="59"/>
        <v>1.4917969968524289</v>
      </c>
      <c r="M228" s="20">
        <f t="shared" ca="1" si="67"/>
        <v>298.50691204427108</v>
      </c>
      <c r="N228" s="20">
        <f t="shared" ca="1" si="68"/>
        <v>0.68</v>
      </c>
      <c r="O228" s="20">
        <f t="shared" ca="1" si="60"/>
        <v>299.18691204427108</v>
      </c>
      <c r="P228" s="22">
        <f t="shared" ca="1" si="77"/>
        <v>0</v>
      </c>
      <c r="Q228" s="21"/>
      <c r="R228" s="9">
        <f ca="1">COUNTIF(T$11:T227,"&gt;"&amp;O228)</f>
        <v>0</v>
      </c>
      <c r="S228" s="22">
        <f t="shared" ca="1" si="61"/>
        <v>0</v>
      </c>
      <c r="T228" s="20">
        <f t="shared" ca="1" si="69"/>
        <v>299.18691204427108</v>
      </c>
      <c r="U228" s="20">
        <f t="shared" ca="1" si="70"/>
        <v>0.68</v>
      </c>
      <c r="V228" s="20">
        <f t="shared" ca="1" si="62"/>
        <v>299.86691204427109</v>
      </c>
      <c r="W228" s="22">
        <f t="shared" ca="1" si="74"/>
        <v>7.9999999999984084E-2</v>
      </c>
      <c r="X228" s="21"/>
      <c r="Y228" s="9">
        <f ca="1">COUNTIF(AA$11:AA227,"&gt;"&amp;V228)</f>
        <v>0</v>
      </c>
      <c r="Z228" s="22">
        <f t="shared" ca="1" si="63"/>
        <v>0</v>
      </c>
      <c r="AA228" s="20">
        <f t="shared" ca="1" si="71"/>
        <v>299.86691204427109</v>
      </c>
      <c r="AB228" s="20">
        <f t="shared" ca="1" si="64"/>
        <v>0.34</v>
      </c>
      <c r="AC228" s="20">
        <f t="shared" ca="1" si="65"/>
        <v>300.20691204427106</v>
      </c>
      <c r="AD228" s="22">
        <f t="shared" ca="1" si="75"/>
        <v>0.31999999999999318</v>
      </c>
      <c r="AE228" s="7"/>
      <c r="AF228" s="9">
        <f t="shared" ca="1" si="72"/>
        <v>2</v>
      </c>
      <c r="AG228" s="22">
        <f t="shared" ca="1" si="76"/>
        <v>1.4917969968524289</v>
      </c>
      <c r="AH228" s="7">
        <v>218</v>
      </c>
      <c r="AI228" s="20">
        <f t="shared" ca="1" si="73"/>
        <v>3.1917969968524176</v>
      </c>
      <c r="AJ228" s="7"/>
      <c r="AK228" s="7"/>
      <c r="AL228" s="7"/>
      <c r="AM228" s="7"/>
      <c r="AN228" s="7"/>
      <c r="AO228" s="7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</row>
    <row r="229" spans="1:125" x14ac:dyDescent="0.2">
      <c r="A229" s="1"/>
      <c r="B229" s="1"/>
      <c r="C229" s="1"/>
      <c r="D229" s="1"/>
      <c r="E229" s="1"/>
      <c r="F229" s="1"/>
      <c r="G229" s="1"/>
      <c r="H229" s="7">
        <v>219</v>
      </c>
      <c r="I229" s="20">
        <f t="shared" ca="1" si="66"/>
        <v>297.87307584865613</v>
      </c>
      <c r="J229" s="21"/>
      <c r="K229" s="9">
        <f ca="1">COUNTIF(M$11:M228,"&gt;"&amp;I229)</f>
        <v>1</v>
      </c>
      <c r="L229" s="22">
        <f t="shared" ca="1" si="59"/>
        <v>1.3138361956149538</v>
      </c>
      <c r="M229" s="20">
        <f t="shared" ca="1" si="67"/>
        <v>299.18691204427108</v>
      </c>
      <c r="N229" s="20">
        <f t="shared" ca="1" si="68"/>
        <v>0.84</v>
      </c>
      <c r="O229" s="20">
        <f t="shared" ca="1" si="60"/>
        <v>300.02691204427106</v>
      </c>
      <c r="P229" s="22">
        <f t="shared" ca="1" si="77"/>
        <v>0</v>
      </c>
      <c r="Q229" s="21"/>
      <c r="R229" s="9">
        <f ca="1">COUNTIF(T$11:T228,"&gt;"&amp;O229)</f>
        <v>0</v>
      </c>
      <c r="S229" s="22">
        <f t="shared" ca="1" si="61"/>
        <v>0</v>
      </c>
      <c r="T229" s="20">
        <f t="shared" ca="1" si="69"/>
        <v>300.02691204427106</v>
      </c>
      <c r="U229" s="20">
        <f t="shared" ca="1" si="70"/>
        <v>0.63</v>
      </c>
      <c r="V229" s="20">
        <f t="shared" ca="1" si="62"/>
        <v>300.65691204427105</v>
      </c>
      <c r="W229" s="22">
        <f t="shared" ca="1" si="74"/>
        <v>0.15999999999996817</v>
      </c>
      <c r="X229" s="21"/>
      <c r="Y229" s="9">
        <f ca="1">COUNTIF(AA$11:AA228,"&gt;"&amp;V229)</f>
        <v>0</v>
      </c>
      <c r="Z229" s="22">
        <f t="shared" ca="1" si="63"/>
        <v>0</v>
      </c>
      <c r="AA229" s="20">
        <f t="shared" ca="1" si="71"/>
        <v>300.65691204427105</v>
      </c>
      <c r="AB229" s="20">
        <f t="shared" ca="1" si="64"/>
        <v>0.38</v>
      </c>
      <c r="AC229" s="20">
        <f t="shared" ca="1" si="65"/>
        <v>301.03691204427105</v>
      </c>
      <c r="AD229" s="22">
        <f t="shared" ca="1" si="75"/>
        <v>0.44999999999998863</v>
      </c>
      <c r="AE229" s="7"/>
      <c r="AF229" s="9">
        <f t="shared" ca="1" si="72"/>
        <v>1</v>
      </c>
      <c r="AG229" s="22">
        <f t="shared" ca="1" si="76"/>
        <v>1.3138361956149538</v>
      </c>
      <c r="AH229" s="7">
        <v>219</v>
      </c>
      <c r="AI229" s="20">
        <f t="shared" ca="1" si="73"/>
        <v>3.1638361956149197</v>
      </c>
      <c r="AJ229" s="7"/>
      <c r="AK229" s="7"/>
      <c r="AL229" s="7"/>
      <c r="AM229" s="7"/>
      <c r="AN229" s="7"/>
      <c r="AO229" s="7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</row>
    <row r="230" spans="1:125" x14ac:dyDescent="0.2">
      <c r="A230" s="1"/>
      <c r="B230" s="1"/>
      <c r="C230" s="1"/>
      <c r="D230" s="1"/>
      <c r="E230" s="1"/>
      <c r="F230" s="1"/>
      <c r="G230" s="1"/>
      <c r="H230" s="7">
        <v>220</v>
      </c>
      <c r="I230" s="20">
        <f t="shared" ca="1" si="66"/>
        <v>298.67378988700244</v>
      </c>
      <c r="J230" s="21"/>
      <c r="K230" s="9">
        <f ca="1">COUNTIF(M$11:M229,"&gt;"&amp;I230)</f>
        <v>1</v>
      </c>
      <c r="L230" s="22">
        <f t="shared" ca="1" si="59"/>
        <v>1.353122157268615</v>
      </c>
      <c r="M230" s="20">
        <f t="shared" ca="1" si="67"/>
        <v>300.02691204427106</v>
      </c>
      <c r="N230" s="20">
        <f t="shared" ca="1" si="68"/>
        <v>0.73</v>
      </c>
      <c r="O230" s="20">
        <f t="shared" ca="1" si="60"/>
        <v>300.75691204427108</v>
      </c>
      <c r="P230" s="22">
        <f t="shared" ca="1" si="77"/>
        <v>0</v>
      </c>
      <c r="Q230" s="21"/>
      <c r="R230" s="9">
        <f ca="1">COUNTIF(T$11:T229,"&gt;"&amp;O230)</f>
        <v>0</v>
      </c>
      <c r="S230" s="22">
        <f t="shared" ca="1" si="61"/>
        <v>0</v>
      </c>
      <c r="T230" s="20">
        <f t="shared" ca="1" si="69"/>
        <v>300.75691204427108</v>
      </c>
      <c r="U230" s="20">
        <f t="shared" ca="1" si="70"/>
        <v>0.77</v>
      </c>
      <c r="V230" s="20">
        <f t="shared" ca="1" si="62"/>
        <v>301.52691204427106</v>
      </c>
      <c r="W230" s="22">
        <f t="shared" ca="1" si="74"/>
        <v>0.10000000000002274</v>
      </c>
      <c r="X230" s="21"/>
      <c r="Y230" s="9">
        <f ca="1">COUNTIF(AA$11:AA229,"&gt;"&amp;V230)</f>
        <v>0</v>
      </c>
      <c r="Z230" s="22">
        <f t="shared" ca="1" si="63"/>
        <v>0</v>
      </c>
      <c r="AA230" s="20">
        <f t="shared" ca="1" si="71"/>
        <v>301.52691204427106</v>
      </c>
      <c r="AB230" s="20">
        <f t="shared" ca="1" si="64"/>
        <v>0.4</v>
      </c>
      <c r="AC230" s="20">
        <f t="shared" ca="1" si="65"/>
        <v>301.92691204427103</v>
      </c>
      <c r="AD230" s="22">
        <f t="shared" ca="1" si="75"/>
        <v>0.49000000000000909</v>
      </c>
      <c r="AE230" s="7"/>
      <c r="AF230" s="9">
        <f t="shared" ca="1" si="72"/>
        <v>1</v>
      </c>
      <c r="AG230" s="22">
        <f t="shared" ca="1" si="76"/>
        <v>1.353122157268615</v>
      </c>
      <c r="AH230" s="7">
        <v>220</v>
      </c>
      <c r="AI230" s="20">
        <f t="shared" ca="1" si="73"/>
        <v>3.2531221572685922</v>
      </c>
      <c r="AJ230" s="7"/>
      <c r="AK230" s="7"/>
      <c r="AL230" s="7"/>
      <c r="AM230" s="7"/>
      <c r="AN230" s="7"/>
      <c r="AO230" s="7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</row>
    <row r="231" spans="1:125" x14ac:dyDescent="0.2">
      <c r="A231" s="1"/>
      <c r="B231" s="1"/>
      <c r="C231" s="1"/>
      <c r="D231" s="1"/>
      <c r="E231" s="1"/>
      <c r="F231" s="1"/>
      <c r="G231" s="1"/>
      <c r="H231" s="7">
        <v>221</v>
      </c>
      <c r="I231" s="20">
        <f t="shared" ca="1" si="66"/>
        <v>300.14636721035316</v>
      </c>
      <c r="J231" s="21"/>
      <c r="K231" s="9">
        <f ca="1">COUNTIF(M$11:M230,"&gt;"&amp;I231)</f>
        <v>0</v>
      </c>
      <c r="L231" s="22">
        <f t="shared" ca="1" si="59"/>
        <v>0.61054483391791337</v>
      </c>
      <c r="M231" s="20">
        <f t="shared" ca="1" si="67"/>
        <v>300.75691204427108</v>
      </c>
      <c r="N231" s="20">
        <f t="shared" ca="1" si="68"/>
        <v>0.78</v>
      </c>
      <c r="O231" s="20">
        <f t="shared" ca="1" si="60"/>
        <v>301.53691204427105</v>
      </c>
      <c r="P231" s="22">
        <f t="shared" ca="1" si="77"/>
        <v>0</v>
      </c>
      <c r="Q231" s="21"/>
      <c r="R231" s="9">
        <f ca="1">COUNTIF(T$11:T230,"&gt;"&amp;O231)</f>
        <v>0</v>
      </c>
      <c r="S231" s="22">
        <f t="shared" ca="1" si="61"/>
        <v>0</v>
      </c>
      <c r="T231" s="20">
        <f t="shared" ca="1" si="69"/>
        <v>301.53691204427105</v>
      </c>
      <c r="U231" s="20">
        <f t="shared" ca="1" si="70"/>
        <v>0.49</v>
      </c>
      <c r="V231" s="20">
        <f t="shared" ca="1" si="62"/>
        <v>302.02691204427106</v>
      </c>
      <c r="W231" s="22">
        <f t="shared" ca="1" si="74"/>
        <v>9.9999999999909051E-3</v>
      </c>
      <c r="X231" s="21"/>
      <c r="Y231" s="9">
        <f ca="1">COUNTIF(AA$11:AA230,"&gt;"&amp;V231)</f>
        <v>0</v>
      </c>
      <c r="Z231" s="22">
        <f t="shared" ca="1" si="63"/>
        <v>0</v>
      </c>
      <c r="AA231" s="20">
        <f t="shared" ca="1" si="71"/>
        <v>302.02691204427106</v>
      </c>
      <c r="AB231" s="20">
        <f t="shared" ca="1" si="64"/>
        <v>0.46</v>
      </c>
      <c r="AC231" s="20">
        <f t="shared" ca="1" si="65"/>
        <v>302.48691204427104</v>
      </c>
      <c r="AD231" s="22">
        <f t="shared" ca="1" si="75"/>
        <v>0.10000000000002274</v>
      </c>
      <c r="AE231" s="7"/>
      <c r="AF231" s="9">
        <f t="shared" ca="1" si="72"/>
        <v>0</v>
      </c>
      <c r="AG231" s="22">
        <f t="shared" ca="1" si="76"/>
        <v>0.61054483391791337</v>
      </c>
      <c r="AH231" s="7">
        <v>221</v>
      </c>
      <c r="AI231" s="20">
        <f t="shared" ca="1" si="73"/>
        <v>2.3405448339178747</v>
      </c>
      <c r="AJ231" s="7"/>
      <c r="AK231" s="7"/>
      <c r="AL231" s="7"/>
      <c r="AM231" s="7"/>
      <c r="AN231" s="7"/>
      <c r="AO231" s="7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</row>
    <row r="232" spans="1:125" x14ac:dyDescent="0.2">
      <c r="A232" s="1"/>
      <c r="B232" s="1"/>
      <c r="C232" s="1"/>
      <c r="D232" s="1"/>
      <c r="E232" s="1"/>
      <c r="F232" s="1"/>
      <c r="G232" s="1"/>
      <c r="H232" s="7">
        <v>222</v>
      </c>
      <c r="I232" s="20">
        <f t="shared" ca="1" si="66"/>
        <v>301.4573436704502</v>
      </c>
      <c r="J232" s="21"/>
      <c r="K232" s="9">
        <f ca="1">COUNTIF(M$11:M231,"&gt;"&amp;I232)</f>
        <v>0</v>
      </c>
      <c r="L232" s="22">
        <f t="shared" ca="1" si="59"/>
        <v>7.9568373820848137E-2</v>
      </c>
      <c r="M232" s="20">
        <f t="shared" ca="1" si="67"/>
        <v>301.53691204427105</v>
      </c>
      <c r="N232" s="20">
        <f t="shared" ca="1" si="68"/>
        <v>0.68</v>
      </c>
      <c r="O232" s="20">
        <f t="shared" ca="1" si="60"/>
        <v>302.21691204427106</v>
      </c>
      <c r="P232" s="22">
        <f t="shared" ca="1" si="77"/>
        <v>0</v>
      </c>
      <c r="Q232" s="21"/>
      <c r="R232" s="9">
        <f ca="1">COUNTIF(T$11:T231,"&gt;"&amp;O232)</f>
        <v>0</v>
      </c>
      <c r="S232" s="22">
        <f t="shared" ca="1" si="61"/>
        <v>0</v>
      </c>
      <c r="T232" s="20">
        <f t="shared" ca="1" si="69"/>
        <v>302.21691204427106</v>
      </c>
      <c r="U232" s="20">
        <f t="shared" ca="1" si="70"/>
        <v>0.6</v>
      </c>
      <c r="V232" s="20">
        <f t="shared" ca="1" si="62"/>
        <v>302.81691204427108</v>
      </c>
      <c r="W232" s="22">
        <f t="shared" ca="1" si="74"/>
        <v>0.18999999999999773</v>
      </c>
      <c r="X232" s="21"/>
      <c r="Y232" s="9">
        <f ca="1">COUNTIF(AA$11:AA231,"&gt;"&amp;V232)</f>
        <v>0</v>
      </c>
      <c r="Z232" s="22">
        <f t="shared" ca="1" si="63"/>
        <v>0</v>
      </c>
      <c r="AA232" s="20">
        <f t="shared" ca="1" si="71"/>
        <v>302.81691204427108</v>
      </c>
      <c r="AB232" s="20">
        <f t="shared" ca="1" si="64"/>
        <v>0.42</v>
      </c>
      <c r="AC232" s="20">
        <f t="shared" ca="1" si="65"/>
        <v>303.23691204427109</v>
      </c>
      <c r="AD232" s="22">
        <f t="shared" ca="1" si="75"/>
        <v>0.33000000000004093</v>
      </c>
      <c r="AE232" s="7"/>
      <c r="AF232" s="9">
        <f t="shared" ca="1" si="72"/>
        <v>0</v>
      </c>
      <c r="AG232" s="22">
        <f t="shared" ca="1" si="76"/>
        <v>7.9568373820848137E-2</v>
      </c>
      <c r="AH232" s="7">
        <v>222</v>
      </c>
      <c r="AI232" s="20">
        <f t="shared" ca="1" si="73"/>
        <v>1.7795683738208936</v>
      </c>
      <c r="AJ232" s="7"/>
      <c r="AK232" s="7"/>
      <c r="AL232" s="7"/>
      <c r="AM232" s="7"/>
      <c r="AN232" s="7"/>
      <c r="AO232" s="7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</row>
    <row r="233" spans="1:125" x14ac:dyDescent="0.2">
      <c r="A233" s="1"/>
      <c r="B233" s="1"/>
      <c r="C233" s="1"/>
      <c r="D233" s="1"/>
      <c r="E233" s="1"/>
      <c r="F233" s="1"/>
      <c r="G233" s="1"/>
      <c r="H233" s="7">
        <v>223</v>
      </c>
      <c r="I233" s="20">
        <f t="shared" ca="1" si="66"/>
        <v>303.69517942384095</v>
      </c>
      <c r="J233" s="21"/>
      <c r="K233" s="9">
        <f ca="1">COUNTIF(M$11:M232,"&gt;"&amp;I233)</f>
        <v>0</v>
      </c>
      <c r="L233" s="22">
        <f t="shared" ca="1" si="59"/>
        <v>0</v>
      </c>
      <c r="M233" s="20">
        <f t="shared" ca="1" si="67"/>
        <v>303.69517942384095</v>
      </c>
      <c r="N233" s="20">
        <f t="shared" ca="1" si="68"/>
        <v>0.8</v>
      </c>
      <c r="O233" s="20">
        <f t="shared" ca="1" si="60"/>
        <v>304.49517942384097</v>
      </c>
      <c r="P233" s="22">
        <f t="shared" ca="1" si="77"/>
        <v>1.4782673795698997</v>
      </c>
      <c r="Q233" s="21"/>
      <c r="R233" s="9">
        <f ca="1">COUNTIF(T$11:T232,"&gt;"&amp;O233)</f>
        <v>0</v>
      </c>
      <c r="S233" s="22">
        <f t="shared" ca="1" si="61"/>
        <v>0</v>
      </c>
      <c r="T233" s="20">
        <f t="shared" ca="1" si="69"/>
        <v>304.49517942384097</v>
      </c>
      <c r="U233" s="20">
        <f t="shared" ca="1" si="70"/>
        <v>0.59</v>
      </c>
      <c r="V233" s="20">
        <f t="shared" ca="1" si="62"/>
        <v>305.08517942384094</v>
      </c>
      <c r="W233" s="22">
        <f t="shared" ca="1" si="74"/>
        <v>1.6782673795698884</v>
      </c>
      <c r="X233" s="21"/>
      <c r="Y233" s="9">
        <f ca="1">COUNTIF(AA$11:AA232,"&gt;"&amp;V233)</f>
        <v>0</v>
      </c>
      <c r="Z233" s="22">
        <f t="shared" ca="1" si="63"/>
        <v>0</v>
      </c>
      <c r="AA233" s="20">
        <f t="shared" ca="1" si="71"/>
        <v>305.08517942384094</v>
      </c>
      <c r="AB233" s="20">
        <f t="shared" ca="1" si="64"/>
        <v>0.35</v>
      </c>
      <c r="AC233" s="20">
        <f t="shared" ca="1" si="65"/>
        <v>305.43517942384096</v>
      </c>
      <c r="AD233" s="22">
        <f t="shared" ca="1" si="75"/>
        <v>1.8482673795698474</v>
      </c>
      <c r="AE233" s="7"/>
      <c r="AF233" s="9">
        <f t="shared" ca="1" si="72"/>
        <v>0</v>
      </c>
      <c r="AG233" s="22">
        <f t="shared" ca="1" si="76"/>
        <v>0</v>
      </c>
      <c r="AH233" s="7">
        <v>223</v>
      </c>
      <c r="AI233" s="20">
        <f t="shared" ca="1" si="73"/>
        <v>1.7400000000000091</v>
      </c>
      <c r="AJ233" s="7"/>
      <c r="AK233" s="7"/>
      <c r="AL233" s="7"/>
      <c r="AM233" s="7"/>
      <c r="AN233" s="7"/>
      <c r="AO233" s="7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</row>
    <row r="234" spans="1:125" x14ac:dyDescent="0.2">
      <c r="A234" s="1"/>
      <c r="B234" s="1"/>
      <c r="C234" s="1"/>
      <c r="D234" s="1"/>
      <c r="E234" s="1"/>
      <c r="F234" s="1"/>
      <c r="G234" s="1"/>
      <c r="H234" s="7">
        <v>224</v>
      </c>
      <c r="I234" s="20">
        <f t="shared" ca="1" si="66"/>
        <v>304.11324776876813</v>
      </c>
      <c r="J234" s="21"/>
      <c r="K234" s="9">
        <f ca="1">COUNTIF(M$11:M233,"&gt;"&amp;I234)</f>
        <v>0</v>
      </c>
      <c r="L234" s="22">
        <f t="shared" ca="1" si="59"/>
        <v>0.38193165507283311</v>
      </c>
      <c r="M234" s="20">
        <f t="shared" ca="1" si="67"/>
        <v>304.49517942384097</v>
      </c>
      <c r="N234" s="20">
        <f t="shared" ca="1" si="68"/>
        <v>0.54</v>
      </c>
      <c r="O234" s="20">
        <f t="shared" ca="1" si="60"/>
        <v>305.03517942384099</v>
      </c>
      <c r="P234" s="22">
        <f t="shared" ca="1" si="77"/>
        <v>0</v>
      </c>
      <c r="Q234" s="21"/>
      <c r="R234" s="9">
        <f ca="1">COUNTIF(T$11:T233,"&gt;"&amp;O234)</f>
        <v>0</v>
      </c>
      <c r="S234" s="22">
        <f t="shared" ca="1" si="61"/>
        <v>4.9999999999954525E-2</v>
      </c>
      <c r="T234" s="20">
        <f t="shared" ca="1" si="69"/>
        <v>305.08517942384094</v>
      </c>
      <c r="U234" s="20">
        <f t="shared" ca="1" si="70"/>
        <v>0.68</v>
      </c>
      <c r="V234" s="20">
        <f t="shared" ca="1" si="62"/>
        <v>305.76517942384095</v>
      </c>
      <c r="W234" s="22">
        <f t="shared" ca="1" si="74"/>
        <v>0</v>
      </c>
      <c r="X234" s="21"/>
      <c r="Y234" s="9">
        <f ca="1">COUNTIF(AA$11:AA233,"&gt;"&amp;V234)</f>
        <v>0</v>
      </c>
      <c r="Z234" s="22">
        <f t="shared" ca="1" si="63"/>
        <v>0</v>
      </c>
      <c r="AA234" s="20">
        <f t="shared" ca="1" si="71"/>
        <v>305.76517942384095</v>
      </c>
      <c r="AB234" s="20">
        <f t="shared" ca="1" si="64"/>
        <v>0.54</v>
      </c>
      <c r="AC234" s="20">
        <f t="shared" ca="1" si="65"/>
        <v>306.30517942384097</v>
      </c>
      <c r="AD234" s="22">
        <f t="shared" ca="1" si="75"/>
        <v>0.32999999999998408</v>
      </c>
      <c r="AE234" s="7"/>
      <c r="AF234" s="9">
        <f t="shared" ca="1" si="72"/>
        <v>0</v>
      </c>
      <c r="AG234" s="22">
        <f t="shared" ca="1" si="76"/>
        <v>0.43193165507278763</v>
      </c>
      <c r="AH234" s="7">
        <v>224</v>
      </c>
      <c r="AI234" s="20">
        <f t="shared" ca="1" si="73"/>
        <v>2.1919316550728354</v>
      </c>
      <c r="AJ234" s="7"/>
      <c r="AK234" s="7"/>
      <c r="AL234" s="7"/>
      <c r="AM234" s="7"/>
      <c r="AN234" s="7"/>
      <c r="AO234" s="7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</row>
    <row r="235" spans="1:125" x14ac:dyDescent="0.2">
      <c r="A235" s="1"/>
      <c r="B235" s="1"/>
      <c r="C235" s="1"/>
      <c r="D235" s="1"/>
      <c r="E235" s="1"/>
      <c r="F235" s="1"/>
      <c r="G235" s="1"/>
      <c r="H235" s="7">
        <v>225</v>
      </c>
      <c r="I235" s="20">
        <f t="shared" ca="1" si="66"/>
        <v>309.53651746731202</v>
      </c>
      <c r="J235" s="21"/>
      <c r="K235" s="9">
        <f ca="1">COUNTIF(M$11:M234,"&gt;"&amp;I235)</f>
        <v>0</v>
      </c>
      <c r="L235" s="22">
        <f t="shared" ca="1" si="59"/>
        <v>0</v>
      </c>
      <c r="M235" s="20">
        <f t="shared" ca="1" si="67"/>
        <v>309.53651746731202</v>
      </c>
      <c r="N235" s="20">
        <f t="shared" ca="1" si="68"/>
        <v>0.78</v>
      </c>
      <c r="O235" s="20">
        <f t="shared" ca="1" si="60"/>
        <v>310.316517467312</v>
      </c>
      <c r="P235" s="22">
        <f t="shared" ca="1" si="77"/>
        <v>4.5013380434710371</v>
      </c>
      <c r="Q235" s="21"/>
      <c r="R235" s="9">
        <f ca="1">COUNTIF(T$11:T234,"&gt;"&amp;O235)</f>
        <v>0</v>
      </c>
      <c r="S235" s="22">
        <f t="shared" ca="1" si="61"/>
        <v>0</v>
      </c>
      <c r="T235" s="20">
        <f t="shared" ca="1" si="69"/>
        <v>310.316517467312</v>
      </c>
      <c r="U235" s="20">
        <f t="shared" ca="1" si="70"/>
        <v>0.61</v>
      </c>
      <c r="V235" s="20">
        <f t="shared" ca="1" si="62"/>
        <v>310.92651746731201</v>
      </c>
      <c r="W235" s="22">
        <f t="shared" ca="1" si="74"/>
        <v>4.5513380434710484</v>
      </c>
      <c r="X235" s="21"/>
      <c r="Y235" s="9">
        <f ca="1">COUNTIF(AA$11:AA234,"&gt;"&amp;V235)</f>
        <v>0</v>
      </c>
      <c r="Z235" s="22">
        <f t="shared" ca="1" si="63"/>
        <v>0</v>
      </c>
      <c r="AA235" s="20">
        <f t="shared" ca="1" si="71"/>
        <v>310.92651746731201</v>
      </c>
      <c r="AB235" s="20">
        <f t="shared" ca="1" si="64"/>
        <v>0.32</v>
      </c>
      <c r="AC235" s="20">
        <f t="shared" ca="1" si="65"/>
        <v>311.246517467312</v>
      </c>
      <c r="AD235" s="22">
        <f t="shared" ca="1" si="75"/>
        <v>4.6213380434710416</v>
      </c>
      <c r="AE235" s="7"/>
      <c r="AF235" s="9">
        <f t="shared" ca="1" si="72"/>
        <v>0</v>
      </c>
      <c r="AG235" s="22">
        <f t="shared" ca="1" si="76"/>
        <v>0</v>
      </c>
      <c r="AH235" s="7">
        <v>225</v>
      </c>
      <c r="AI235" s="20">
        <f t="shared" ca="1" si="73"/>
        <v>1.7099999999999795</v>
      </c>
      <c r="AJ235" s="7"/>
      <c r="AK235" s="7"/>
      <c r="AL235" s="7"/>
      <c r="AM235" s="7"/>
      <c r="AN235" s="7"/>
      <c r="AO235" s="7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</row>
    <row r="236" spans="1:125" x14ac:dyDescent="0.2">
      <c r="A236" s="1"/>
      <c r="B236" s="1"/>
      <c r="C236" s="1"/>
      <c r="D236" s="1"/>
      <c r="E236" s="1"/>
      <c r="F236" s="1"/>
      <c r="G236" s="1"/>
      <c r="H236" s="7">
        <v>226</v>
      </c>
      <c r="I236" s="20">
        <f t="shared" ca="1" si="66"/>
        <v>312.2858922509372</v>
      </c>
      <c r="J236" s="21"/>
      <c r="K236" s="9">
        <f ca="1">COUNTIF(M$11:M235,"&gt;"&amp;I236)</f>
        <v>0</v>
      </c>
      <c r="L236" s="22">
        <f t="shared" ca="1" si="59"/>
        <v>0</v>
      </c>
      <c r="M236" s="20">
        <f t="shared" ca="1" si="67"/>
        <v>312.2858922509372</v>
      </c>
      <c r="N236" s="20">
        <f t="shared" ca="1" si="68"/>
        <v>0.88</v>
      </c>
      <c r="O236" s="20">
        <f t="shared" ca="1" si="60"/>
        <v>313.16589225093719</v>
      </c>
      <c r="P236" s="22">
        <f t="shared" ca="1" si="77"/>
        <v>1.9693747836251987</v>
      </c>
      <c r="Q236" s="21"/>
      <c r="R236" s="9">
        <f ca="1">COUNTIF(T$11:T235,"&gt;"&amp;O236)</f>
        <v>0</v>
      </c>
      <c r="S236" s="22">
        <f t="shared" ca="1" si="61"/>
        <v>0</v>
      </c>
      <c r="T236" s="20">
        <f t="shared" ca="1" si="69"/>
        <v>313.16589225093719</v>
      </c>
      <c r="U236" s="20">
        <f t="shared" ca="1" si="70"/>
        <v>0.72</v>
      </c>
      <c r="V236" s="20">
        <f t="shared" ca="1" si="62"/>
        <v>313.88589225093722</v>
      </c>
      <c r="W236" s="22">
        <f t="shared" ca="1" si="74"/>
        <v>2.2393747836251805</v>
      </c>
      <c r="X236" s="21"/>
      <c r="Y236" s="9">
        <f ca="1">COUNTIF(AA$11:AA235,"&gt;"&amp;V236)</f>
        <v>0</v>
      </c>
      <c r="Z236" s="22">
        <f t="shared" ca="1" si="63"/>
        <v>0</v>
      </c>
      <c r="AA236" s="20">
        <f t="shared" ca="1" si="71"/>
        <v>313.88589225093722</v>
      </c>
      <c r="AB236" s="20">
        <f t="shared" ca="1" si="64"/>
        <v>0.33</v>
      </c>
      <c r="AC236" s="20">
        <f t="shared" ca="1" si="65"/>
        <v>314.2158922509372</v>
      </c>
      <c r="AD236" s="22">
        <f t="shared" ca="1" si="75"/>
        <v>2.6393747836252146</v>
      </c>
      <c r="AE236" s="7"/>
      <c r="AF236" s="9">
        <f t="shared" ca="1" si="72"/>
        <v>0</v>
      </c>
      <c r="AG236" s="22">
        <f t="shared" ca="1" si="76"/>
        <v>0</v>
      </c>
      <c r="AH236" s="7">
        <v>226</v>
      </c>
      <c r="AI236" s="20">
        <f t="shared" ca="1" si="73"/>
        <v>1.9300000000000068</v>
      </c>
      <c r="AJ236" s="7"/>
      <c r="AK236" s="7"/>
      <c r="AL236" s="7"/>
      <c r="AM236" s="7"/>
      <c r="AN236" s="7"/>
      <c r="AO236" s="7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</row>
    <row r="237" spans="1:125" x14ac:dyDescent="0.2">
      <c r="A237" s="1"/>
      <c r="B237" s="1"/>
      <c r="C237" s="1"/>
      <c r="D237" s="1"/>
      <c r="E237" s="1"/>
      <c r="F237" s="1"/>
      <c r="G237" s="1"/>
      <c r="H237" s="7">
        <v>227</v>
      </c>
      <c r="I237" s="20">
        <f t="shared" ca="1" si="66"/>
        <v>313.49420977951627</v>
      </c>
      <c r="J237" s="21"/>
      <c r="K237" s="9">
        <f ca="1">COUNTIF(M$11:M236,"&gt;"&amp;I237)</f>
        <v>0</v>
      </c>
      <c r="L237" s="22">
        <f t="shared" ca="1" si="59"/>
        <v>0</v>
      </c>
      <c r="M237" s="20">
        <f t="shared" ca="1" si="67"/>
        <v>313.49420977951627</v>
      </c>
      <c r="N237" s="20">
        <f t="shared" ca="1" si="68"/>
        <v>0.76</v>
      </c>
      <c r="O237" s="20">
        <f t="shared" ca="1" si="60"/>
        <v>314.25420977951626</v>
      </c>
      <c r="P237" s="22">
        <f t="shared" ca="1" si="77"/>
        <v>0.32831752857907759</v>
      </c>
      <c r="Q237" s="21"/>
      <c r="R237" s="9">
        <f ca="1">COUNTIF(T$11:T236,"&gt;"&amp;O237)</f>
        <v>0</v>
      </c>
      <c r="S237" s="22">
        <f t="shared" ca="1" si="61"/>
        <v>0</v>
      </c>
      <c r="T237" s="20">
        <f t="shared" ca="1" si="69"/>
        <v>314.25420977951626</v>
      </c>
      <c r="U237" s="20">
        <f t="shared" ca="1" si="70"/>
        <v>0.61</v>
      </c>
      <c r="V237" s="20">
        <f t="shared" ca="1" si="62"/>
        <v>314.86420977951627</v>
      </c>
      <c r="W237" s="22">
        <f t="shared" ca="1" si="74"/>
        <v>0.36831752857904121</v>
      </c>
      <c r="X237" s="21"/>
      <c r="Y237" s="9">
        <f ca="1">COUNTIF(AA$11:AA236,"&gt;"&amp;V237)</f>
        <v>0</v>
      </c>
      <c r="Z237" s="22">
        <f t="shared" ca="1" si="63"/>
        <v>0</v>
      </c>
      <c r="AA237" s="20">
        <f t="shared" ca="1" si="71"/>
        <v>314.86420977951627</v>
      </c>
      <c r="AB237" s="20">
        <f t="shared" ca="1" si="64"/>
        <v>0.43</v>
      </c>
      <c r="AC237" s="20">
        <f t="shared" ca="1" si="65"/>
        <v>315.29420977951628</v>
      </c>
      <c r="AD237" s="22">
        <f t="shared" ca="1" si="75"/>
        <v>0.64831752857907077</v>
      </c>
      <c r="AE237" s="7"/>
      <c r="AF237" s="9">
        <f t="shared" ca="1" si="72"/>
        <v>0</v>
      </c>
      <c r="AG237" s="22">
        <f t="shared" ca="1" si="76"/>
        <v>0</v>
      </c>
      <c r="AH237" s="7">
        <v>227</v>
      </c>
      <c r="AI237" s="20">
        <f t="shared" ca="1" si="73"/>
        <v>1.8000000000000114</v>
      </c>
      <c r="AJ237" s="7"/>
      <c r="AK237" s="7"/>
      <c r="AL237" s="7"/>
      <c r="AM237" s="7"/>
      <c r="AN237" s="7"/>
      <c r="AO237" s="7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</row>
    <row r="238" spans="1:125" x14ac:dyDescent="0.2">
      <c r="A238" s="1"/>
      <c r="B238" s="1"/>
      <c r="C238" s="1"/>
      <c r="D238" s="1"/>
      <c r="E238" s="1"/>
      <c r="F238" s="1"/>
      <c r="G238" s="1"/>
      <c r="H238" s="7">
        <v>228</v>
      </c>
      <c r="I238" s="20">
        <f t="shared" ca="1" si="66"/>
        <v>315.42906859354423</v>
      </c>
      <c r="J238" s="21"/>
      <c r="K238" s="9">
        <f ca="1">COUNTIF(M$11:M237,"&gt;"&amp;I238)</f>
        <v>0</v>
      </c>
      <c r="L238" s="22">
        <f t="shared" ca="1" si="59"/>
        <v>0</v>
      </c>
      <c r="M238" s="20">
        <f t="shared" ca="1" si="67"/>
        <v>315.42906859354423</v>
      </c>
      <c r="N238" s="20">
        <f t="shared" ca="1" si="68"/>
        <v>0.81</v>
      </c>
      <c r="O238" s="20">
        <f t="shared" ca="1" si="60"/>
        <v>316.23906859354423</v>
      </c>
      <c r="P238" s="22">
        <f t="shared" ca="1" si="77"/>
        <v>1.1748588140279708</v>
      </c>
      <c r="Q238" s="21"/>
      <c r="R238" s="9">
        <f ca="1">COUNTIF(T$11:T237,"&gt;"&amp;O238)</f>
        <v>0</v>
      </c>
      <c r="S238" s="22">
        <f t="shared" ca="1" si="61"/>
        <v>0</v>
      </c>
      <c r="T238" s="20">
        <f t="shared" ca="1" si="69"/>
        <v>316.23906859354423</v>
      </c>
      <c r="U238" s="20">
        <f t="shared" ca="1" si="70"/>
        <v>0.55000000000000004</v>
      </c>
      <c r="V238" s="20">
        <f t="shared" ca="1" si="62"/>
        <v>316.78906859354424</v>
      </c>
      <c r="W238" s="22">
        <f t="shared" ca="1" si="74"/>
        <v>1.3748588140279594</v>
      </c>
      <c r="X238" s="21"/>
      <c r="Y238" s="9">
        <f ca="1">COUNTIF(AA$11:AA237,"&gt;"&amp;V238)</f>
        <v>0</v>
      </c>
      <c r="Z238" s="22">
        <f t="shared" ca="1" si="63"/>
        <v>0</v>
      </c>
      <c r="AA238" s="20">
        <f t="shared" ca="1" si="71"/>
        <v>316.78906859354424</v>
      </c>
      <c r="AB238" s="20">
        <f t="shared" ca="1" si="64"/>
        <v>0.36</v>
      </c>
      <c r="AC238" s="20">
        <f t="shared" ca="1" si="65"/>
        <v>317.14906859354426</v>
      </c>
      <c r="AD238" s="22">
        <f t="shared" ca="1" si="75"/>
        <v>1.4948588140279639</v>
      </c>
      <c r="AE238" s="7"/>
      <c r="AF238" s="9">
        <f t="shared" ca="1" si="72"/>
        <v>0</v>
      </c>
      <c r="AG238" s="22">
        <f t="shared" ca="1" si="76"/>
        <v>0</v>
      </c>
      <c r="AH238" s="7">
        <v>228</v>
      </c>
      <c r="AI238" s="20">
        <f t="shared" ca="1" si="73"/>
        <v>1.7200000000000273</v>
      </c>
      <c r="AJ238" s="7"/>
      <c r="AK238" s="7"/>
      <c r="AL238" s="7"/>
      <c r="AM238" s="7"/>
      <c r="AN238" s="7"/>
      <c r="AO238" s="7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</row>
    <row r="239" spans="1:125" x14ac:dyDescent="0.2">
      <c r="A239" s="1"/>
      <c r="B239" s="1"/>
      <c r="C239" s="1"/>
      <c r="D239" s="1"/>
      <c r="E239" s="1"/>
      <c r="F239" s="1"/>
      <c r="G239" s="1"/>
      <c r="H239" s="7">
        <v>229</v>
      </c>
      <c r="I239" s="20">
        <f t="shared" ca="1" si="66"/>
        <v>316.74391556264408</v>
      </c>
      <c r="J239" s="21"/>
      <c r="K239" s="9">
        <f ca="1">COUNTIF(M$11:M238,"&gt;"&amp;I239)</f>
        <v>0</v>
      </c>
      <c r="L239" s="22">
        <f t="shared" ca="1" si="59"/>
        <v>0</v>
      </c>
      <c r="M239" s="20">
        <f t="shared" ca="1" si="67"/>
        <v>316.74391556264408</v>
      </c>
      <c r="N239" s="20">
        <f t="shared" ca="1" si="68"/>
        <v>0.71</v>
      </c>
      <c r="O239" s="20">
        <f t="shared" ca="1" si="60"/>
        <v>317.45391556264406</v>
      </c>
      <c r="P239" s="22">
        <f t="shared" ca="1" si="77"/>
        <v>0.5048469690998445</v>
      </c>
      <c r="Q239" s="21"/>
      <c r="R239" s="9">
        <f ca="1">COUNTIF(T$11:T238,"&gt;"&amp;O239)</f>
        <v>0</v>
      </c>
      <c r="S239" s="22">
        <f t="shared" ca="1" si="61"/>
        <v>0</v>
      </c>
      <c r="T239" s="20">
        <f t="shared" ca="1" si="69"/>
        <v>317.45391556264406</v>
      </c>
      <c r="U239" s="20">
        <f t="shared" ca="1" si="70"/>
        <v>0.53</v>
      </c>
      <c r="V239" s="20">
        <f t="shared" ca="1" si="62"/>
        <v>317.98391556264403</v>
      </c>
      <c r="W239" s="22">
        <f t="shared" ca="1" si="74"/>
        <v>0.66484696909981267</v>
      </c>
      <c r="X239" s="21"/>
      <c r="Y239" s="9">
        <f ca="1">COUNTIF(AA$11:AA238,"&gt;"&amp;V239)</f>
        <v>0</v>
      </c>
      <c r="Z239" s="22">
        <f t="shared" ca="1" si="63"/>
        <v>0</v>
      </c>
      <c r="AA239" s="20">
        <f t="shared" ca="1" si="71"/>
        <v>317.98391556264403</v>
      </c>
      <c r="AB239" s="20">
        <f t="shared" ca="1" si="64"/>
        <v>0.32</v>
      </c>
      <c r="AC239" s="20">
        <f t="shared" ca="1" si="65"/>
        <v>318.30391556264402</v>
      </c>
      <c r="AD239" s="22">
        <f t="shared" ca="1" si="75"/>
        <v>0.83484696909977174</v>
      </c>
      <c r="AE239" s="7"/>
      <c r="AF239" s="9">
        <f t="shared" ca="1" si="72"/>
        <v>0</v>
      </c>
      <c r="AG239" s="22">
        <f t="shared" ca="1" si="76"/>
        <v>0</v>
      </c>
      <c r="AH239" s="7">
        <v>229</v>
      </c>
      <c r="AI239" s="20">
        <f t="shared" ca="1" si="73"/>
        <v>1.5599999999999454</v>
      </c>
      <c r="AJ239" s="7"/>
      <c r="AK239" s="7"/>
      <c r="AL239" s="7"/>
      <c r="AM239" s="7"/>
      <c r="AN239" s="7"/>
      <c r="AO239" s="7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</row>
    <row r="240" spans="1:125" x14ac:dyDescent="0.2">
      <c r="A240" s="1"/>
      <c r="B240" s="1"/>
      <c r="C240" s="1"/>
      <c r="D240" s="1"/>
      <c r="E240" s="1"/>
      <c r="F240" s="1"/>
      <c r="G240" s="1"/>
      <c r="H240" s="7">
        <v>230</v>
      </c>
      <c r="I240" s="20">
        <f t="shared" ca="1" si="66"/>
        <v>318.72862355336326</v>
      </c>
      <c r="J240" s="21"/>
      <c r="K240" s="9">
        <f ca="1">COUNTIF(M$11:M239,"&gt;"&amp;I240)</f>
        <v>0</v>
      </c>
      <c r="L240" s="22">
        <f t="shared" ca="1" si="59"/>
        <v>0</v>
      </c>
      <c r="M240" s="20">
        <f t="shared" ca="1" si="67"/>
        <v>318.72862355336326</v>
      </c>
      <c r="N240" s="20">
        <f t="shared" ca="1" si="68"/>
        <v>0.86</v>
      </c>
      <c r="O240" s="20">
        <f t="shared" ca="1" si="60"/>
        <v>319.58862355336328</v>
      </c>
      <c r="P240" s="22">
        <f t="shared" ca="1" si="77"/>
        <v>1.2747079907192074</v>
      </c>
      <c r="Q240" s="21"/>
      <c r="R240" s="9">
        <f ca="1">COUNTIF(T$11:T239,"&gt;"&amp;O240)</f>
        <v>0</v>
      </c>
      <c r="S240" s="22">
        <f t="shared" ca="1" si="61"/>
        <v>0</v>
      </c>
      <c r="T240" s="20">
        <f t="shared" ca="1" si="69"/>
        <v>319.58862355336328</v>
      </c>
      <c r="U240" s="20">
        <f t="shared" ca="1" si="70"/>
        <v>0.6</v>
      </c>
      <c r="V240" s="20">
        <f t="shared" ca="1" si="62"/>
        <v>320.1886235533633</v>
      </c>
      <c r="W240" s="22">
        <f t="shared" ca="1" si="74"/>
        <v>1.6047079907192483</v>
      </c>
      <c r="X240" s="21"/>
      <c r="Y240" s="9">
        <f ca="1">COUNTIF(AA$11:AA239,"&gt;"&amp;V240)</f>
        <v>0</v>
      </c>
      <c r="Z240" s="22">
        <f t="shared" ca="1" si="63"/>
        <v>0</v>
      </c>
      <c r="AA240" s="20">
        <f t="shared" ca="1" si="71"/>
        <v>320.1886235533633</v>
      </c>
      <c r="AB240" s="20">
        <f t="shared" ca="1" si="64"/>
        <v>0.41</v>
      </c>
      <c r="AC240" s="20">
        <f t="shared" ca="1" si="65"/>
        <v>320.59862355336332</v>
      </c>
      <c r="AD240" s="22">
        <f t="shared" ca="1" si="75"/>
        <v>1.8847079907192779</v>
      </c>
      <c r="AE240" s="7"/>
      <c r="AF240" s="9">
        <f t="shared" ca="1" si="72"/>
        <v>0</v>
      </c>
      <c r="AG240" s="22">
        <f t="shared" ca="1" si="76"/>
        <v>0</v>
      </c>
      <c r="AH240" s="7">
        <v>230</v>
      </c>
      <c r="AI240" s="20">
        <f t="shared" ca="1" si="73"/>
        <v>1.8700000000000614</v>
      </c>
      <c r="AJ240" s="7"/>
      <c r="AK240" s="7"/>
      <c r="AL240" s="7"/>
      <c r="AM240" s="7"/>
      <c r="AN240" s="7"/>
      <c r="AO240" s="7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</row>
    <row r="241" spans="1:125" x14ac:dyDescent="0.2">
      <c r="A241" s="1"/>
      <c r="B241" s="1"/>
      <c r="C241" s="1"/>
      <c r="D241" s="1"/>
      <c r="E241" s="1"/>
      <c r="F241" s="1"/>
      <c r="G241" s="1"/>
      <c r="H241" s="7">
        <v>231</v>
      </c>
      <c r="I241" s="20">
        <f t="shared" ca="1" si="66"/>
        <v>321.8449817801573</v>
      </c>
      <c r="J241" s="21"/>
      <c r="K241" s="9">
        <f ca="1">COUNTIF(M$11:M240,"&gt;"&amp;I241)</f>
        <v>0</v>
      </c>
      <c r="L241" s="22">
        <f t="shared" ca="1" si="59"/>
        <v>0</v>
      </c>
      <c r="M241" s="20">
        <f t="shared" ca="1" si="67"/>
        <v>321.8449817801573</v>
      </c>
      <c r="N241" s="20">
        <f t="shared" ca="1" si="68"/>
        <v>1.01</v>
      </c>
      <c r="O241" s="20">
        <f t="shared" ca="1" si="60"/>
        <v>322.85498178015729</v>
      </c>
      <c r="P241" s="22">
        <f t="shared" ca="1" si="77"/>
        <v>2.2563582267940205</v>
      </c>
      <c r="Q241" s="21"/>
      <c r="R241" s="9">
        <f ca="1">COUNTIF(T$11:T240,"&gt;"&amp;O241)</f>
        <v>0</v>
      </c>
      <c r="S241" s="22">
        <f t="shared" ca="1" si="61"/>
        <v>0</v>
      </c>
      <c r="T241" s="20">
        <f t="shared" ca="1" si="69"/>
        <v>322.85498178015729</v>
      </c>
      <c r="U241" s="20">
        <f t="shared" ca="1" si="70"/>
        <v>0.5</v>
      </c>
      <c r="V241" s="20">
        <f t="shared" ca="1" si="62"/>
        <v>323.35498178015729</v>
      </c>
      <c r="W241" s="22">
        <f t="shared" ca="1" si="74"/>
        <v>2.6663582267939887</v>
      </c>
      <c r="X241" s="21"/>
      <c r="Y241" s="9">
        <f ca="1">COUNTIF(AA$11:AA240,"&gt;"&amp;V241)</f>
        <v>0</v>
      </c>
      <c r="Z241" s="22">
        <f t="shared" ca="1" si="63"/>
        <v>0</v>
      </c>
      <c r="AA241" s="20">
        <f t="shared" ca="1" si="71"/>
        <v>323.35498178015729</v>
      </c>
      <c r="AB241" s="20">
        <f t="shared" ca="1" si="64"/>
        <v>0.36</v>
      </c>
      <c r="AC241" s="20">
        <f t="shared" ca="1" si="65"/>
        <v>323.7149817801573</v>
      </c>
      <c r="AD241" s="22">
        <f t="shared" ca="1" si="75"/>
        <v>2.7563582267939637</v>
      </c>
      <c r="AE241" s="7"/>
      <c r="AF241" s="9">
        <f t="shared" ca="1" si="72"/>
        <v>0</v>
      </c>
      <c r="AG241" s="22">
        <f t="shared" ca="1" si="76"/>
        <v>0</v>
      </c>
      <c r="AH241" s="7">
        <v>231</v>
      </c>
      <c r="AI241" s="20">
        <f t="shared" ca="1" si="73"/>
        <v>1.8700000000000045</v>
      </c>
      <c r="AJ241" s="7"/>
      <c r="AK241" s="7"/>
      <c r="AL241" s="7"/>
      <c r="AM241" s="7"/>
      <c r="AN241" s="7"/>
      <c r="AO241" s="7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</row>
    <row r="242" spans="1:125" x14ac:dyDescent="0.2">
      <c r="A242" s="1"/>
      <c r="B242" s="1"/>
      <c r="C242" s="1"/>
      <c r="D242" s="1"/>
      <c r="E242" s="1"/>
      <c r="F242" s="1"/>
      <c r="G242" s="1"/>
      <c r="H242" s="7">
        <v>232</v>
      </c>
      <c r="I242" s="20">
        <f t="shared" ca="1" si="66"/>
        <v>322.97077914802429</v>
      </c>
      <c r="J242" s="21"/>
      <c r="K242" s="9">
        <f ca="1">COUNTIF(M$11:M241,"&gt;"&amp;I242)</f>
        <v>0</v>
      </c>
      <c r="L242" s="22">
        <f t="shared" ca="1" si="59"/>
        <v>0</v>
      </c>
      <c r="M242" s="20">
        <f t="shared" ca="1" si="67"/>
        <v>322.97077914802429</v>
      </c>
      <c r="N242" s="20">
        <f t="shared" ca="1" si="68"/>
        <v>0.53</v>
      </c>
      <c r="O242" s="20">
        <f t="shared" ca="1" si="60"/>
        <v>323.50077914802426</v>
      </c>
      <c r="P242" s="22">
        <f t="shared" ca="1" si="77"/>
        <v>0.11579736786700323</v>
      </c>
      <c r="Q242" s="21"/>
      <c r="R242" s="9">
        <f ca="1">COUNTIF(T$11:T241,"&gt;"&amp;O242)</f>
        <v>0</v>
      </c>
      <c r="S242" s="22">
        <f t="shared" ca="1" si="61"/>
        <v>0</v>
      </c>
      <c r="T242" s="20">
        <f t="shared" ca="1" si="69"/>
        <v>323.50077914802426</v>
      </c>
      <c r="U242" s="20">
        <f t="shared" ca="1" si="70"/>
        <v>0.45</v>
      </c>
      <c r="V242" s="20">
        <f t="shared" ca="1" si="62"/>
        <v>323.95077914802425</v>
      </c>
      <c r="W242" s="22">
        <f t="shared" ca="1" si="74"/>
        <v>0.14579736786697595</v>
      </c>
      <c r="X242" s="21"/>
      <c r="Y242" s="9">
        <f ca="1">COUNTIF(AA$11:AA241,"&gt;"&amp;V242)</f>
        <v>0</v>
      </c>
      <c r="Z242" s="22">
        <f t="shared" ca="1" si="63"/>
        <v>0</v>
      </c>
      <c r="AA242" s="20">
        <f t="shared" ca="1" si="71"/>
        <v>323.95077914802425</v>
      </c>
      <c r="AB242" s="20">
        <f t="shared" ca="1" si="64"/>
        <v>0.35</v>
      </c>
      <c r="AC242" s="20">
        <f t="shared" ca="1" si="65"/>
        <v>324.30077914802428</v>
      </c>
      <c r="AD242" s="22">
        <f t="shared" ca="1" si="75"/>
        <v>0.23579736786695094</v>
      </c>
      <c r="AE242" s="7"/>
      <c r="AF242" s="9">
        <f t="shared" ca="1" si="72"/>
        <v>0</v>
      </c>
      <c r="AG242" s="22">
        <f t="shared" ca="1" si="76"/>
        <v>0</v>
      </c>
      <c r="AH242" s="7">
        <v>232</v>
      </c>
      <c r="AI242" s="20">
        <f t="shared" ca="1" si="73"/>
        <v>1.3299999999999841</v>
      </c>
      <c r="AJ242" s="7"/>
      <c r="AK242" s="7"/>
      <c r="AL242" s="7"/>
      <c r="AM242" s="7"/>
      <c r="AN242" s="7"/>
      <c r="AO242" s="7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</row>
    <row r="243" spans="1:125" x14ac:dyDescent="0.2">
      <c r="A243" s="1"/>
      <c r="B243" s="1"/>
      <c r="C243" s="1"/>
      <c r="D243" s="1"/>
      <c r="E243" s="1"/>
      <c r="F243" s="1"/>
      <c r="G243" s="1"/>
      <c r="H243" s="7">
        <v>233</v>
      </c>
      <c r="I243" s="20">
        <f t="shared" ca="1" si="66"/>
        <v>325.2063611039743</v>
      </c>
      <c r="J243" s="21"/>
      <c r="K243" s="9">
        <f ca="1">COUNTIF(M$11:M242,"&gt;"&amp;I243)</f>
        <v>0</v>
      </c>
      <c r="L243" s="22">
        <f t="shared" ca="1" si="59"/>
        <v>0</v>
      </c>
      <c r="M243" s="20">
        <f t="shared" ca="1" si="67"/>
        <v>325.2063611039743</v>
      </c>
      <c r="N243" s="20">
        <f t="shared" ca="1" si="68"/>
        <v>0.73</v>
      </c>
      <c r="O243" s="20">
        <f t="shared" ca="1" si="60"/>
        <v>325.93636110397432</v>
      </c>
      <c r="P243" s="22">
        <f t="shared" ca="1" si="77"/>
        <v>1.7055819559500378</v>
      </c>
      <c r="Q243" s="21"/>
      <c r="R243" s="9">
        <f ca="1">COUNTIF(T$11:T242,"&gt;"&amp;O243)</f>
        <v>0</v>
      </c>
      <c r="S243" s="22">
        <f t="shared" ca="1" si="61"/>
        <v>0</v>
      </c>
      <c r="T243" s="20">
        <f t="shared" ca="1" si="69"/>
        <v>325.93636110397432</v>
      </c>
      <c r="U243" s="20">
        <f t="shared" ca="1" si="70"/>
        <v>0.43</v>
      </c>
      <c r="V243" s="20">
        <f t="shared" ca="1" si="62"/>
        <v>326.36636110397433</v>
      </c>
      <c r="W243" s="22">
        <f t="shared" ca="1" si="74"/>
        <v>1.9855819559500674</v>
      </c>
      <c r="X243" s="21"/>
      <c r="Y243" s="9">
        <f ca="1">COUNTIF(AA$11:AA242,"&gt;"&amp;V243)</f>
        <v>0</v>
      </c>
      <c r="Z243" s="22">
        <f t="shared" ca="1" si="63"/>
        <v>0</v>
      </c>
      <c r="AA243" s="20">
        <f t="shared" ca="1" si="71"/>
        <v>326.36636110397433</v>
      </c>
      <c r="AB243" s="20">
        <f t="shared" ca="1" si="64"/>
        <v>0.39</v>
      </c>
      <c r="AC243" s="20">
        <f t="shared" ca="1" si="65"/>
        <v>326.75636110397431</v>
      </c>
      <c r="AD243" s="22">
        <f t="shared" ca="1" si="75"/>
        <v>2.0655819559500515</v>
      </c>
      <c r="AE243" s="7"/>
      <c r="AF243" s="9">
        <f t="shared" ca="1" si="72"/>
        <v>0</v>
      </c>
      <c r="AG243" s="22">
        <f t="shared" ca="1" si="76"/>
        <v>0</v>
      </c>
      <c r="AH243" s="7">
        <v>233</v>
      </c>
      <c r="AI243" s="20">
        <f t="shared" ca="1" si="73"/>
        <v>1.5500000000000114</v>
      </c>
      <c r="AJ243" s="7"/>
      <c r="AK243" s="7"/>
      <c r="AL243" s="7"/>
      <c r="AM243" s="7"/>
      <c r="AN243" s="7"/>
      <c r="AO243" s="7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</row>
    <row r="244" spans="1:125" x14ac:dyDescent="0.2">
      <c r="A244" s="1"/>
      <c r="B244" s="1"/>
      <c r="C244" s="1"/>
      <c r="D244" s="1"/>
      <c r="E244" s="1"/>
      <c r="F244" s="1"/>
      <c r="G244" s="1"/>
      <c r="H244" s="7">
        <v>234</v>
      </c>
      <c r="I244" s="20">
        <f t="shared" ca="1" si="66"/>
        <v>327.29606581432859</v>
      </c>
      <c r="J244" s="21"/>
      <c r="K244" s="9">
        <f ca="1">COUNTIF(M$11:M243,"&gt;"&amp;I244)</f>
        <v>0</v>
      </c>
      <c r="L244" s="22">
        <f t="shared" ca="1" si="59"/>
        <v>0</v>
      </c>
      <c r="M244" s="20">
        <f t="shared" ca="1" si="67"/>
        <v>327.29606581432859</v>
      </c>
      <c r="N244" s="20">
        <f t="shared" ca="1" si="68"/>
        <v>0.83</v>
      </c>
      <c r="O244" s="20">
        <f t="shared" ca="1" si="60"/>
        <v>328.12606581432857</v>
      </c>
      <c r="P244" s="22">
        <f t="shared" ca="1" si="77"/>
        <v>1.359704710354265</v>
      </c>
      <c r="Q244" s="21"/>
      <c r="R244" s="9">
        <f ca="1">COUNTIF(T$11:T243,"&gt;"&amp;O244)</f>
        <v>0</v>
      </c>
      <c r="S244" s="22">
        <f t="shared" ca="1" si="61"/>
        <v>0</v>
      </c>
      <c r="T244" s="20">
        <f t="shared" ca="1" si="69"/>
        <v>328.12606581432857</v>
      </c>
      <c r="U244" s="20">
        <f t="shared" ca="1" si="70"/>
        <v>0.67</v>
      </c>
      <c r="V244" s="20">
        <f t="shared" ca="1" si="62"/>
        <v>328.79606581432859</v>
      </c>
      <c r="W244" s="22">
        <f t="shared" ca="1" si="74"/>
        <v>1.7597047103542423</v>
      </c>
      <c r="X244" s="21"/>
      <c r="Y244" s="9">
        <f ca="1">COUNTIF(AA$11:AA243,"&gt;"&amp;V244)</f>
        <v>0</v>
      </c>
      <c r="Z244" s="22">
        <f t="shared" ca="1" si="63"/>
        <v>0</v>
      </c>
      <c r="AA244" s="20">
        <f t="shared" ca="1" si="71"/>
        <v>328.79606581432859</v>
      </c>
      <c r="AB244" s="20">
        <f t="shared" ca="1" si="64"/>
        <v>0.4</v>
      </c>
      <c r="AC244" s="20">
        <f t="shared" ca="1" si="65"/>
        <v>329.19606581432856</v>
      </c>
      <c r="AD244" s="22">
        <f t="shared" ca="1" si="75"/>
        <v>2.0397047103542718</v>
      </c>
      <c r="AE244" s="7"/>
      <c r="AF244" s="9">
        <f t="shared" ca="1" si="72"/>
        <v>0</v>
      </c>
      <c r="AG244" s="22">
        <f t="shared" ca="1" si="76"/>
        <v>0</v>
      </c>
      <c r="AH244" s="7">
        <v>234</v>
      </c>
      <c r="AI244" s="20">
        <f t="shared" ca="1" si="73"/>
        <v>1.8999999999999773</v>
      </c>
      <c r="AJ244" s="7"/>
      <c r="AK244" s="7"/>
      <c r="AL244" s="7"/>
      <c r="AM244" s="7"/>
      <c r="AN244" s="7"/>
      <c r="AO244" s="7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</row>
    <row r="245" spans="1:125" x14ac:dyDescent="0.2">
      <c r="A245" s="1"/>
      <c r="B245" s="1"/>
      <c r="C245" s="1"/>
      <c r="D245" s="1"/>
      <c r="E245" s="1"/>
      <c r="F245" s="1"/>
      <c r="G245" s="1"/>
      <c r="H245" s="7">
        <v>235</v>
      </c>
      <c r="I245" s="20">
        <f t="shared" ca="1" si="66"/>
        <v>329.2249641796792</v>
      </c>
      <c r="J245" s="21"/>
      <c r="K245" s="9">
        <f ca="1">COUNTIF(M$11:M244,"&gt;"&amp;I245)</f>
        <v>0</v>
      </c>
      <c r="L245" s="22">
        <f t="shared" ca="1" si="59"/>
        <v>0</v>
      </c>
      <c r="M245" s="20">
        <f t="shared" ca="1" si="67"/>
        <v>329.2249641796792</v>
      </c>
      <c r="N245" s="20">
        <f t="shared" ca="1" si="68"/>
        <v>0.9</v>
      </c>
      <c r="O245" s="20">
        <f t="shared" ca="1" si="60"/>
        <v>330.12496417967918</v>
      </c>
      <c r="P245" s="22">
        <f t="shared" ca="1" si="77"/>
        <v>1.0988983653506352</v>
      </c>
      <c r="Q245" s="21"/>
      <c r="R245" s="9">
        <f ca="1">COUNTIF(T$11:T244,"&gt;"&amp;O245)</f>
        <v>0</v>
      </c>
      <c r="S245" s="22">
        <f t="shared" ca="1" si="61"/>
        <v>0</v>
      </c>
      <c r="T245" s="20">
        <f t="shared" ca="1" si="69"/>
        <v>330.12496417967918</v>
      </c>
      <c r="U245" s="20">
        <f t="shared" ca="1" si="70"/>
        <v>0.45</v>
      </c>
      <c r="V245" s="20">
        <f t="shared" ca="1" si="62"/>
        <v>330.57496417967917</v>
      </c>
      <c r="W245" s="22">
        <f t="shared" ca="1" si="74"/>
        <v>1.3288983653505966</v>
      </c>
      <c r="X245" s="21"/>
      <c r="Y245" s="9">
        <f ca="1">COUNTIF(AA$11:AA244,"&gt;"&amp;V245)</f>
        <v>0</v>
      </c>
      <c r="Z245" s="22">
        <f t="shared" ca="1" si="63"/>
        <v>0</v>
      </c>
      <c r="AA245" s="20">
        <f t="shared" ca="1" si="71"/>
        <v>330.57496417967917</v>
      </c>
      <c r="AB245" s="20">
        <f t="shared" ca="1" si="64"/>
        <v>0.42</v>
      </c>
      <c r="AC245" s="20">
        <f t="shared" ca="1" si="65"/>
        <v>330.99496417967919</v>
      </c>
      <c r="AD245" s="22">
        <f t="shared" ca="1" si="75"/>
        <v>1.3788983653506079</v>
      </c>
      <c r="AE245" s="7"/>
      <c r="AF245" s="9">
        <f t="shared" ca="1" si="72"/>
        <v>0</v>
      </c>
      <c r="AG245" s="22">
        <f t="shared" ca="1" si="76"/>
        <v>0</v>
      </c>
      <c r="AH245" s="7">
        <v>235</v>
      </c>
      <c r="AI245" s="20">
        <f t="shared" ca="1" si="73"/>
        <v>1.7699999999999818</v>
      </c>
      <c r="AJ245" s="7"/>
      <c r="AK245" s="7"/>
      <c r="AL245" s="7"/>
      <c r="AM245" s="7"/>
      <c r="AN245" s="7"/>
      <c r="AO245" s="7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</row>
    <row r="246" spans="1:125" x14ac:dyDescent="0.2">
      <c r="A246" s="1"/>
      <c r="B246" s="1"/>
      <c r="C246" s="1"/>
      <c r="D246" s="1"/>
      <c r="E246" s="1"/>
      <c r="F246" s="1"/>
      <c r="G246" s="1"/>
      <c r="H246" s="7">
        <v>236</v>
      </c>
      <c r="I246" s="20">
        <f t="shared" ca="1" si="66"/>
        <v>334.43373991704192</v>
      </c>
      <c r="J246" s="21"/>
      <c r="K246" s="9">
        <f ca="1">COUNTIF(M$11:M245,"&gt;"&amp;I246)</f>
        <v>0</v>
      </c>
      <c r="L246" s="22">
        <f t="shared" ca="1" si="59"/>
        <v>0</v>
      </c>
      <c r="M246" s="20">
        <f t="shared" ca="1" si="67"/>
        <v>334.43373991704192</v>
      </c>
      <c r="N246" s="20">
        <f t="shared" ca="1" si="68"/>
        <v>0.97</v>
      </c>
      <c r="O246" s="20">
        <f t="shared" ca="1" si="60"/>
        <v>335.40373991704195</v>
      </c>
      <c r="P246" s="22">
        <f t="shared" ca="1" si="77"/>
        <v>4.3087757373627369</v>
      </c>
      <c r="Q246" s="21"/>
      <c r="R246" s="9">
        <f ca="1">COUNTIF(T$11:T245,"&gt;"&amp;O246)</f>
        <v>0</v>
      </c>
      <c r="S246" s="22">
        <f t="shared" ca="1" si="61"/>
        <v>0</v>
      </c>
      <c r="T246" s="20">
        <f t="shared" ca="1" si="69"/>
        <v>335.40373991704195</v>
      </c>
      <c r="U246" s="20">
        <f t="shared" ca="1" si="70"/>
        <v>0.5</v>
      </c>
      <c r="V246" s="20">
        <f t="shared" ca="1" si="62"/>
        <v>335.90373991704195</v>
      </c>
      <c r="W246" s="22">
        <f t="shared" ca="1" si="74"/>
        <v>4.8287757373627755</v>
      </c>
      <c r="X246" s="21"/>
      <c r="Y246" s="9">
        <f ca="1">COUNTIF(AA$11:AA245,"&gt;"&amp;V246)</f>
        <v>0</v>
      </c>
      <c r="Z246" s="22">
        <f t="shared" ca="1" si="63"/>
        <v>0</v>
      </c>
      <c r="AA246" s="20">
        <f t="shared" ca="1" si="71"/>
        <v>335.90373991704195</v>
      </c>
      <c r="AB246" s="20">
        <f t="shared" ca="1" si="64"/>
        <v>0.49</v>
      </c>
      <c r="AC246" s="20">
        <f t="shared" ca="1" si="65"/>
        <v>336.39373991704196</v>
      </c>
      <c r="AD246" s="22">
        <f t="shared" ca="1" si="75"/>
        <v>4.9087757373627596</v>
      </c>
      <c r="AE246" s="7"/>
      <c r="AF246" s="9">
        <f t="shared" ca="1" si="72"/>
        <v>0</v>
      </c>
      <c r="AG246" s="22">
        <f t="shared" ca="1" si="76"/>
        <v>0</v>
      </c>
      <c r="AH246" s="7">
        <v>236</v>
      </c>
      <c r="AI246" s="20">
        <f t="shared" ca="1" si="73"/>
        <v>1.9600000000000364</v>
      </c>
      <c r="AJ246" s="7"/>
      <c r="AK246" s="7"/>
      <c r="AL246" s="7"/>
      <c r="AM246" s="7"/>
      <c r="AN246" s="7"/>
      <c r="AO246" s="7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</row>
    <row r="247" spans="1:125" x14ac:dyDescent="0.2">
      <c r="A247" s="1"/>
      <c r="B247" s="1"/>
      <c r="C247" s="1"/>
      <c r="D247" s="1"/>
      <c r="E247" s="1"/>
      <c r="F247" s="1"/>
      <c r="G247" s="1"/>
      <c r="H247" s="7">
        <v>237</v>
      </c>
      <c r="I247" s="20">
        <f t="shared" ca="1" si="66"/>
        <v>337.03349077704269</v>
      </c>
      <c r="J247" s="21"/>
      <c r="K247" s="9">
        <f ca="1">COUNTIF(M$11:M246,"&gt;"&amp;I247)</f>
        <v>0</v>
      </c>
      <c r="L247" s="22">
        <f t="shared" ca="1" si="59"/>
        <v>0</v>
      </c>
      <c r="M247" s="20">
        <f t="shared" ca="1" si="67"/>
        <v>337.03349077704269</v>
      </c>
      <c r="N247" s="20">
        <f t="shared" ca="1" si="68"/>
        <v>1.03</v>
      </c>
      <c r="O247" s="20">
        <f t="shared" ca="1" si="60"/>
        <v>338.06349077704266</v>
      </c>
      <c r="P247" s="22">
        <f t="shared" ca="1" si="77"/>
        <v>1.6297508600007404</v>
      </c>
      <c r="Q247" s="21"/>
      <c r="R247" s="9">
        <f ca="1">COUNTIF(T$11:T246,"&gt;"&amp;O247)</f>
        <v>0</v>
      </c>
      <c r="S247" s="22">
        <f t="shared" ca="1" si="61"/>
        <v>0</v>
      </c>
      <c r="T247" s="20">
        <f t="shared" ca="1" si="69"/>
        <v>338.06349077704266</v>
      </c>
      <c r="U247" s="20">
        <f t="shared" ca="1" si="70"/>
        <v>0.57999999999999996</v>
      </c>
      <c r="V247" s="20">
        <f t="shared" ca="1" si="62"/>
        <v>338.64349077704264</v>
      </c>
      <c r="W247" s="22">
        <f t="shared" ca="1" si="74"/>
        <v>2.1597508600007131</v>
      </c>
      <c r="X247" s="21"/>
      <c r="Y247" s="9">
        <f ca="1">COUNTIF(AA$11:AA246,"&gt;"&amp;V247)</f>
        <v>0</v>
      </c>
      <c r="Z247" s="22">
        <f t="shared" ca="1" si="63"/>
        <v>0</v>
      </c>
      <c r="AA247" s="20">
        <f t="shared" ca="1" si="71"/>
        <v>338.64349077704264</v>
      </c>
      <c r="AB247" s="20">
        <f t="shared" ca="1" si="64"/>
        <v>0.43</v>
      </c>
      <c r="AC247" s="20">
        <f t="shared" ca="1" si="65"/>
        <v>339.07349077704265</v>
      </c>
      <c r="AD247" s="22">
        <f t="shared" ca="1" si="75"/>
        <v>2.2497508600006881</v>
      </c>
      <c r="AE247" s="7"/>
      <c r="AF247" s="9">
        <f t="shared" ca="1" si="72"/>
        <v>0</v>
      </c>
      <c r="AG247" s="22">
        <f t="shared" ca="1" si="76"/>
        <v>0</v>
      </c>
      <c r="AH247" s="7">
        <v>237</v>
      </c>
      <c r="AI247" s="20">
        <f t="shared" ca="1" si="73"/>
        <v>2.0399999999999636</v>
      </c>
      <c r="AJ247" s="7"/>
      <c r="AK247" s="7"/>
      <c r="AL247" s="7"/>
      <c r="AM247" s="7"/>
      <c r="AN247" s="7"/>
      <c r="AO247" s="7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</row>
    <row r="248" spans="1:125" x14ac:dyDescent="0.2">
      <c r="A248" s="1"/>
      <c r="B248" s="1"/>
      <c r="C248" s="1"/>
      <c r="D248" s="1"/>
      <c r="E248" s="1"/>
      <c r="F248" s="1"/>
      <c r="G248" s="1"/>
      <c r="H248" s="7">
        <v>238</v>
      </c>
      <c r="I248" s="20">
        <f t="shared" ca="1" si="66"/>
        <v>337.81206827480025</v>
      </c>
      <c r="J248" s="21"/>
      <c r="K248" s="9">
        <f ca="1">COUNTIF(M$11:M247,"&gt;"&amp;I248)</f>
        <v>0</v>
      </c>
      <c r="L248" s="22">
        <f t="shared" ca="1" si="59"/>
        <v>0.2514225022424057</v>
      </c>
      <c r="M248" s="20">
        <f t="shared" ca="1" si="67"/>
        <v>338.06349077704266</v>
      </c>
      <c r="N248" s="20">
        <f t="shared" ca="1" si="68"/>
        <v>0.73</v>
      </c>
      <c r="O248" s="20">
        <f t="shared" ca="1" si="60"/>
        <v>338.79349077704268</v>
      </c>
      <c r="P248" s="22">
        <f t="shared" ca="1" si="77"/>
        <v>0</v>
      </c>
      <c r="Q248" s="21"/>
      <c r="R248" s="9">
        <f ca="1">COUNTIF(T$11:T247,"&gt;"&amp;O248)</f>
        <v>0</v>
      </c>
      <c r="S248" s="22">
        <f t="shared" ca="1" si="61"/>
        <v>0</v>
      </c>
      <c r="T248" s="20">
        <f t="shared" ca="1" si="69"/>
        <v>338.79349077704268</v>
      </c>
      <c r="U248" s="20">
        <f t="shared" ca="1" si="70"/>
        <v>0.59</v>
      </c>
      <c r="V248" s="20">
        <f t="shared" ca="1" si="62"/>
        <v>339.38349077704265</v>
      </c>
      <c r="W248" s="22">
        <f t="shared" ca="1" si="74"/>
        <v>0.15000000000003411</v>
      </c>
      <c r="X248" s="21"/>
      <c r="Y248" s="9">
        <f ca="1">COUNTIF(AA$11:AA247,"&gt;"&amp;V248)</f>
        <v>0</v>
      </c>
      <c r="Z248" s="22">
        <f t="shared" ca="1" si="63"/>
        <v>0</v>
      </c>
      <c r="AA248" s="20">
        <f t="shared" ca="1" si="71"/>
        <v>339.38349077704265</v>
      </c>
      <c r="AB248" s="20">
        <f t="shared" ca="1" si="64"/>
        <v>0.33</v>
      </c>
      <c r="AC248" s="20">
        <f t="shared" ca="1" si="65"/>
        <v>339.71349077704264</v>
      </c>
      <c r="AD248" s="22">
        <f t="shared" ca="1" si="75"/>
        <v>0.31000000000000227</v>
      </c>
      <c r="AE248" s="7"/>
      <c r="AF248" s="9">
        <f t="shared" ca="1" si="72"/>
        <v>0</v>
      </c>
      <c r="AG248" s="22">
        <f t="shared" ca="1" si="76"/>
        <v>0.2514225022424057</v>
      </c>
      <c r="AH248" s="7">
        <v>238</v>
      </c>
      <c r="AI248" s="20">
        <f t="shared" ca="1" si="73"/>
        <v>1.901422502242383</v>
      </c>
      <c r="AJ248" s="7"/>
      <c r="AK248" s="7"/>
      <c r="AL248" s="7"/>
      <c r="AM248" s="7"/>
      <c r="AN248" s="7"/>
      <c r="AO248" s="7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</row>
    <row r="249" spans="1:125" x14ac:dyDescent="0.2">
      <c r="A249" s="1"/>
      <c r="B249" s="1"/>
      <c r="C249" s="1"/>
      <c r="D249" s="1"/>
      <c r="E249" s="1"/>
      <c r="F249" s="1"/>
      <c r="G249" s="1"/>
      <c r="H249" s="7">
        <v>239</v>
      </c>
      <c r="I249" s="20">
        <f t="shared" ca="1" si="66"/>
        <v>339.6832890380644</v>
      </c>
      <c r="J249" s="21"/>
      <c r="K249" s="9">
        <f ca="1">COUNTIF(M$11:M248,"&gt;"&amp;I249)</f>
        <v>0</v>
      </c>
      <c r="L249" s="22">
        <f t="shared" ca="1" si="59"/>
        <v>0</v>
      </c>
      <c r="M249" s="20">
        <f t="shared" ca="1" si="67"/>
        <v>339.6832890380644</v>
      </c>
      <c r="N249" s="20">
        <f t="shared" ca="1" si="68"/>
        <v>1.07</v>
      </c>
      <c r="O249" s="20">
        <f t="shared" ca="1" si="60"/>
        <v>340.75328903806439</v>
      </c>
      <c r="P249" s="22">
        <f t="shared" ca="1" si="77"/>
        <v>0.8897982610217241</v>
      </c>
      <c r="Q249" s="21"/>
      <c r="R249" s="9">
        <f ca="1">COUNTIF(T$11:T248,"&gt;"&amp;O249)</f>
        <v>0</v>
      </c>
      <c r="S249" s="22">
        <f t="shared" ca="1" si="61"/>
        <v>0</v>
      </c>
      <c r="T249" s="20">
        <f t="shared" ca="1" si="69"/>
        <v>340.75328903806439</v>
      </c>
      <c r="U249" s="20">
        <f t="shared" ca="1" si="70"/>
        <v>0.6</v>
      </c>
      <c r="V249" s="20">
        <f t="shared" ca="1" si="62"/>
        <v>341.35328903806442</v>
      </c>
      <c r="W249" s="22">
        <f t="shared" ca="1" si="74"/>
        <v>1.3697982610217423</v>
      </c>
      <c r="X249" s="21"/>
      <c r="Y249" s="9">
        <f ca="1">COUNTIF(AA$11:AA248,"&gt;"&amp;V249)</f>
        <v>0</v>
      </c>
      <c r="Z249" s="22">
        <f t="shared" ca="1" si="63"/>
        <v>0</v>
      </c>
      <c r="AA249" s="20">
        <f t="shared" ca="1" si="71"/>
        <v>341.35328903806442</v>
      </c>
      <c r="AB249" s="20">
        <f t="shared" ca="1" si="64"/>
        <v>0.48</v>
      </c>
      <c r="AC249" s="20">
        <f t="shared" ca="1" si="65"/>
        <v>341.83328903806444</v>
      </c>
      <c r="AD249" s="22">
        <f t="shared" ca="1" si="75"/>
        <v>1.6397982610217809</v>
      </c>
      <c r="AE249" s="7"/>
      <c r="AF249" s="9">
        <f t="shared" ca="1" si="72"/>
        <v>0</v>
      </c>
      <c r="AG249" s="22">
        <f t="shared" ca="1" si="76"/>
        <v>0</v>
      </c>
      <c r="AH249" s="7">
        <v>239</v>
      </c>
      <c r="AI249" s="20">
        <f t="shared" ca="1" si="73"/>
        <v>2.1500000000000341</v>
      </c>
      <c r="AJ249" s="7"/>
      <c r="AK249" s="7"/>
      <c r="AL249" s="7"/>
      <c r="AM249" s="7"/>
      <c r="AN249" s="7"/>
      <c r="AO249" s="7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</row>
    <row r="250" spans="1:125" x14ac:dyDescent="0.2">
      <c r="A250" s="1"/>
      <c r="B250" s="1"/>
      <c r="C250" s="1"/>
      <c r="D250" s="1"/>
      <c r="E250" s="1"/>
      <c r="F250" s="1"/>
      <c r="G250" s="1"/>
      <c r="H250" s="7">
        <v>240</v>
      </c>
      <c r="I250" s="20">
        <f t="shared" ca="1" si="66"/>
        <v>339.69220169222416</v>
      </c>
      <c r="J250" s="21"/>
      <c r="K250" s="9">
        <f ca="1">COUNTIF(M$11:M249,"&gt;"&amp;I250)</f>
        <v>0</v>
      </c>
      <c r="L250" s="22">
        <f t="shared" ca="1" si="59"/>
        <v>1.0610873458402352</v>
      </c>
      <c r="M250" s="20">
        <f t="shared" ca="1" si="67"/>
        <v>340.75328903806439</v>
      </c>
      <c r="N250" s="20">
        <f t="shared" ca="1" si="68"/>
        <v>0.98</v>
      </c>
      <c r="O250" s="20">
        <f t="shared" ca="1" si="60"/>
        <v>341.73328903806441</v>
      </c>
      <c r="P250" s="22">
        <f t="shared" ca="1" si="77"/>
        <v>0</v>
      </c>
      <c r="Q250" s="21"/>
      <c r="R250" s="9">
        <f ca="1">COUNTIF(T$11:T249,"&gt;"&amp;O250)</f>
        <v>0</v>
      </c>
      <c r="S250" s="22">
        <f t="shared" ca="1" si="61"/>
        <v>0</v>
      </c>
      <c r="T250" s="20">
        <f t="shared" ca="1" si="69"/>
        <v>341.73328903806441</v>
      </c>
      <c r="U250" s="20">
        <f t="shared" ca="1" si="70"/>
        <v>0.64</v>
      </c>
      <c r="V250" s="20">
        <f t="shared" ca="1" si="62"/>
        <v>342.3732890380644</v>
      </c>
      <c r="W250" s="22">
        <f t="shared" ca="1" si="74"/>
        <v>0.37999999999999545</v>
      </c>
      <c r="X250" s="21"/>
      <c r="Y250" s="9">
        <f ca="1">COUNTIF(AA$11:AA249,"&gt;"&amp;V250)</f>
        <v>0</v>
      </c>
      <c r="Z250" s="22">
        <f t="shared" ca="1" si="63"/>
        <v>0</v>
      </c>
      <c r="AA250" s="20">
        <f t="shared" ca="1" si="71"/>
        <v>342.3732890380644</v>
      </c>
      <c r="AB250" s="20">
        <f t="shared" ca="1" si="64"/>
        <v>0.39</v>
      </c>
      <c r="AC250" s="20">
        <f t="shared" ca="1" si="65"/>
        <v>342.76328903806439</v>
      </c>
      <c r="AD250" s="22">
        <f t="shared" ca="1" si="75"/>
        <v>0.53999999999996362</v>
      </c>
      <c r="AE250" s="7"/>
      <c r="AF250" s="9">
        <f t="shared" ca="1" si="72"/>
        <v>0</v>
      </c>
      <c r="AG250" s="22">
        <f t="shared" ca="1" si="76"/>
        <v>1.0610873458402352</v>
      </c>
      <c r="AH250" s="7">
        <v>240</v>
      </c>
      <c r="AI250" s="20">
        <f t="shared" ca="1" si="73"/>
        <v>3.0710873458402261</v>
      </c>
      <c r="AJ250" s="7"/>
      <c r="AK250" s="7"/>
      <c r="AL250" s="7"/>
      <c r="AM250" s="7"/>
      <c r="AN250" s="7"/>
      <c r="AO250" s="7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</row>
    <row r="251" spans="1:125" x14ac:dyDescent="0.2">
      <c r="A251" s="1"/>
      <c r="B251" s="1"/>
      <c r="C251" s="1"/>
      <c r="D251" s="1"/>
      <c r="E251" s="1"/>
      <c r="F251" s="1"/>
      <c r="G251" s="1"/>
      <c r="H251" s="7">
        <v>241</v>
      </c>
      <c r="I251" s="20">
        <f t="shared" ca="1" si="66"/>
        <v>340.15554716185363</v>
      </c>
      <c r="J251" s="21"/>
      <c r="K251" s="9">
        <f ca="1">COUNTIF(M$11:M250,"&gt;"&amp;I251)</f>
        <v>1</v>
      </c>
      <c r="L251" s="22">
        <f t="shared" ca="1" si="59"/>
        <v>1.57774187621078</v>
      </c>
      <c r="M251" s="20">
        <f t="shared" ca="1" si="67"/>
        <v>341.73328903806441</v>
      </c>
      <c r="N251" s="20">
        <f t="shared" ca="1" si="68"/>
        <v>0.78</v>
      </c>
      <c r="O251" s="20">
        <f t="shared" ca="1" si="60"/>
        <v>342.51328903806439</v>
      </c>
      <c r="P251" s="22">
        <f t="shared" ca="1" si="77"/>
        <v>0</v>
      </c>
      <c r="Q251" s="21"/>
      <c r="R251" s="9">
        <f ca="1">COUNTIF(T$11:T250,"&gt;"&amp;O251)</f>
        <v>0</v>
      </c>
      <c r="S251" s="22">
        <f t="shared" ca="1" si="61"/>
        <v>0</v>
      </c>
      <c r="T251" s="20">
        <f t="shared" ca="1" si="69"/>
        <v>342.51328903806439</v>
      </c>
      <c r="U251" s="20">
        <f t="shared" ca="1" si="70"/>
        <v>0.54</v>
      </c>
      <c r="V251" s="20">
        <f t="shared" ca="1" si="62"/>
        <v>343.05328903806441</v>
      </c>
      <c r="W251" s="22">
        <f t="shared" ca="1" si="74"/>
        <v>0.13999999999998636</v>
      </c>
      <c r="X251" s="21"/>
      <c r="Y251" s="9">
        <f ca="1">COUNTIF(AA$11:AA250,"&gt;"&amp;V251)</f>
        <v>0</v>
      </c>
      <c r="Z251" s="22">
        <f t="shared" ca="1" si="63"/>
        <v>0</v>
      </c>
      <c r="AA251" s="20">
        <f t="shared" ca="1" si="71"/>
        <v>343.05328903806441</v>
      </c>
      <c r="AB251" s="20">
        <f t="shared" ca="1" si="64"/>
        <v>0.34</v>
      </c>
      <c r="AC251" s="20">
        <f t="shared" ca="1" si="65"/>
        <v>343.39328903806438</v>
      </c>
      <c r="AD251" s="22">
        <f t="shared" ca="1" si="75"/>
        <v>0.29000000000002046</v>
      </c>
      <c r="AE251" s="7"/>
      <c r="AF251" s="9">
        <f t="shared" ca="1" si="72"/>
        <v>1</v>
      </c>
      <c r="AG251" s="22">
        <f t="shared" ca="1" si="76"/>
        <v>1.57774187621078</v>
      </c>
      <c r="AH251" s="7">
        <v>241</v>
      </c>
      <c r="AI251" s="20">
        <f t="shared" ca="1" si="73"/>
        <v>3.2377418762107482</v>
      </c>
      <c r="AJ251" s="7"/>
      <c r="AK251" s="7"/>
      <c r="AL251" s="7"/>
      <c r="AM251" s="7"/>
      <c r="AN251" s="7"/>
      <c r="AO251" s="7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</row>
    <row r="252" spans="1:125" x14ac:dyDescent="0.2">
      <c r="A252" s="1"/>
      <c r="B252" s="1"/>
      <c r="C252" s="1"/>
      <c r="D252" s="1"/>
      <c r="E252" s="1"/>
      <c r="F252" s="1"/>
      <c r="G252" s="1"/>
      <c r="H252" s="7">
        <v>242</v>
      </c>
      <c r="I252" s="20">
        <f t="shared" ca="1" si="66"/>
        <v>343.82005596163316</v>
      </c>
      <c r="J252" s="21"/>
      <c r="K252" s="9">
        <f ca="1">COUNTIF(M$11:M251,"&gt;"&amp;I252)</f>
        <v>0</v>
      </c>
      <c r="L252" s="22">
        <f t="shared" ca="1" si="59"/>
        <v>0</v>
      </c>
      <c r="M252" s="20">
        <f t="shared" ca="1" si="67"/>
        <v>343.82005596163316</v>
      </c>
      <c r="N252" s="20">
        <f t="shared" ca="1" si="68"/>
        <v>1.02</v>
      </c>
      <c r="O252" s="20">
        <f t="shared" ca="1" si="60"/>
        <v>344.84005596163314</v>
      </c>
      <c r="P252" s="22">
        <f t="shared" ca="1" si="77"/>
        <v>1.3067669235687731</v>
      </c>
      <c r="Q252" s="21"/>
      <c r="R252" s="9">
        <f ca="1">COUNTIF(T$11:T251,"&gt;"&amp;O252)</f>
        <v>0</v>
      </c>
      <c r="S252" s="22">
        <f t="shared" ca="1" si="61"/>
        <v>0</v>
      </c>
      <c r="T252" s="20">
        <f t="shared" ca="1" si="69"/>
        <v>344.84005596163314</v>
      </c>
      <c r="U252" s="20">
        <f t="shared" ca="1" si="70"/>
        <v>0.51</v>
      </c>
      <c r="V252" s="20">
        <f t="shared" ca="1" si="62"/>
        <v>345.35005596163313</v>
      </c>
      <c r="W252" s="22">
        <f t="shared" ca="1" si="74"/>
        <v>1.7867669235687345</v>
      </c>
      <c r="X252" s="21"/>
      <c r="Y252" s="9">
        <f ca="1">COUNTIF(AA$11:AA251,"&gt;"&amp;V252)</f>
        <v>0</v>
      </c>
      <c r="Z252" s="22">
        <f t="shared" ca="1" si="63"/>
        <v>0</v>
      </c>
      <c r="AA252" s="20">
        <f t="shared" ca="1" si="71"/>
        <v>345.35005596163313</v>
      </c>
      <c r="AB252" s="20">
        <f t="shared" ca="1" si="64"/>
        <v>0.35</v>
      </c>
      <c r="AC252" s="20">
        <f t="shared" ca="1" si="65"/>
        <v>345.70005596163315</v>
      </c>
      <c r="AD252" s="22">
        <f t="shared" ca="1" si="75"/>
        <v>1.9567669235687504</v>
      </c>
      <c r="AE252" s="7"/>
      <c r="AF252" s="9">
        <f t="shared" ca="1" si="72"/>
        <v>0</v>
      </c>
      <c r="AG252" s="22">
        <f t="shared" ca="1" si="76"/>
        <v>0</v>
      </c>
      <c r="AH252" s="7">
        <v>242</v>
      </c>
      <c r="AI252" s="20">
        <f t="shared" ca="1" si="73"/>
        <v>1.8799999999999955</v>
      </c>
      <c r="AJ252" s="7"/>
      <c r="AK252" s="7"/>
      <c r="AL252" s="7"/>
      <c r="AM252" s="7"/>
      <c r="AN252" s="7"/>
      <c r="AO252" s="7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</row>
    <row r="253" spans="1:125" x14ac:dyDescent="0.2">
      <c r="A253" s="1"/>
      <c r="B253" s="1"/>
      <c r="C253" s="1"/>
      <c r="D253" s="1"/>
      <c r="E253" s="1"/>
      <c r="F253" s="1"/>
      <c r="G253" s="1"/>
      <c r="H253" s="7">
        <v>243</v>
      </c>
      <c r="I253" s="20">
        <f t="shared" ca="1" si="66"/>
        <v>344.38252980709871</v>
      </c>
      <c r="J253" s="21"/>
      <c r="K253" s="9">
        <f ca="1">COUNTIF(M$11:M252,"&gt;"&amp;I253)</f>
        <v>0</v>
      </c>
      <c r="L253" s="22">
        <f t="shared" ca="1" si="59"/>
        <v>0.45752615453443468</v>
      </c>
      <c r="M253" s="20">
        <f t="shared" ca="1" si="67"/>
        <v>344.84005596163314</v>
      </c>
      <c r="N253" s="20">
        <f t="shared" ca="1" si="68"/>
        <v>0.8</v>
      </c>
      <c r="O253" s="20">
        <f t="shared" ca="1" si="60"/>
        <v>345.64005596163315</v>
      </c>
      <c r="P253" s="22">
        <f t="shared" ca="1" si="77"/>
        <v>0</v>
      </c>
      <c r="Q253" s="21"/>
      <c r="R253" s="9">
        <f ca="1">COUNTIF(T$11:T252,"&gt;"&amp;O253)</f>
        <v>0</v>
      </c>
      <c r="S253" s="22">
        <f t="shared" ca="1" si="61"/>
        <v>0</v>
      </c>
      <c r="T253" s="20">
        <f t="shared" ca="1" si="69"/>
        <v>345.64005596163315</v>
      </c>
      <c r="U253" s="20">
        <f t="shared" ca="1" si="70"/>
        <v>0.59</v>
      </c>
      <c r="V253" s="20">
        <f t="shared" ca="1" si="62"/>
        <v>346.23005596163313</v>
      </c>
      <c r="W253" s="22">
        <f t="shared" ca="1" si="74"/>
        <v>0.29000000000002046</v>
      </c>
      <c r="X253" s="21"/>
      <c r="Y253" s="9">
        <f ca="1">COUNTIF(AA$11:AA252,"&gt;"&amp;V253)</f>
        <v>0</v>
      </c>
      <c r="Z253" s="22">
        <f t="shared" ca="1" si="63"/>
        <v>0</v>
      </c>
      <c r="AA253" s="20">
        <f t="shared" ca="1" si="71"/>
        <v>346.23005596163313</v>
      </c>
      <c r="AB253" s="20">
        <f t="shared" ca="1" si="64"/>
        <v>0.38</v>
      </c>
      <c r="AC253" s="20">
        <f t="shared" ca="1" si="65"/>
        <v>346.61005596163312</v>
      </c>
      <c r="AD253" s="22">
        <f t="shared" ca="1" si="75"/>
        <v>0.52999999999997272</v>
      </c>
      <c r="AE253" s="7"/>
      <c r="AF253" s="9">
        <f t="shared" ca="1" si="72"/>
        <v>0</v>
      </c>
      <c r="AG253" s="22">
        <f t="shared" ca="1" si="76"/>
        <v>0.45752615453443468</v>
      </c>
      <c r="AH253" s="7">
        <v>243</v>
      </c>
      <c r="AI253" s="20">
        <f t="shared" ca="1" si="73"/>
        <v>2.2275261545344165</v>
      </c>
      <c r="AJ253" s="7"/>
      <c r="AK253" s="7"/>
      <c r="AL253" s="7"/>
      <c r="AM253" s="7"/>
      <c r="AN253" s="7"/>
      <c r="AO253" s="7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</row>
    <row r="254" spans="1:125" x14ac:dyDescent="0.2">
      <c r="A254" s="1"/>
      <c r="B254" s="1"/>
      <c r="C254" s="1"/>
      <c r="D254" s="1"/>
      <c r="E254" s="1"/>
      <c r="F254" s="1"/>
      <c r="G254" s="1"/>
      <c r="H254" s="7">
        <v>244</v>
      </c>
      <c r="I254" s="20">
        <f t="shared" ca="1" si="66"/>
        <v>344.74943206119121</v>
      </c>
      <c r="J254" s="21"/>
      <c r="K254" s="9">
        <f ca="1">COUNTIF(M$11:M253,"&gt;"&amp;I254)</f>
        <v>1</v>
      </c>
      <c r="L254" s="22">
        <f t="shared" ca="1" si="59"/>
        <v>0.89062390044193762</v>
      </c>
      <c r="M254" s="20">
        <f t="shared" ca="1" si="67"/>
        <v>345.64005596163315</v>
      </c>
      <c r="N254" s="20">
        <f t="shared" ca="1" si="68"/>
        <v>0.82</v>
      </c>
      <c r="O254" s="20">
        <f t="shared" ca="1" si="60"/>
        <v>346.46005596163315</v>
      </c>
      <c r="P254" s="22">
        <f t="shared" ca="1" si="77"/>
        <v>0</v>
      </c>
      <c r="Q254" s="21"/>
      <c r="R254" s="9">
        <f ca="1">COUNTIF(T$11:T253,"&gt;"&amp;O254)</f>
        <v>0</v>
      </c>
      <c r="S254" s="22">
        <f t="shared" ca="1" si="61"/>
        <v>0</v>
      </c>
      <c r="T254" s="20">
        <f t="shared" ca="1" si="69"/>
        <v>346.46005596163315</v>
      </c>
      <c r="U254" s="20">
        <f t="shared" ca="1" si="70"/>
        <v>0.61</v>
      </c>
      <c r="V254" s="20">
        <f t="shared" ca="1" si="62"/>
        <v>347.07005596163316</v>
      </c>
      <c r="W254" s="22">
        <f t="shared" ca="1" si="74"/>
        <v>0.23000000000001819</v>
      </c>
      <c r="X254" s="21"/>
      <c r="Y254" s="9">
        <f ca="1">COUNTIF(AA$11:AA253,"&gt;"&amp;V254)</f>
        <v>0</v>
      </c>
      <c r="Z254" s="22">
        <f t="shared" ca="1" si="63"/>
        <v>0</v>
      </c>
      <c r="AA254" s="20">
        <f t="shared" ca="1" si="71"/>
        <v>347.07005596163316</v>
      </c>
      <c r="AB254" s="20">
        <f t="shared" ca="1" si="64"/>
        <v>0.37</v>
      </c>
      <c r="AC254" s="20">
        <f t="shared" ca="1" si="65"/>
        <v>347.44005596163316</v>
      </c>
      <c r="AD254" s="22">
        <f t="shared" ca="1" si="75"/>
        <v>0.46000000000003638</v>
      </c>
      <c r="AE254" s="7"/>
      <c r="AF254" s="9">
        <f t="shared" ca="1" si="72"/>
        <v>1</v>
      </c>
      <c r="AG254" s="22">
        <f t="shared" ca="1" si="76"/>
        <v>0.89062390044193762</v>
      </c>
      <c r="AH254" s="7">
        <v>244</v>
      </c>
      <c r="AI254" s="20">
        <f t="shared" ca="1" si="73"/>
        <v>2.690623900441949</v>
      </c>
      <c r="AJ254" s="7"/>
      <c r="AK254" s="7"/>
      <c r="AL254" s="7"/>
      <c r="AM254" s="7"/>
      <c r="AN254" s="7"/>
      <c r="AO254" s="7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</row>
    <row r="255" spans="1:125" x14ac:dyDescent="0.2">
      <c r="A255" s="1"/>
      <c r="B255" s="1"/>
      <c r="C255" s="1"/>
      <c r="D255" s="1"/>
      <c r="E255" s="1"/>
      <c r="F255" s="1"/>
      <c r="G255" s="1"/>
      <c r="H255" s="7">
        <v>245</v>
      </c>
      <c r="I255" s="20">
        <f t="shared" ca="1" si="66"/>
        <v>345.30773226056795</v>
      </c>
      <c r="J255" s="21"/>
      <c r="K255" s="9">
        <f ca="1">COUNTIF(M$11:M254,"&gt;"&amp;I255)</f>
        <v>1</v>
      </c>
      <c r="L255" s="22">
        <f t="shared" ca="1" si="59"/>
        <v>1.1523237010651997</v>
      </c>
      <c r="M255" s="20">
        <f t="shared" ca="1" si="67"/>
        <v>346.46005596163315</v>
      </c>
      <c r="N255" s="20">
        <f t="shared" ca="1" si="68"/>
        <v>0.83</v>
      </c>
      <c r="O255" s="20">
        <f t="shared" ca="1" si="60"/>
        <v>347.29005596163313</v>
      </c>
      <c r="P255" s="22">
        <f t="shared" ca="1" si="77"/>
        <v>0</v>
      </c>
      <c r="Q255" s="21"/>
      <c r="R255" s="9">
        <f ca="1">COUNTIF(T$11:T254,"&gt;"&amp;O255)</f>
        <v>0</v>
      </c>
      <c r="S255" s="22">
        <f t="shared" ca="1" si="61"/>
        <v>0</v>
      </c>
      <c r="T255" s="20">
        <f t="shared" ca="1" si="69"/>
        <v>347.29005596163313</v>
      </c>
      <c r="U255" s="20">
        <f t="shared" ca="1" si="70"/>
        <v>0.42</v>
      </c>
      <c r="V255" s="20">
        <f t="shared" ca="1" si="62"/>
        <v>347.71005596163315</v>
      </c>
      <c r="W255" s="22">
        <f t="shared" ca="1" si="74"/>
        <v>0.21999999999997044</v>
      </c>
      <c r="X255" s="21"/>
      <c r="Y255" s="9">
        <f ca="1">COUNTIF(AA$11:AA254,"&gt;"&amp;V255)</f>
        <v>0</v>
      </c>
      <c r="Z255" s="22">
        <f t="shared" ca="1" si="63"/>
        <v>0</v>
      </c>
      <c r="AA255" s="20">
        <f t="shared" ca="1" si="71"/>
        <v>347.71005596163315</v>
      </c>
      <c r="AB255" s="20">
        <f t="shared" ca="1" si="64"/>
        <v>0.4</v>
      </c>
      <c r="AC255" s="20">
        <f t="shared" ca="1" si="65"/>
        <v>348.11005596163312</v>
      </c>
      <c r="AD255" s="22">
        <f t="shared" ca="1" si="75"/>
        <v>0.26999999999998181</v>
      </c>
      <c r="AE255" s="7"/>
      <c r="AF255" s="9">
        <f t="shared" ca="1" si="72"/>
        <v>1</v>
      </c>
      <c r="AG255" s="22">
        <f t="shared" ca="1" si="76"/>
        <v>1.1523237010651997</v>
      </c>
      <c r="AH255" s="7">
        <v>245</v>
      </c>
      <c r="AI255" s="20">
        <f t="shared" ca="1" si="73"/>
        <v>2.8023237010651769</v>
      </c>
      <c r="AJ255" s="7"/>
      <c r="AK255" s="7"/>
      <c r="AL255" s="7"/>
      <c r="AM255" s="7"/>
      <c r="AN255" s="7"/>
      <c r="AO255" s="7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</row>
    <row r="256" spans="1:125" x14ac:dyDescent="0.2">
      <c r="A256" s="1"/>
      <c r="B256" s="1"/>
      <c r="C256" s="1"/>
      <c r="D256" s="1"/>
      <c r="E256" s="1"/>
      <c r="F256" s="1"/>
      <c r="G256" s="1"/>
      <c r="H256" s="7">
        <v>246</v>
      </c>
      <c r="I256" s="20">
        <f t="shared" ca="1" si="66"/>
        <v>345.54364695430377</v>
      </c>
      <c r="J256" s="21"/>
      <c r="K256" s="9">
        <f ca="1">COUNTIF(M$11:M255,"&gt;"&amp;I256)</f>
        <v>2</v>
      </c>
      <c r="L256" s="22">
        <f t="shared" ca="1" si="59"/>
        <v>1.7464090073293619</v>
      </c>
      <c r="M256" s="20">
        <f t="shared" ca="1" si="67"/>
        <v>347.29005596163313</v>
      </c>
      <c r="N256" s="20">
        <f t="shared" ca="1" si="68"/>
        <v>0.76</v>
      </c>
      <c r="O256" s="20">
        <f t="shared" ca="1" si="60"/>
        <v>348.05005596163312</v>
      </c>
      <c r="P256" s="22">
        <f t="shared" ca="1" si="77"/>
        <v>0</v>
      </c>
      <c r="Q256" s="21"/>
      <c r="R256" s="9">
        <f ca="1">COUNTIF(T$11:T255,"&gt;"&amp;O256)</f>
        <v>0</v>
      </c>
      <c r="S256" s="22">
        <f t="shared" ca="1" si="61"/>
        <v>0</v>
      </c>
      <c r="T256" s="20">
        <f t="shared" ca="1" si="69"/>
        <v>348.05005596163312</v>
      </c>
      <c r="U256" s="20">
        <f t="shared" ca="1" si="70"/>
        <v>0.61</v>
      </c>
      <c r="V256" s="20">
        <f t="shared" ca="1" si="62"/>
        <v>348.66005596163313</v>
      </c>
      <c r="W256" s="22">
        <f t="shared" ca="1" si="74"/>
        <v>0.33999999999997499</v>
      </c>
      <c r="X256" s="21"/>
      <c r="Y256" s="9">
        <f ca="1">COUNTIF(AA$11:AA255,"&gt;"&amp;V256)</f>
        <v>0</v>
      </c>
      <c r="Z256" s="22">
        <f t="shared" ca="1" si="63"/>
        <v>0</v>
      </c>
      <c r="AA256" s="20">
        <f t="shared" ca="1" si="71"/>
        <v>348.66005596163313</v>
      </c>
      <c r="AB256" s="20">
        <f t="shared" ca="1" si="64"/>
        <v>0.36</v>
      </c>
      <c r="AC256" s="20">
        <f t="shared" ca="1" si="65"/>
        <v>349.02005596163315</v>
      </c>
      <c r="AD256" s="22">
        <f t="shared" ca="1" si="75"/>
        <v>0.55000000000001137</v>
      </c>
      <c r="AE256" s="7"/>
      <c r="AF256" s="9">
        <f t="shared" ca="1" si="72"/>
        <v>2</v>
      </c>
      <c r="AG256" s="22">
        <f t="shared" ca="1" si="76"/>
        <v>1.7464090073293619</v>
      </c>
      <c r="AH256" s="7">
        <v>246</v>
      </c>
      <c r="AI256" s="20">
        <f t="shared" ca="1" si="73"/>
        <v>3.4764090073293801</v>
      </c>
      <c r="AJ256" s="7"/>
      <c r="AK256" s="7"/>
      <c r="AL256" s="7"/>
      <c r="AM256" s="7"/>
      <c r="AN256" s="7"/>
      <c r="AO256" s="7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</row>
    <row r="257" spans="1:125" x14ac:dyDescent="0.2">
      <c r="A257" s="1"/>
      <c r="B257" s="1"/>
      <c r="C257" s="1"/>
      <c r="D257" s="1"/>
      <c r="E257" s="1"/>
      <c r="F257" s="1"/>
      <c r="G257" s="1"/>
      <c r="H257" s="7">
        <v>247</v>
      </c>
      <c r="I257" s="20">
        <f t="shared" ca="1" si="66"/>
        <v>346.89957914412992</v>
      </c>
      <c r="J257" s="21"/>
      <c r="K257" s="9">
        <f ca="1">COUNTIF(M$11:M256,"&gt;"&amp;I257)</f>
        <v>1</v>
      </c>
      <c r="L257" s="22">
        <f t="shared" ca="1" si="59"/>
        <v>1.1504768175032041</v>
      </c>
      <c r="M257" s="20">
        <f t="shared" ca="1" si="67"/>
        <v>348.05005596163312</v>
      </c>
      <c r="N257" s="20">
        <f t="shared" ca="1" si="68"/>
        <v>0.79</v>
      </c>
      <c r="O257" s="20">
        <f t="shared" ca="1" si="60"/>
        <v>348.84005596163314</v>
      </c>
      <c r="P257" s="22">
        <f t="shared" ca="1" si="77"/>
        <v>0</v>
      </c>
      <c r="Q257" s="21"/>
      <c r="R257" s="9">
        <f ca="1">COUNTIF(T$11:T256,"&gt;"&amp;O257)</f>
        <v>0</v>
      </c>
      <c r="S257" s="22">
        <f t="shared" ca="1" si="61"/>
        <v>0</v>
      </c>
      <c r="T257" s="20">
        <f t="shared" ca="1" si="69"/>
        <v>348.84005596163314</v>
      </c>
      <c r="U257" s="20">
        <f t="shared" ca="1" si="70"/>
        <v>0.68</v>
      </c>
      <c r="V257" s="20">
        <f t="shared" ca="1" si="62"/>
        <v>349.52005596163315</v>
      </c>
      <c r="W257" s="22">
        <f t="shared" ca="1" si="74"/>
        <v>0.18000000000000682</v>
      </c>
      <c r="X257" s="21"/>
      <c r="Y257" s="9">
        <f ca="1">COUNTIF(AA$11:AA256,"&gt;"&amp;V257)</f>
        <v>0</v>
      </c>
      <c r="Z257" s="22">
        <f t="shared" ca="1" si="63"/>
        <v>0</v>
      </c>
      <c r="AA257" s="20">
        <f t="shared" ca="1" si="71"/>
        <v>349.52005596163315</v>
      </c>
      <c r="AB257" s="20">
        <f t="shared" ca="1" si="64"/>
        <v>0.42</v>
      </c>
      <c r="AC257" s="20">
        <f t="shared" ca="1" si="65"/>
        <v>349.94005596163316</v>
      </c>
      <c r="AD257" s="22">
        <f t="shared" ca="1" si="75"/>
        <v>0.5</v>
      </c>
      <c r="AE257" s="7"/>
      <c r="AF257" s="9">
        <f t="shared" ca="1" si="72"/>
        <v>1</v>
      </c>
      <c r="AG257" s="22">
        <f t="shared" ca="1" si="76"/>
        <v>1.1504768175032041</v>
      </c>
      <c r="AH257" s="7">
        <v>247</v>
      </c>
      <c r="AI257" s="20">
        <f t="shared" ca="1" si="73"/>
        <v>3.0404768175032473</v>
      </c>
      <c r="AJ257" s="7"/>
      <c r="AK257" s="7"/>
      <c r="AL257" s="7"/>
      <c r="AM257" s="7"/>
      <c r="AN257" s="7"/>
      <c r="AO257" s="7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</row>
    <row r="258" spans="1:125" x14ac:dyDescent="0.2">
      <c r="A258" s="1"/>
      <c r="B258" s="1"/>
      <c r="C258" s="1"/>
      <c r="D258" s="1"/>
      <c r="E258" s="1"/>
      <c r="F258" s="1"/>
      <c r="G258" s="1"/>
      <c r="H258" s="7">
        <v>248</v>
      </c>
      <c r="I258" s="20">
        <f t="shared" ca="1" si="66"/>
        <v>349.93837787732622</v>
      </c>
      <c r="J258" s="21"/>
      <c r="K258" s="9">
        <f ca="1">COUNTIF(M$11:M257,"&gt;"&amp;I258)</f>
        <v>0</v>
      </c>
      <c r="L258" s="22">
        <f t="shared" ca="1" si="59"/>
        <v>0</v>
      </c>
      <c r="M258" s="20">
        <f t="shared" ca="1" si="67"/>
        <v>349.93837787732622</v>
      </c>
      <c r="N258" s="20">
        <f t="shared" ca="1" si="68"/>
        <v>0.82</v>
      </c>
      <c r="O258" s="20">
        <f t="shared" ca="1" si="60"/>
        <v>350.75837787732621</v>
      </c>
      <c r="P258" s="22">
        <f t="shared" ca="1" si="77"/>
        <v>1.0983219156930772</v>
      </c>
      <c r="Q258" s="21"/>
      <c r="R258" s="9">
        <f ca="1">COUNTIF(T$11:T257,"&gt;"&amp;O258)</f>
        <v>0</v>
      </c>
      <c r="S258" s="22">
        <f t="shared" ca="1" si="61"/>
        <v>0</v>
      </c>
      <c r="T258" s="20">
        <f t="shared" ca="1" si="69"/>
        <v>350.75837787732621</v>
      </c>
      <c r="U258" s="20">
        <f t="shared" ca="1" si="70"/>
        <v>0.5</v>
      </c>
      <c r="V258" s="20">
        <f t="shared" ca="1" si="62"/>
        <v>351.25837787732621</v>
      </c>
      <c r="W258" s="22">
        <f t="shared" ca="1" si="74"/>
        <v>1.2383219156930636</v>
      </c>
      <c r="X258" s="21"/>
      <c r="Y258" s="9">
        <f ca="1">COUNTIF(AA$11:AA257,"&gt;"&amp;V258)</f>
        <v>0</v>
      </c>
      <c r="Z258" s="22">
        <f t="shared" ca="1" si="63"/>
        <v>0</v>
      </c>
      <c r="AA258" s="20">
        <f t="shared" ca="1" si="71"/>
        <v>351.25837787732621</v>
      </c>
      <c r="AB258" s="20">
        <f t="shared" ca="1" si="64"/>
        <v>0.42</v>
      </c>
      <c r="AC258" s="20">
        <f t="shared" ca="1" si="65"/>
        <v>351.67837787732623</v>
      </c>
      <c r="AD258" s="22">
        <f t="shared" ca="1" si="75"/>
        <v>1.3183219156930477</v>
      </c>
      <c r="AE258" s="7"/>
      <c r="AF258" s="9">
        <f t="shared" ca="1" si="72"/>
        <v>0</v>
      </c>
      <c r="AG258" s="22">
        <f t="shared" ca="1" si="76"/>
        <v>0</v>
      </c>
      <c r="AH258" s="7">
        <v>248</v>
      </c>
      <c r="AI258" s="20">
        <f t="shared" ca="1" si="73"/>
        <v>1.7400000000000091</v>
      </c>
      <c r="AJ258" s="7"/>
      <c r="AK258" s="7"/>
      <c r="AL258" s="7"/>
      <c r="AM258" s="7"/>
      <c r="AN258" s="7"/>
      <c r="AO258" s="7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</row>
    <row r="259" spans="1:125" x14ac:dyDescent="0.2">
      <c r="A259" s="1"/>
      <c r="B259" s="1"/>
      <c r="C259" s="1"/>
      <c r="D259" s="1"/>
      <c r="E259" s="1"/>
      <c r="F259" s="1"/>
      <c r="G259" s="1"/>
      <c r="H259" s="7">
        <v>249</v>
      </c>
      <c r="I259" s="20">
        <f t="shared" ca="1" si="66"/>
        <v>349.96136417803319</v>
      </c>
      <c r="J259" s="21"/>
      <c r="K259" s="9">
        <f ca="1">COUNTIF(M$11:M258,"&gt;"&amp;I259)</f>
        <v>0</v>
      </c>
      <c r="L259" s="22">
        <f t="shared" ca="1" si="59"/>
        <v>0.79701369929301791</v>
      </c>
      <c r="M259" s="20">
        <f t="shared" ca="1" si="67"/>
        <v>350.75837787732621</v>
      </c>
      <c r="N259" s="20">
        <f t="shared" ca="1" si="68"/>
        <v>0.56000000000000005</v>
      </c>
      <c r="O259" s="20">
        <f t="shared" ca="1" si="60"/>
        <v>351.31837787732621</v>
      </c>
      <c r="P259" s="22">
        <f t="shared" ca="1" si="77"/>
        <v>0</v>
      </c>
      <c r="Q259" s="21"/>
      <c r="R259" s="9">
        <f ca="1">COUNTIF(T$11:T258,"&gt;"&amp;O259)</f>
        <v>0</v>
      </c>
      <c r="S259" s="22">
        <f t="shared" ca="1" si="61"/>
        <v>0</v>
      </c>
      <c r="T259" s="20">
        <f t="shared" ca="1" si="69"/>
        <v>351.31837787732621</v>
      </c>
      <c r="U259" s="20">
        <f t="shared" ca="1" si="70"/>
        <v>0.56000000000000005</v>
      </c>
      <c r="V259" s="20">
        <f t="shared" ca="1" si="62"/>
        <v>351.87837787732622</v>
      </c>
      <c r="W259" s="22">
        <f t="shared" ca="1" si="74"/>
        <v>6.0000000000002274E-2</v>
      </c>
      <c r="X259" s="21"/>
      <c r="Y259" s="9">
        <f ca="1">COUNTIF(AA$11:AA258,"&gt;"&amp;V259)</f>
        <v>0</v>
      </c>
      <c r="Z259" s="22">
        <f t="shared" ca="1" si="63"/>
        <v>0</v>
      </c>
      <c r="AA259" s="20">
        <f t="shared" ca="1" si="71"/>
        <v>351.87837787732622</v>
      </c>
      <c r="AB259" s="20">
        <f t="shared" ca="1" si="64"/>
        <v>0.39</v>
      </c>
      <c r="AC259" s="20">
        <f t="shared" ca="1" si="65"/>
        <v>352.2683778773262</v>
      </c>
      <c r="AD259" s="22">
        <f t="shared" ca="1" si="75"/>
        <v>0.19999999999998863</v>
      </c>
      <c r="AE259" s="7"/>
      <c r="AF259" s="9">
        <f t="shared" ca="1" si="72"/>
        <v>0</v>
      </c>
      <c r="AG259" s="22">
        <f t="shared" ca="1" si="76"/>
        <v>0.79701369929301791</v>
      </c>
      <c r="AH259" s="7">
        <v>249</v>
      </c>
      <c r="AI259" s="20">
        <f t="shared" ca="1" si="73"/>
        <v>2.3070136992930088</v>
      </c>
      <c r="AJ259" s="7"/>
      <c r="AK259" s="7"/>
      <c r="AL259" s="7"/>
      <c r="AM259" s="7"/>
      <c r="AN259" s="7"/>
      <c r="AO259" s="7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</row>
    <row r="260" spans="1:125" x14ac:dyDescent="0.2">
      <c r="A260" s="1"/>
      <c r="B260" s="1"/>
      <c r="C260" s="1"/>
      <c r="D260" s="1"/>
      <c r="E260" s="1"/>
      <c r="F260" s="1"/>
      <c r="G260" s="1"/>
      <c r="H260" s="7">
        <v>250</v>
      </c>
      <c r="I260" s="20">
        <f t="shared" ca="1" si="66"/>
        <v>351.18885479890753</v>
      </c>
      <c r="J260" s="21"/>
      <c r="K260" s="9">
        <f ca="1">COUNTIF(M$11:M259,"&gt;"&amp;I260)</f>
        <v>0</v>
      </c>
      <c r="L260" s="22">
        <f t="shared" ca="1" si="59"/>
        <v>0.1295230784186856</v>
      </c>
      <c r="M260" s="20">
        <f t="shared" ca="1" si="67"/>
        <v>351.31837787732621</v>
      </c>
      <c r="N260" s="20">
        <f t="shared" ca="1" si="68"/>
        <v>0.72</v>
      </c>
      <c r="O260" s="20">
        <f t="shared" ca="1" si="60"/>
        <v>352.03837787732624</v>
      </c>
      <c r="P260" s="22">
        <f t="shared" ca="1" si="77"/>
        <v>0</v>
      </c>
      <c r="Q260" s="21"/>
      <c r="R260" s="9">
        <f ca="1">COUNTIF(T$11:T259,"&gt;"&amp;O260)</f>
        <v>0</v>
      </c>
      <c r="S260" s="22">
        <f t="shared" ca="1" si="61"/>
        <v>0</v>
      </c>
      <c r="T260" s="20">
        <f t="shared" ca="1" si="69"/>
        <v>352.03837787732624</v>
      </c>
      <c r="U260" s="20">
        <f t="shared" ca="1" si="70"/>
        <v>0.6</v>
      </c>
      <c r="V260" s="20">
        <f t="shared" ca="1" si="62"/>
        <v>352.63837787732626</v>
      </c>
      <c r="W260" s="22">
        <f t="shared" ca="1" si="74"/>
        <v>0.16000000000002501</v>
      </c>
      <c r="X260" s="21"/>
      <c r="Y260" s="9">
        <f ca="1">COUNTIF(AA$11:AA259,"&gt;"&amp;V260)</f>
        <v>0</v>
      </c>
      <c r="Z260" s="22">
        <f t="shared" ca="1" si="63"/>
        <v>0</v>
      </c>
      <c r="AA260" s="20">
        <f t="shared" ca="1" si="71"/>
        <v>352.63837787732626</v>
      </c>
      <c r="AB260" s="20">
        <f t="shared" ca="1" si="64"/>
        <v>0.34</v>
      </c>
      <c r="AC260" s="20">
        <f t="shared" ca="1" si="65"/>
        <v>352.97837787732624</v>
      </c>
      <c r="AD260" s="22">
        <f t="shared" ca="1" si="75"/>
        <v>0.37000000000006139</v>
      </c>
      <c r="AE260" s="7"/>
      <c r="AF260" s="9">
        <f t="shared" ca="1" si="72"/>
        <v>0</v>
      </c>
      <c r="AG260" s="22">
        <f t="shared" ca="1" si="76"/>
        <v>0.1295230784186856</v>
      </c>
      <c r="AH260" s="7">
        <v>250</v>
      </c>
      <c r="AI260" s="20">
        <f t="shared" ca="1" si="73"/>
        <v>1.7895230784187106</v>
      </c>
      <c r="AJ260" s="7"/>
      <c r="AK260" s="7"/>
      <c r="AL260" s="7"/>
      <c r="AM260" s="7"/>
      <c r="AN260" s="7"/>
      <c r="AO260" s="7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</row>
    <row r="261" spans="1:125" x14ac:dyDescent="0.2">
      <c r="A261" s="1"/>
      <c r="B261" s="1"/>
      <c r="C261" s="1"/>
      <c r="D261" s="1"/>
      <c r="E261" s="1"/>
      <c r="F261" s="1"/>
      <c r="G261" s="1"/>
      <c r="H261" s="7">
        <v>251</v>
      </c>
      <c r="I261" s="20">
        <f t="shared" ca="1" si="66"/>
        <v>352.22737117218816</v>
      </c>
      <c r="J261" s="21"/>
      <c r="K261" s="9">
        <f ca="1">COUNTIF(M$11:M260,"&gt;"&amp;I261)</f>
        <v>0</v>
      </c>
      <c r="L261" s="22">
        <f t="shared" ca="1" si="59"/>
        <v>0</v>
      </c>
      <c r="M261" s="20">
        <f t="shared" ca="1" si="67"/>
        <v>352.22737117218816</v>
      </c>
      <c r="N261" s="20">
        <f t="shared" ca="1" si="68"/>
        <v>0.82</v>
      </c>
      <c r="O261" s="20">
        <f t="shared" ca="1" si="60"/>
        <v>353.04737117218815</v>
      </c>
      <c r="P261" s="22">
        <f t="shared" ca="1" si="77"/>
        <v>0.18899329486191618</v>
      </c>
      <c r="Q261" s="21"/>
      <c r="R261" s="9">
        <f ca="1">COUNTIF(T$11:T260,"&gt;"&amp;O261)</f>
        <v>0</v>
      </c>
      <c r="S261" s="22">
        <f t="shared" ca="1" si="61"/>
        <v>0</v>
      </c>
      <c r="T261" s="20">
        <f t="shared" ca="1" si="69"/>
        <v>353.04737117218815</v>
      </c>
      <c r="U261" s="20">
        <f t="shared" ca="1" si="70"/>
        <v>0.7</v>
      </c>
      <c r="V261" s="20">
        <f t="shared" ca="1" si="62"/>
        <v>353.74737117218814</v>
      </c>
      <c r="W261" s="22">
        <f t="shared" ca="1" si="74"/>
        <v>0.40899329486188662</v>
      </c>
      <c r="X261" s="21"/>
      <c r="Y261" s="9">
        <f ca="1">COUNTIF(AA$11:AA260,"&gt;"&amp;V261)</f>
        <v>0</v>
      </c>
      <c r="Z261" s="22">
        <f t="shared" ca="1" si="63"/>
        <v>0</v>
      </c>
      <c r="AA261" s="20">
        <f t="shared" ca="1" si="71"/>
        <v>353.74737117218814</v>
      </c>
      <c r="AB261" s="20">
        <f t="shared" ca="1" si="64"/>
        <v>0.44</v>
      </c>
      <c r="AC261" s="20">
        <f t="shared" ca="1" si="65"/>
        <v>354.18737117218814</v>
      </c>
      <c r="AD261" s="22">
        <f t="shared" ca="1" si="75"/>
        <v>0.76899329486190027</v>
      </c>
      <c r="AE261" s="7"/>
      <c r="AF261" s="9">
        <f t="shared" ca="1" si="72"/>
        <v>0</v>
      </c>
      <c r="AG261" s="22">
        <f t="shared" ca="1" si="76"/>
        <v>0</v>
      </c>
      <c r="AH261" s="7">
        <v>251</v>
      </c>
      <c r="AI261" s="20">
        <f t="shared" ca="1" si="73"/>
        <v>1.9599999999999795</v>
      </c>
      <c r="AJ261" s="7"/>
      <c r="AK261" s="7"/>
      <c r="AL261" s="7"/>
      <c r="AM261" s="7"/>
      <c r="AN261" s="7"/>
      <c r="AO261" s="7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</row>
    <row r="262" spans="1:125" x14ac:dyDescent="0.2">
      <c r="A262" s="1"/>
      <c r="B262" s="1"/>
      <c r="C262" s="1"/>
      <c r="D262" s="1"/>
      <c r="E262" s="1"/>
      <c r="F262" s="1"/>
      <c r="G262" s="1"/>
      <c r="H262" s="7">
        <v>252</v>
      </c>
      <c r="I262" s="20">
        <f t="shared" ca="1" si="66"/>
        <v>352.61189877444025</v>
      </c>
      <c r="J262" s="21"/>
      <c r="K262" s="9">
        <f ca="1">COUNTIF(M$11:M261,"&gt;"&amp;I262)</f>
        <v>0</v>
      </c>
      <c r="L262" s="22">
        <f t="shared" ca="1" si="59"/>
        <v>0.43547239774790114</v>
      </c>
      <c r="M262" s="20">
        <f t="shared" ca="1" si="67"/>
        <v>353.04737117218815</v>
      </c>
      <c r="N262" s="20">
        <f t="shared" ca="1" si="68"/>
        <v>0.71</v>
      </c>
      <c r="O262" s="20">
        <f t="shared" ca="1" si="60"/>
        <v>353.75737117218813</v>
      </c>
      <c r="P262" s="22">
        <f t="shared" ca="1" si="77"/>
        <v>0</v>
      </c>
      <c r="Q262" s="21"/>
      <c r="R262" s="9">
        <f ca="1">COUNTIF(T$11:T261,"&gt;"&amp;O262)</f>
        <v>0</v>
      </c>
      <c r="S262" s="22">
        <f t="shared" ca="1" si="61"/>
        <v>0</v>
      </c>
      <c r="T262" s="20">
        <f t="shared" ca="1" si="69"/>
        <v>353.75737117218813</v>
      </c>
      <c r="U262" s="20">
        <f t="shared" ca="1" si="70"/>
        <v>0.57999999999999996</v>
      </c>
      <c r="V262" s="20">
        <f t="shared" ca="1" si="62"/>
        <v>354.33737117218811</v>
      </c>
      <c r="W262" s="22">
        <f t="shared" ca="1" si="74"/>
        <v>9.9999999999909051E-3</v>
      </c>
      <c r="X262" s="21"/>
      <c r="Y262" s="9">
        <f ca="1">COUNTIF(AA$11:AA261,"&gt;"&amp;V262)</f>
        <v>0</v>
      </c>
      <c r="Z262" s="22">
        <f t="shared" ca="1" si="63"/>
        <v>0</v>
      </c>
      <c r="AA262" s="20">
        <f t="shared" ca="1" si="71"/>
        <v>354.33737117218811</v>
      </c>
      <c r="AB262" s="20">
        <f t="shared" ca="1" si="64"/>
        <v>0.46</v>
      </c>
      <c r="AC262" s="20">
        <f t="shared" ca="1" si="65"/>
        <v>354.79737117218809</v>
      </c>
      <c r="AD262" s="22">
        <f t="shared" ca="1" si="75"/>
        <v>0.14999999999997726</v>
      </c>
      <c r="AE262" s="7"/>
      <c r="AF262" s="9">
        <f t="shared" ca="1" si="72"/>
        <v>0</v>
      </c>
      <c r="AG262" s="22">
        <f t="shared" ca="1" si="76"/>
        <v>0.43547239774790114</v>
      </c>
      <c r="AH262" s="7">
        <v>252</v>
      </c>
      <c r="AI262" s="20">
        <f t="shared" ca="1" si="73"/>
        <v>2.1854723977478443</v>
      </c>
      <c r="AJ262" s="7"/>
      <c r="AK262" s="7"/>
      <c r="AL262" s="7"/>
      <c r="AM262" s="7"/>
      <c r="AN262" s="7"/>
      <c r="AO262" s="7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</row>
    <row r="263" spans="1:125" x14ac:dyDescent="0.2">
      <c r="A263" s="1"/>
      <c r="B263" s="1"/>
      <c r="C263" s="1"/>
      <c r="D263" s="1"/>
      <c r="E263" s="1"/>
      <c r="F263" s="1"/>
      <c r="G263" s="1"/>
      <c r="H263" s="7">
        <v>253</v>
      </c>
      <c r="I263" s="20">
        <f t="shared" ca="1" si="66"/>
        <v>355.5367370781637</v>
      </c>
      <c r="J263" s="21"/>
      <c r="K263" s="9">
        <f ca="1">COUNTIF(M$11:M262,"&gt;"&amp;I263)</f>
        <v>0</v>
      </c>
      <c r="L263" s="22">
        <f t="shared" ca="1" si="59"/>
        <v>0</v>
      </c>
      <c r="M263" s="20">
        <f t="shared" ca="1" si="67"/>
        <v>355.5367370781637</v>
      </c>
      <c r="N263" s="20">
        <f t="shared" ca="1" si="68"/>
        <v>0.73</v>
      </c>
      <c r="O263" s="20">
        <f t="shared" ca="1" si="60"/>
        <v>356.26673707816371</v>
      </c>
      <c r="P263" s="22">
        <f t="shared" ca="1" si="77"/>
        <v>1.7793659059755669</v>
      </c>
      <c r="Q263" s="21"/>
      <c r="R263" s="9">
        <f ca="1">COUNTIF(T$11:T262,"&gt;"&amp;O263)</f>
        <v>0</v>
      </c>
      <c r="S263" s="22">
        <f t="shared" ca="1" si="61"/>
        <v>0</v>
      </c>
      <c r="T263" s="20">
        <f t="shared" ca="1" si="69"/>
        <v>356.26673707816371</v>
      </c>
      <c r="U263" s="20">
        <f t="shared" ca="1" si="70"/>
        <v>0.68</v>
      </c>
      <c r="V263" s="20">
        <f t="shared" ca="1" si="62"/>
        <v>356.94673707816372</v>
      </c>
      <c r="W263" s="22">
        <f t="shared" ca="1" si="74"/>
        <v>1.929365905975601</v>
      </c>
      <c r="X263" s="21"/>
      <c r="Y263" s="9">
        <f ca="1">COUNTIF(AA$11:AA262,"&gt;"&amp;V263)</f>
        <v>0</v>
      </c>
      <c r="Z263" s="22">
        <f t="shared" ca="1" si="63"/>
        <v>0</v>
      </c>
      <c r="AA263" s="20">
        <f t="shared" ca="1" si="71"/>
        <v>356.94673707816372</v>
      </c>
      <c r="AB263" s="20">
        <f t="shared" ca="1" si="64"/>
        <v>0.43</v>
      </c>
      <c r="AC263" s="20">
        <f t="shared" ca="1" si="65"/>
        <v>357.37673707816373</v>
      </c>
      <c r="AD263" s="22">
        <f t="shared" ca="1" si="75"/>
        <v>2.1493659059756283</v>
      </c>
      <c r="AE263" s="7"/>
      <c r="AF263" s="9">
        <f t="shared" ca="1" si="72"/>
        <v>0</v>
      </c>
      <c r="AG263" s="22">
        <f t="shared" ca="1" si="76"/>
        <v>0</v>
      </c>
      <c r="AH263" s="7">
        <v>253</v>
      </c>
      <c r="AI263" s="20">
        <f t="shared" ca="1" si="73"/>
        <v>1.8400000000000318</v>
      </c>
      <c r="AJ263" s="7"/>
      <c r="AK263" s="7"/>
      <c r="AL263" s="7"/>
      <c r="AM263" s="7"/>
      <c r="AN263" s="7"/>
      <c r="AO263" s="7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</row>
    <row r="264" spans="1:125" x14ac:dyDescent="0.2">
      <c r="A264" s="1"/>
      <c r="B264" s="1"/>
      <c r="C264" s="1"/>
      <c r="D264" s="1"/>
      <c r="E264" s="1"/>
      <c r="F264" s="1"/>
      <c r="G264" s="1"/>
      <c r="H264" s="7">
        <v>254</v>
      </c>
      <c r="I264" s="20">
        <f t="shared" ca="1" si="66"/>
        <v>358.36682927214861</v>
      </c>
      <c r="J264" s="21"/>
      <c r="K264" s="9">
        <f ca="1">COUNTIF(M$11:M263,"&gt;"&amp;I264)</f>
        <v>0</v>
      </c>
      <c r="L264" s="22">
        <f t="shared" ca="1" si="59"/>
        <v>0</v>
      </c>
      <c r="M264" s="20">
        <f t="shared" ca="1" si="67"/>
        <v>358.36682927214861</v>
      </c>
      <c r="N264" s="20">
        <f t="shared" ca="1" si="68"/>
        <v>1.06</v>
      </c>
      <c r="O264" s="20">
        <f t="shared" ca="1" si="60"/>
        <v>359.42682927214861</v>
      </c>
      <c r="P264" s="22">
        <f t="shared" ca="1" si="77"/>
        <v>2.1000921939848922</v>
      </c>
      <c r="Q264" s="21"/>
      <c r="R264" s="9">
        <f ca="1">COUNTIF(T$11:T263,"&gt;"&amp;O264)</f>
        <v>0</v>
      </c>
      <c r="S264" s="22">
        <f t="shared" ca="1" si="61"/>
        <v>0</v>
      </c>
      <c r="T264" s="20">
        <f t="shared" ca="1" si="69"/>
        <v>359.42682927214861</v>
      </c>
      <c r="U264" s="20">
        <f t="shared" ca="1" si="70"/>
        <v>0.55000000000000004</v>
      </c>
      <c r="V264" s="20">
        <f t="shared" ca="1" si="62"/>
        <v>359.97682927214862</v>
      </c>
      <c r="W264" s="22">
        <f t="shared" ca="1" si="74"/>
        <v>2.4800921939848877</v>
      </c>
      <c r="X264" s="21"/>
      <c r="Y264" s="9">
        <f ca="1">COUNTIF(AA$11:AA263,"&gt;"&amp;V264)</f>
        <v>0</v>
      </c>
      <c r="Z264" s="22">
        <f t="shared" ca="1" si="63"/>
        <v>0</v>
      </c>
      <c r="AA264" s="20">
        <f t="shared" ca="1" si="71"/>
        <v>359.97682927214862</v>
      </c>
      <c r="AB264" s="20">
        <f t="shared" ca="1" si="64"/>
        <v>0.36</v>
      </c>
      <c r="AC264" s="20">
        <f t="shared" ca="1" si="65"/>
        <v>360.33682927214863</v>
      </c>
      <c r="AD264" s="22">
        <f t="shared" ca="1" si="75"/>
        <v>2.6000921939848922</v>
      </c>
      <c r="AE264" s="7"/>
      <c r="AF264" s="9">
        <f t="shared" ca="1" si="72"/>
        <v>0</v>
      </c>
      <c r="AG264" s="22">
        <f t="shared" ca="1" si="76"/>
        <v>0</v>
      </c>
      <c r="AH264" s="7">
        <v>254</v>
      </c>
      <c r="AI264" s="20">
        <f t="shared" ca="1" si="73"/>
        <v>1.9700000000000273</v>
      </c>
      <c r="AJ264" s="7"/>
      <c r="AK264" s="7"/>
      <c r="AL264" s="7"/>
      <c r="AM264" s="7"/>
      <c r="AN264" s="7"/>
      <c r="AO264" s="7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</row>
    <row r="265" spans="1:125" x14ac:dyDescent="0.2">
      <c r="A265" s="1"/>
      <c r="B265" s="1"/>
      <c r="C265" s="1"/>
      <c r="D265" s="1"/>
      <c r="E265" s="1"/>
      <c r="F265" s="1"/>
      <c r="G265" s="1"/>
      <c r="H265" s="7">
        <v>255</v>
      </c>
      <c r="I265" s="20">
        <f t="shared" ca="1" si="66"/>
        <v>360.067455264091</v>
      </c>
      <c r="J265" s="21"/>
      <c r="K265" s="9">
        <f ca="1">COUNTIF(M$11:M264,"&gt;"&amp;I265)</f>
        <v>0</v>
      </c>
      <c r="L265" s="22">
        <f t="shared" ca="1" si="59"/>
        <v>0</v>
      </c>
      <c r="M265" s="20">
        <f t="shared" ca="1" si="67"/>
        <v>360.067455264091</v>
      </c>
      <c r="N265" s="20">
        <f t="shared" ca="1" si="68"/>
        <v>0.76</v>
      </c>
      <c r="O265" s="20">
        <f t="shared" ca="1" si="60"/>
        <v>360.82745526409099</v>
      </c>
      <c r="P265" s="22">
        <f t="shared" ca="1" si="77"/>
        <v>0.64062599194238601</v>
      </c>
      <c r="Q265" s="21"/>
      <c r="R265" s="9">
        <f ca="1">COUNTIF(T$11:T264,"&gt;"&amp;O265)</f>
        <v>0</v>
      </c>
      <c r="S265" s="22">
        <f t="shared" ca="1" si="61"/>
        <v>0</v>
      </c>
      <c r="T265" s="20">
        <f t="shared" ca="1" si="69"/>
        <v>360.82745526409099</v>
      </c>
      <c r="U265" s="20">
        <f t="shared" ca="1" si="70"/>
        <v>0.59</v>
      </c>
      <c r="V265" s="20">
        <f t="shared" ca="1" si="62"/>
        <v>361.41745526409096</v>
      </c>
      <c r="W265" s="22">
        <f t="shared" ca="1" si="74"/>
        <v>0.85062599194236554</v>
      </c>
      <c r="X265" s="21"/>
      <c r="Y265" s="9">
        <f ca="1">COUNTIF(AA$11:AA264,"&gt;"&amp;V265)</f>
        <v>0</v>
      </c>
      <c r="Z265" s="22">
        <f t="shared" ca="1" si="63"/>
        <v>0</v>
      </c>
      <c r="AA265" s="20">
        <f t="shared" ca="1" si="71"/>
        <v>361.41745526409096</v>
      </c>
      <c r="AB265" s="20">
        <f t="shared" ca="1" si="64"/>
        <v>0.42</v>
      </c>
      <c r="AC265" s="20">
        <f t="shared" ca="1" si="65"/>
        <v>361.83745526409098</v>
      </c>
      <c r="AD265" s="22">
        <f t="shared" ca="1" si="75"/>
        <v>1.0806259919423269</v>
      </c>
      <c r="AE265" s="7"/>
      <c r="AF265" s="9">
        <f t="shared" ca="1" si="72"/>
        <v>0</v>
      </c>
      <c r="AG265" s="22">
        <f t="shared" ca="1" si="76"/>
        <v>0</v>
      </c>
      <c r="AH265" s="7">
        <v>255</v>
      </c>
      <c r="AI265" s="20">
        <f t="shared" ca="1" si="73"/>
        <v>1.7699999999999818</v>
      </c>
      <c r="AJ265" s="7"/>
      <c r="AK265" s="7"/>
      <c r="AL265" s="7"/>
      <c r="AM265" s="7"/>
      <c r="AN265" s="7"/>
      <c r="AO265" s="7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</row>
    <row r="266" spans="1:125" x14ac:dyDescent="0.2">
      <c r="A266" s="1"/>
      <c r="B266" s="1"/>
      <c r="C266" s="1"/>
      <c r="D266" s="1"/>
      <c r="E266" s="1"/>
      <c r="F266" s="1"/>
      <c r="G266" s="1"/>
      <c r="H266" s="7">
        <v>256</v>
      </c>
      <c r="I266" s="20">
        <f t="shared" ca="1" si="66"/>
        <v>361.21158187166276</v>
      </c>
      <c r="J266" s="21"/>
      <c r="K266" s="9">
        <f ca="1">COUNTIF(M$11:M265,"&gt;"&amp;I266)</f>
        <v>0</v>
      </c>
      <c r="L266" s="22">
        <f t="shared" ca="1" si="59"/>
        <v>0</v>
      </c>
      <c r="M266" s="20">
        <f t="shared" ca="1" si="67"/>
        <v>361.21158187166276</v>
      </c>
      <c r="N266" s="20">
        <f t="shared" ca="1" si="68"/>
        <v>0.9</v>
      </c>
      <c r="O266" s="20">
        <f t="shared" ca="1" si="60"/>
        <v>362.11158187166274</v>
      </c>
      <c r="P266" s="22">
        <f t="shared" ca="1" si="77"/>
        <v>0.38412660757177264</v>
      </c>
      <c r="Q266" s="21"/>
      <c r="R266" s="9">
        <f ca="1">COUNTIF(T$11:T265,"&gt;"&amp;O266)</f>
        <v>0</v>
      </c>
      <c r="S266" s="22">
        <f t="shared" ca="1" si="61"/>
        <v>0</v>
      </c>
      <c r="T266" s="20">
        <f t="shared" ca="1" si="69"/>
        <v>362.11158187166274</v>
      </c>
      <c r="U266" s="20">
        <f t="shared" ca="1" si="70"/>
        <v>0.59</v>
      </c>
      <c r="V266" s="20">
        <f t="shared" ca="1" si="62"/>
        <v>362.70158187166271</v>
      </c>
      <c r="W266" s="22">
        <f t="shared" ca="1" si="74"/>
        <v>0.69412660757177491</v>
      </c>
      <c r="X266" s="21"/>
      <c r="Y266" s="9">
        <f ca="1">COUNTIF(AA$11:AA265,"&gt;"&amp;V266)</f>
        <v>0</v>
      </c>
      <c r="Z266" s="22">
        <f t="shared" ca="1" si="63"/>
        <v>0</v>
      </c>
      <c r="AA266" s="20">
        <f t="shared" ca="1" si="71"/>
        <v>362.70158187166271</v>
      </c>
      <c r="AB266" s="20">
        <f t="shared" ca="1" si="64"/>
        <v>0.41</v>
      </c>
      <c r="AC266" s="20">
        <f t="shared" ca="1" si="65"/>
        <v>363.11158187166274</v>
      </c>
      <c r="AD266" s="22">
        <f t="shared" ca="1" si="75"/>
        <v>0.86412660757173398</v>
      </c>
      <c r="AE266" s="7"/>
      <c r="AF266" s="9">
        <f t="shared" ca="1" si="72"/>
        <v>0</v>
      </c>
      <c r="AG266" s="22">
        <f t="shared" ca="1" si="76"/>
        <v>0</v>
      </c>
      <c r="AH266" s="7">
        <v>256</v>
      </c>
      <c r="AI266" s="20">
        <f t="shared" ca="1" si="73"/>
        <v>1.8999999999999773</v>
      </c>
      <c r="AJ266" s="7"/>
      <c r="AK266" s="7"/>
      <c r="AL266" s="7"/>
      <c r="AM266" s="7"/>
      <c r="AN266" s="7"/>
      <c r="AO266" s="7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</row>
    <row r="267" spans="1:125" x14ac:dyDescent="0.2">
      <c r="A267" s="1"/>
      <c r="B267" s="1"/>
      <c r="C267" s="1"/>
      <c r="D267" s="1"/>
      <c r="E267" s="1"/>
      <c r="F267" s="1"/>
      <c r="G267" s="1"/>
      <c r="H267" s="7">
        <v>257</v>
      </c>
      <c r="I267" s="20">
        <f t="shared" ca="1" si="66"/>
        <v>363.27013690698436</v>
      </c>
      <c r="J267" s="21"/>
      <c r="K267" s="9">
        <f ca="1">COUNTIF(M$11:M266,"&gt;"&amp;I267)</f>
        <v>0</v>
      </c>
      <c r="L267" s="22">
        <f t="shared" ref="L267:L330" ca="1" si="78">M267-I267</f>
        <v>0</v>
      </c>
      <c r="M267" s="20">
        <f t="shared" ca="1" si="67"/>
        <v>363.27013690698436</v>
      </c>
      <c r="N267" s="20">
        <f t="shared" ca="1" si="68"/>
        <v>0.92</v>
      </c>
      <c r="O267" s="20">
        <f t="shared" ref="O267:O330" ca="1" si="79">M267+N267</f>
        <v>364.19013690698438</v>
      </c>
      <c r="P267" s="22">
        <f t="shared" ca="1" si="77"/>
        <v>1.1585550353216263</v>
      </c>
      <c r="Q267" s="21"/>
      <c r="R267" s="9">
        <f ca="1">COUNTIF(T$11:T266,"&gt;"&amp;O267)</f>
        <v>0</v>
      </c>
      <c r="S267" s="22">
        <f t="shared" ref="S267:S330" ca="1" si="80">T267-O267</f>
        <v>0</v>
      </c>
      <c r="T267" s="20">
        <f t="shared" ca="1" si="69"/>
        <v>364.19013690698438</v>
      </c>
      <c r="U267" s="20">
        <f t="shared" ca="1" si="70"/>
        <v>0.56000000000000005</v>
      </c>
      <c r="V267" s="20">
        <f t="shared" ref="V267:V330" ca="1" si="81">T267+U267</f>
        <v>364.75013690698438</v>
      </c>
      <c r="W267" s="22">
        <f t="shared" ca="1" si="74"/>
        <v>1.4885550353216672</v>
      </c>
      <c r="X267" s="21"/>
      <c r="Y267" s="9">
        <f ca="1">COUNTIF(AA$11:AA266,"&gt;"&amp;V267)</f>
        <v>0</v>
      </c>
      <c r="Z267" s="22">
        <f t="shared" ref="Z267:Z330" ca="1" si="82">AA267-V267</f>
        <v>0</v>
      </c>
      <c r="AA267" s="20">
        <f t="shared" ca="1" si="71"/>
        <v>364.75013690698438</v>
      </c>
      <c r="AB267" s="20">
        <f t="shared" ref="AB267:AB330" ca="1" si="83">IF($D$10="",0,ROUND(NORMINV(RAND(),$D$10,IF($E$10=0,0.0001,$E$10)),2))</f>
        <v>0.39</v>
      </c>
      <c r="AC267" s="20">
        <f t="shared" ref="AC267:AC330" ca="1" si="84">AA267+AB267</f>
        <v>365.14013690698437</v>
      </c>
      <c r="AD267" s="22">
        <f t="shared" ca="1" si="75"/>
        <v>1.6385550353216445</v>
      </c>
      <c r="AE267" s="7"/>
      <c r="AF267" s="9">
        <f t="shared" ca="1" si="72"/>
        <v>0</v>
      </c>
      <c r="AG267" s="22">
        <f t="shared" ca="1" si="76"/>
        <v>0</v>
      </c>
      <c r="AH267" s="7">
        <v>257</v>
      </c>
      <c r="AI267" s="20">
        <f t="shared" ca="1" si="73"/>
        <v>1.8700000000000045</v>
      </c>
      <c r="AJ267" s="7"/>
      <c r="AK267" s="7"/>
      <c r="AL267" s="7"/>
      <c r="AM267" s="7"/>
      <c r="AN267" s="7"/>
      <c r="AO267" s="7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</row>
    <row r="268" spans="1:125" x14ac:dyDescent="0.2">
      <c r="A268" s="1"/>
      <c r="B268" s="1"/>
      <c r="C268" s="1"/>
      <c r="D268" s="1"/>
      <c r="E268" s="1"/>
      <c r="F268" s="1"/>
      <c r="G268" s="1"/>
      <c r="H268" s="7">
        <v>258</v>
      </c>
      <c r="I268" s="20">
        <f t="shared" ref="I268:I331" ca="1" si="85">I267+(-LN(RAND())*$I$7)</f>
        <v>363.73122631561006</v>
      </c>
      <c r="J268" s="21"/>
      <c r="K268" s="9">
        <f ca="1">COUNTIF(M$11:M267,"&gt;"&amp;I268)</f>
        <v>0</v>
      </c>
      <c r="L268" s="22">
        <f t="shared" ca="1" si="78"/>
        <v>0.45891059137431967</v>
      </c>
      <c r="M268" s="20">
        <f t="shared" ref="M268:M331" ca="1" si="86">MAX(O267,I268)</f>
        <v>364.19013690698438</v>
      </c>
      <c r="N268" s="20">
        <f t="shared" ref="N268:N331" ca="1" si="87">ROUND(NORMINV(RAND(),$D$6,IF($E$6=0,0.0001,$E$6)),2)</f>
        <v>0.79</v>
      </c>
      <c r="O268" s="20">
        <f t="shared" ca="1" si="79"/>
        <v>364.9801369069844</v>
      </c>
      <c r="P268" s="22">
        <f t="shared" ca="1" si="77"/>
        <v>0</v>
      </c>
      <c r="Q268" s="21"/>
      <c r="R268" s="9">
        <f ca="1">COUNTIF(T$11:T267,"&gt;"&amp;O268)</f>
        <v>0</v>
      </c>
      <c r="S268" s="22">
        <f t="shared" ca="1" si="80"/>
        <v>0</v>
      </c>
      <c r="T268" s="20">
        <f t="shared" ref="T268:T331" ca="1" si="88">MAX(V267,O268)</f>
        <v>364.9801369069844</v>
      </c>
      <c r="U268" s="20">
        <f t="shared" ref="U268:U331" ca="1" si="89">ROUND(NORMINV(RAND(),$D$8,IF($E$8=0,0.0001,$E$8)),2)</f>
        <v>0.81</v>
      </c>
      <c r="V268" s="20">
        <f t="shared" ca="1" si="81"/>
        <v>365.7901369069844</v>
      </c>
      <c r="W268" s="22">
        <f t="shared" ca="1" si="74"/>
        <v>0.23000000000001819</v>
      </c>
      <c r="X268" s="21"/>
      <c r="Y268" s="9">
        <f ca="1">COUNTIF(AA$11:AA267,"&gt;"&amp;V268)</f>
        <v>0</v>
      </c>
      <c r="Z268" s="22">
        <f t="shared" ca="1" si="82"/>
        <v>0</v>
      </c>
      <c r="AA268" s="20">
        <f t="shared" ref="AA268:AA331" ca="1" si="90">MAX(AC267,V268)</f>
        <v>365.7901369069844</v>
      </c>
      <c r="AB268" s="20">
        <f t="shared" ca="1" si="83"/>
        <v>0.38</v>
      </c>
      <c r="AC268" s="20">
        <f t="shared" ca="1" si="84"/>
        <v>366.1701369069844</v>
      </c>
      <c r="AD268" s="22">
        <f t="shared" ca="1" si="75"/>
        <v>0.65000000000003411</v>
      </c>
      <c r="AE268" s="7"/>
      <c r="AF268" s="9">
        <f t="shared" ref="AF268:AF331" ca="1" si="91">K268+R268+Y268</f>
        <v>0</v>
      </c>
      <c r="AG268" s="22">
        <f t="shared" ca="1" si="76"/>
        <v>0.45891059137431967</v>
      </c>
      <c r="AH268" s="7">
        <v>258</v>
      </c>
      <c r="AI268" s="20">
        <f t="shared" ref="AI268:AI331" ca="1" si="92">AC268-I268</f>
        <v>2.4389105913743379</v>
      </c>
      <c r="AJ268" s="7"/>
      <c r="AK268" s="7"/>
      <c r="AL268" s="7"/>
      <c r="AM268" s="7"/>
      <c r="AN268" s="7"/>
      <c r="AO268" s="7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</row>
    <row r="269" spans="1:125" x14ac:dyDescent="0.2">
      <c r="A269" s="1"/>
      <c r="B269" s="1"/>
      <c r="C269" s="1"/>
      <c r="D269" s="1"/>
      <c r="E269" s="1"/>
      <c r="F269" s="1"/>
      <c r="G269" s="1"/>
      <c r="H269" s="7">
        <v>259</v>
      </c>
      <c r="I269" s="20">
        <f t="shared" ca="1" si="85"/>
        <v>363.90489223599235</v>
      </c>
      <c r="J269" s="21"/>
      <c r="K269" s="9">
        <f ca="1">COUNTIF(M$11:M268,"&gt;"&amp;I269)</f>
        <v>1</v>
      </c>
      <c r="L269" s="22">
        <f t="shared" ca="1" si="78"/>
        <v>1.0752446709920491</v>
      </c>
      <c r="M269" s="20">
        <f t="shared" ca="1" si="86"/>
        <v>364.9801369069844</v>
      </c>
      <c r="N269" s="20">
        <f t="shared" ca="1" si="87"/>
        <v>0.72</v>
      </c>
      <c r="O269" s="20">
        <f t="shared" ca="1" si="79"/>
        <v>365.70013690698443</v>
      </c>
      <c r="P269" s="22">
        <f t="shared" ca="1" si="77"/>
        <v>0</v>
      </c>
      <c r="Q269" s="21"/>
      <c r="R269" s="9">
        <f ca="1">COUNTIF(T$11:T268,"&gt;"&amp;O269)</f>
        <v>0</v>
      </c>
      <c r="S269" s="22">
        <f t="shared" ca="1" si="80"/>
        <v>8.9999999999974989E-2</v>
      </c>
      <c r="T269" s="20">
        <f t="shared" ca="1" si="88"/>
        <v>365.7901369069844</v>
      </c>
      <c r="U269" s="20">
        <f t="shared" ca="1" si="89"/>
        <v>0.66</v>
      </c>
      <c r="V269" s="20">
        <f t="shared" ca="1" si="81"/>
        <v>366.45013690698443</v>
      </c>
      <c r="W269" s="22">
        <f t="shared" ref="W269:W332" ca="1" si="93">IF(V268&lt;O269,(T269-V268),0)</f>
        <v>0</v>
      </c>
      <c r="X269" s="21"/>
      <c r="Y269" s="9">
        <f ca="1">COUNTIF(AA$11:AA268,"&gt;"&amp;V269)</f>
        <v>0</v>
      </c>
      <c r="Z269" s="22">
        <f t="shared" ca="1" si="82"/>
        <v>0</v>
      </c>
      <c r="AA269" s="20">
        <f t="shared" ca="1" si="90"/>
        <v>366.45013690698443</v>
      </c>
      <c r="AB269" s="20">
        <f t="shared" ca="1" si="83"/>
        <v>0.43</v>
      </c>
      <c r="AC269" s="20">
        <f t="shared" ca="1" si="84"/>
        <v>366.88013690698443</v>
      </c>
      <c r="AD269" s="22">
        <f t="shared" ref="AD269:AD332" ca="1" si="94">IF(AC268&lt;V269,(AA269-AC268),0)</f>
        <v>0.28000000000002956</v>
      </c>
      <c r="AE269" s="7"/>
      <c r="AF269" s="9">
        <f t="shared" ca="1" si="91"/>
        <v>1</v>
      </c>
      <c r="AG269" s="22">
        <f t="shared" ca="1" si="76"/>
        <v>1.1652446709920241</v>
      </c>
      <c r="AH269" s="7">
        <v>259</v>
      </c>
      <c r="AI269" s="20">
        <f t="shared" ca="1" si="92"/>
        <v>2.9752446709920832</v>
      </c>
      <c r="AJ269" s="7"/>
      <c r="AK269" s="7"/>
      <c r="AL269" s="7"/>
      <c r="AM269" s="7"/>
      <c r="AN269" s="7"/>
      <c r="AO269" s="7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</row>
    <row r="270" spans="1:125" x14ac:dyDescent="0.2">
      <c r="A270" s="1"/>
      <c r="B270" s="1"/>
      <c r="C270" s="1"/>
      <c r="D270" s="1"/>
      <c r="E270" s="1"/>
      <c r="F270" s="1"/>
      <c r="G270" s="1"/>
      <c r="H270" s="7">
        <v>260</v>
      </c>
      <c r="I270" s="20">
        <f t="shared" ca="1" si="85"/>
        <v>366.25212733517833</v>
      </c>
      <c r="J270" s="21"/>
      <c r="K270" s="9">
        <f ca="1">COUNTIF(M$11:M269,"&gt;"&amp;I270)</f>
        <v>0</v>
      </c>
      <c r="L270" s="22">
        <f t="shared" ca="1" si="78"/>
        <v>0</v>
      </c>
      <c r="M270" s="20">
        <f t="shared" ca="1" si="86"/>
        <v>366.25212733517833</v>
      </c>
      <c r="N270" s="20">
        <f t="shared" ca="1" si="87"/>
        <v>0.66</v>
      </c>
      <c r="O270" s="20">
        <f t="shared" ca="1" si="79"/>
        <v>366.91212733517835</v>
      </c>
      <c r="P270" s="22">
        <f t="shared" ca="1" si="77"/>
        <v>0.55199042819390343</v>
      </c>
      <c r="Q270" s="21"/>
      <c r="R270" s="9">
        <f ca="1">COUNTIF(T$11:T269,"&gt;"&amp;O270)</f>
        <v>0</v>
      </c>
      <c r="S270" s="22">
        <f t="shared" ca="1" si="80"/>
        <v>0</v>
      </c>
      <c r="T270" s="20">
        <f t="shared" ca="1" si="88"/>
        <v>366.91212733517835</v>
      </c>
      <c r="U270" s="20">
        <f t="shared" ca="1" si="89"/>
        <v>0.67</v>
      </c>
      <c r="V270" s="20">
        <f t="shared" ca="1" si="81"/>
        <v>367.58212733517837</v>
      </c>
      <c r="W270" s="22">
        <f t="shared" ca="1" si="93"/>
        <v>0.46199042819392844</v>
      </c>
      <c r="X270" s="21"/>
      <c r="Y270" s="9">
        <f ca="1">COUNTIF(AA$11:AA269,"&gt;"&amp;V270)</f>
        <v>0</v>
      </c>
      <c r="Z270" s="22">
        <f t="shared" ca="1" si="82"/>
        <v>0</v>
      </c>
      <c r="AA270" s="20">
        <f t="shared" ca="1" si="90"/>
        <v>367.58212733517837</v>
      </c>
      <c r="AB270" s="20">
        <f t="shared" ca="1" si="83"/>
        <v>0.4</v>
      </c>
      <c r="AC270" s="20">
        <f t="shared" ca="1" si="84"/>
        <v>367.98212733517835</v>
      </c>
      <c r="AD270" s="22">
        <f t="shared" ca="1" si="94"/>
        <v>0.70199042819393753</v>
      </c>
      <c r="AE270" s="7"/>
      <c r="AF270" s="9">
        <f t="shared" ca="1" si="91"/>
        <v>0</v>
      </c>
      <c r="AG270" s="22">
        <f t="shared" ca="1" si="76"/>
        <v>0</v>
      </c>
      <c r="AH270" s="7">
        <v>260</v>
      </c>
      <c r="AI270" s="20">
        <f t="shared" ca="1" si="92"/>
        <v>1.7300000000000182</v>
      </c>
      <c r="AJ270" s="7"/>
      <c r="AK270" s="7"/>
      <c r="AL270" s="7"/>
      <c r="AM270" s="7"/>
      <c r="AN270" s="7"/>
      <c r="AO270" s="7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</row>
    <row r="271" spans="1:125" x14ac:dyDescent="0.2">
      <c r="A271" s="1"/>
      <c r="B271" s="1"/>
      <c r="C271" s="1"/>
      <c r="D271" s="1"/>
      <c r="E271" s="1"/>
      <c r="F271" s="1"/>
      <c r="G271" s="1"/>
      <c r="H271" s="7">
        <v>261</v>
      </c>
      <c r="I271" s="20">
        <f t="shared" ca="1" si="85"/>
        <v>366.68286152171805</v>
      </c>
      <c r="J271" s="21"/>
      <c r="K271" s="9">
        <f ca="1">COUNTIF(M$11:M270,"&gt;"&amp;I271)</f>
        <v>0</v>
      </c>
      <c r="L271" s="22">
        <f t="shared" ca="1" si="78"/>
        <v>0.22926581346030162</v>
      </c>
      <c r="M271" s="20">
        <f t="shared" ca="1" si="86"/>
        <v>366.91212733517835</v>
      </c>
      <c r="N271" s="20">
        <f t="shared" ca="1" si="87"/>
        <v>0.87</v>
      </c>
      <c r="O271" s="20">
        <f t="shared" ca="1" si="79"/>
        <v>367.78212733517836</v>
      </c>
      <c r="P271" s="22">
        <f t="shared" ca="1" si="77"/>
        <v>0</v>
      </c>
      <c r="Q271" s="21"/>
      <c r="R271" s="9">
        <f ca="1">COUNTIF(T$11:T270,"&gt;"&amp;O271)</f>
        <v>0</v>
      </c>
      <c r="S271" s="22">
        <f t="shared" ca="1" si="80"/>
        <v>0</v>
      </c>
      <c r="T271" s="20">
        <f t="shared" ca="1" si="88"/>
        <v>367.78212733517836</v>
      </c>
      <c r="U271" s="20">
        <f t="shared" ca="1" si="89"/>
        <v>0.68</v>
      </c>
      <c r="V271" s="20">
        <f t="shared" ca="1" si="81"/>
        <v>368.46212733517837</v>
      </c>
      <c r="W271" s="22">
        <f t="shared" ca="1" si="93"/>
        <v>0.19999999999998863</v>
      </c>
      <c r="X271" s="21"/>
      <c r="Y271" s="9">
        <f ca="1">COUNTIF(AA$11:AA270,"&gt;"&amp;V271)</f>
        <v>0</v>
      </c>
      <c r="Z271" s="22">
        <f t="shared" ca="1" si="82"/>
        <v>0</v>
      </c>
      <c r="AA271" s="20">
        <f t="shared" ca="1" si="90"/>
        <v>368.46212733517837</v>
      </c>
      <c r="AB271" s="20">
        <f t="shared" ca="1" si="83"/>
        <v>0.46</v>
      </c>
      <c r="AC271" s="20">
        <f t="shared" ca="1" si="84"/>
        <v>368.92212733517835</v>
      </c>
      <c r="AD271" s="22">
        <f t="shared" ca="1" si="94"/>
        <v>0.48000000000001819</v>
      </c>
      <c r="AE271" s="7"/>
      <c r="AF271" s="9">
        <f t="shared" ca="1" si="91"/>
        <v>0</v>
      </c>
      <c r="AG271" s="22">
        <f t="shared" ca="1" si="76"/>
        <v>0.22926581346030162</v>
      </c>
      <c r="AH271" s="7">
        <v>261</v>
      </c>
      <c r="AI271" s="20">
        <f t="shared" ca="1" si="92"/>
        <v>2.2392658134602925</v>
      </c>
      <c r="AJ271" s="7"/>
      <c r="AK271" s="7"/>
      <c r="AL271" s="7"/>
      <c r="AM271" s="7"/>
      <c r="AN271" s="7"/>
      <c r="AO271" s="7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</row>
    <row r="272" spans="1:125" x14ac:dyDescent="0.2">
      <c r="A272" s="1"/>
      <c r="B272" s="1"/>
      <c r="C272" s="1"/>
      <c r="D272" s="1"/>
      <c r="E272" s="1"/>
      <c r="F272" s="1"/>
      <c r="G272" s="1"/>
      <c r="H272" s="7">
        <v>262</v>
      </c>
      <c r="I272" s="20">
        <f t="shared" ca="1" si="85"/>
        <v>368.0629410962581</v>
      </c>
      <c r="J272" s="21"/>
      <c r="K272" s="9">
        <f ca="1">COUNTIF(M$11:M271,"&gt;"&amp;I272)</f>
        <v>0</v>
      </c>
      <c r="L272" s="22">
        <f t="shared" ca="1" si="78"/>
        <v>0</v>
      </c>
      <c r="M272" s="20">
        <f t="shared" ca="1" si="86"/>
        <v>368.0629410962581</v>
      </c>
      <c r="N272" s="20">
        <f t="shared" ca="1" si="87"/>
        <v>0.75</v>
      </c>
      <c r="O272" s="20">
        <f t="shared" ca="1" si="79"/>
        <v>368.8129410962581</v>
      </c>
      <c r="P272" s="22">
        <f t="shared" ca="1" si="77"/>
        <v>0.28081376107974165</v>
      </c>
      <c r="Q272" s="21"/>
      <c r="R272" s="9">
        <f ca="1">COUNTIF(T$11:T271,"&gt;"&amp;O272)</f>
        <v>0</v>
      </c>
      <c r="S272" s="22">
        <f t="shared" ca="1" si="80"/>
        <v>0</v>
      </c>
      <c r="T272" s="20">
        <f t="shared" ca="1" si="88"/>
        <v>368.8129410962581</v>
      </c>
      <c r="U272" s="20">
        <f t="shared" ca="1" si="89"/>
        <v>0.41</v>
      </c>
      <c r="V272" s="20">
        <f t="shared" ca="1" si="81"/>
        <v>369.22294109625813</v>
      </c>
      <c r="W272" s="22">
        <f t="shared" ca="1" si="93"/>
        <v>0.35081376107973483</v>
      </c>
      <c r="X272" s="21"/>
      <c r="Y272" s="9">
        <f ca="1">COUNTIF(AA$11:AA271,"&gt;"&amp;V272)</f>
        <v>0</v>
      </c>
      <c r="Z272" s="22">
        <f t="shared" ca="1" si="82"/>
        <v>0</v>
      </c>
      <c r="AA272" s="20">
        <f t="shared" ca="1" si="90"/>
        <v>369.22294109625813</v>
      </c>
      <c r="AB272" s="20">
        <f t="shared" ca="1" si="83"/>
        <v>0.37</v>
      </c>
      <c r="AC272" s="20">
        <f t="shared" ca="1" si="84"/>
        <v>369.59294109625813</v>
      </c>
      <c r="AD272" s="22">
        <f t="shared" ca="1" si="94"/>
        <v>0.30081376107978031</v>
      </c>
      <c r="AE272" s="7"/>
      <c r="AF272" s="9">
        <f t="shared" ca="1" si="91"/>
        <v>0</v>
      </c>
      <c r="AG272" s="22">
        <f t="shared" ref="AG272:AG335" ca="1" si="95">L272+S272+Z272</f>
        <v>0</v>
      </c>
      <c r="AH272" s="7">
        <v>262</v>
      </c>
      <c r="AI272" s="20">
        <f t="shared" ca="1" si="92"/>
        <v>1.5300000000000296</v>
      </c>
      <c r="AJ272" s="7"/>
      <c r="AK272" s="7"/>
      <c r="AL272" s="7"/>
      <c r="AM272" s="7"/>
      <c r="AN272" s="7"/>
      <c r="AO272" s="7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</row>
    <row r="273" spans="1:125" x14ac:dyDescent="0.2">
      <c r="A273" s="1"/>
      <c r="B273" s="1"/>
      <c r="C273" s="1"/>
      <c r="D273" s="1"/>
      <c r="E273" s="1"/>
      <c r="F273" s="1"/>
      <c r="G273" s="1"/>
      <c r="H273" s="7">
        <v>263</v>
      </c>
      <c r="I273" s="20">
        <f t="shared" ca="1" si="85"/>
        <v>368.99687273000171</v>
      </c>
      <c r="J273" s="21"/>
      <c r="K273" s="9">
        <f ca="1">COUNTIF(M$11:M272,"&gt;"&amp;I273)</f>
        <v>0</v>
      </c>
      <c r="L273" s="22">
        <f t="shared" ca="1" si="78"/>
        <v>0</v>
      </c>
      <c r="M273" s="20">
        <f t="shared" ca="1" si="86"/>
        <v>368.99687273000171</v>
      </c>
      <c r="N273" s="20">
        <f t="shared" ca="1" si="87"/>
        <v>0.85</v>
      </c>
      <c r="O273" s="20">
        <f t="shared" ca="1" si="79"/>
        <v>369.84687273000173</v>
      </c>
      <c r="P273" s="22">
        <f t="shared" ca="1" si="77"/>
        <v>0.18393163374361166</v>
      </c>
      <c r="Q273" s="21"/>
      <c r="R273" s="9">
        <f ca="1">COUNTIF(T$11:T272,"&gt;"&amp;O273)</f>
        <v>0</v>
      </c>
      <c r="S273" s="22">
        <f t="shared" ca="1" si="80"/>
        <v>0</v>
      </c>
      <c r="T273" s="20">
        <f t="shared" ca="1" si="88"/>
        <v>369.84687273000173</v>
      </c>
      <c r="U273" s="20">
        <f t="shared" ca="1" si="89"/>
        <v>0.63</v>
      </c>
      <c r="V273" s="20">
        <f t="shared" ca="1" si="81"/>
        <v>370.47687273000173</v>
      </c>
      <c r="W273" s="22">
        <f t="shared" ca="1" si="93"/>
        <v>0.62393163374360938</v>
      </c>
      <c r="X273" s="21"/>
      <c r="Y273" s="9">
        <f ca="1">COUNTIF(AA$11:AA272,"&gt;"&amp;V273)</f>
        <v>0</v>
      </c>
      <c r="Z273" s="22">
        <f t="shared" ca="1" si="82"/>
        <v>0</v>
      </c>
      <c r="AA273" s="20">
        <f t="shared" ca="1" si="90"/>
        <v>370.47687273000173</v>
      </c>
      <c r="AB273" s="20">
        <f t="shared" ca="1" si="83"/>
        <v>0.42</v>
      </c>
      <c r="AC273" s="20">
        <f t="shared" ca="1" si="84"/>
        <v>370.89687273000175</v>
      </c>
      <c r="AD273" s="22">
        <f t="shared" ca="1" si="94"/>
        <v>0.88393163374360029</v>
      </c>
      <c r="AE273" s="7"/>
      <c r="AF273" s="9">
        <f t="shared" ca="1" si="91"/>
        <v>0</v>
      </c>
      <c r="AG273" s="22">
        <f t="shared" ca="1" si="95"/>
        <v>0</v>
      </c>
      <c r="AH273" s="7">
        <v>263</v>
      </c>
      <c r="AI273" s="20">
        <f t="shared" ca="1" si="92"/>
        <v>1.9000000000000341</v>
      </c>
      <c r="AJ273" s="7"/>
      <c r="AK273" s="7"/>
      <c r="AL273" s="7"/>
      <c r="AM273" s="7"/>
      <c r="AN273" s="7"/>
      <c r="AO273" s="7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</row>
    <row r="274" spans="1:125" x14ac:dyDescent="0.2">
      <c r="A274" s="1"/>
      <c r="B274" s="1"/>
      <c r="C274" s="1"/>
      <c r="D274" s="1"/>
      <c r="E274" s="1"/>
      <c r="F274" s="1"/>
      <c r="G274" s="1"/>
      <c r="H274" s="7">
        <v>264</v>
      </c>
      <c r="I274" s="20">
        <f t="shared" ca="1" si="85"/>
        <v>370.19829165801286</v>
      </c>
      <c r="J274" s="21"/>
      <c r="K274" s="9">
        <f ca="1">COUNTIF(M$11:M273,"&gt;"&amp;I274)</f>
        <v>0</v>
      </c>
      <c r="L274" s="22">
        <f t="shared" ca="1" si="78"/>
        <v>0</v>
      </c>
      <c r="M274" s="20">
        <f t="shared" ca="1" si="86"/>
        <v>370.19829165801286</v>
      </c>
      <c r="N274" s="20">
        <f t="shared" ca="1" si="87"/>
        <v>0.68</v>
      </c>
      <c r="O274" s="20">
        <f t="shared" ca="1" si="79"/>
        <v>370.87829165801287</v>
      </c>
      <c r="P274" s="22">
        <f t="shared" ca="1" si="77"/>
        <v>0.35141892801112817</v>
      </c>
      <c r="Q274" s="21"/>
      <c r="R274" s="9">
        <f ca="1">COUNTIF(T$11:T273,"&gt;"&amp;O274)</f>
        <v>0</v>
      </c>
      <c r="S274" s="22">
        <f t="shared" ca="1" si="80"/>
        <v>0</v>
      </c>
      <c r="T274" s="20">
        <f t="shared" ca="1" si="88"/>
        <v>370.87829165801287</v>
      </c>
      <c r="U274" s="20">
        <f t="shared" ca="1" si="89"/>
        <v>0.7</v>
      </c>
      <c r="V274" s="20">
        <f t="shared" ca="1" si="81"/>
        <v>371.57829165801286</v>
      </c>
      <c r="W274" s="22">
        <f t="shared" ca="1" si="93"/>
        <v>0.40141892801113954</v>
      </c>
      <c r="X274" s="21"/>
      <c r="Y274" s="9">
        <f ca="1">COUNTIF(AA$11:AA273,"&gt;"&amp;V274)</f>
        <v>0</v>
      </c>
      <c r="Z274" s="22">
        <f t="shared" ca="1" si="82"/>
        <v>0</v>
      </c>
      <c r="AA274" s="20">
        <f t="shared" ca="1" si="90"/>
        <v>371.57829165801286</v>
      </c>
      <c r="AB274" s="20">
        <f t="shared" ca="1" si="83"/>
        <v>0.43</v>
      </c>
      <c r="AC274" s="20">
        <f t="shared" ca="1" si="84"/>
        <v>372.00829165801287</v>
      </c>
      <c r="AD274" s="22">
        <f t="shared" ca="1" si="94"/>
        <v>0.68141892801111226</v>
      </c>
      <c r="AE274" s="7"/>
      <c r="AF274" s="9">
        <f t="shared" ca="1" si="91"/>
        <v>0</v>
      </c>
      <c r="AG274" s="22">
        <f t="shared" ca="1" si="95"/>
        <v>0</v>
      </c>
      <c r="AH274" s="7">
        <v>264</v>
      </c>
      <c r="AI274" s="20">
        <f t="shared" ca="1" si="92"/>
        <v>1.8100000000000023</v>
      </c>
      <c r="AJ274" s="7"/>
      <c r="AK274" s="7"/>
      <c r="AL274" s="7"/>
      <c r="AM274" s="7"/>
      <c r="AN274" s="7"/>
      <c r="AO274" s="7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</row>
    <row r="275" spans="1:125" x14ac:dyDescent="0.2">
      <c r="A275" s="1"/>
      <c r="B275" s="1"/>
      <c r="C275" s="1"/>
      <c r="D275" s="1"/>
      <c r="E275" s="1"/>
      <c r="F275" s="1"/>
      <c r="G275" s="1"/>
      <c r="H275" s="7">
        <v>265</v>
      </c>
      <c r="I275" s="20">
        <f t="shared" ca="1" si="85"/>
        <v>370.66287405726348</v>
      </c>
      <c r="J275" s="21"/>
      <c r="K275" s="9">
        <f ca="1">COUNTIF(M$11:M274,"&gt;"&amp;I275)</f>
        <v>0</v>
      </c>
      <c r="L275" s="22">
        <f t="shared" ca="1" si="78"/>
        <v>0.2154176007493902</v>
      </c>
      <c r="M275" s="20">
        <f t="shared" ca="1" si="86"/>
        <v>370.87829165801287</v>
      </c>
      <c r="N275" s="20">
        <f t="shared" ca="1" si="87"/>
        <v>0.89</v>
      </c>
      <c r="O275" s="20">
        <f t="shared" ca="1" si="79"/>
        <v>371.76829165801286</v>
      </c>
      <c r="P275" s="22">
        <f t="shared" ca="1" si="77"/>
        <v>0</v>
      </c>
      <c r="Q275" s="21"/>
      <c r="R275" s="9">
        <f ca="1">COUNTIF(T$11:T274,"&gt;"&amp;O275)</f>
        <v>0</v>
      </c>
      <c r="S275" s="22">
        <f t="shared" ca="1" si="80"/>
        <v>0</v>
      </c>
      <c r="T275" s="20">
        <f t="shared" ca="1" si="88"/>
        <v>371.76829165801286</v>
      </c>
      <c r="U275" s="20">
        <f t="shared" ca="1" si="89"/>
        <v>0.66</v>
      </c>
      <c r="V275" s="20">
        <f t="shared" ca="1" si="81"/>
        <v>372.42829165801288</v>
      </c>
      <c r="W275" s="22">
        <f t="shared" ca="1" si="93"/>
        <v>0.18999999999999773</v>
      </c>
      <c r="X275" s="21"/>
      <c r="Y275" s="9">
        <f ca="1">COUNTIF(AA$11:AA274,"&gt;"&amp;V275)</f>
        <v>0</v>
      </c>
      <c r="Z275" s="22">
        <f t="shared" ca="1" si="82"/>
        <v>0</v>
      </c>
      <c r="AA275" s="20">
        <f t="shared" ca="1" si="90"/>
        <v>372.42829165801288</v>
      </c>
      <c r="AB275" s="20">
        <f t="shared" ca="1" si="83"/>
        <v>0.32</v>
      </c>
      <c r="AC275" s="20">
        <f t="shared" ca="1" si="84"/>
        <v>372.74829165801287</v>
      </c>
      <c r="AD275" s="22">
        <f t="shared" ca="1" si="94"/>
        <v>0.42000000000001592</v>
      </c>
      <c r="AE275" s="7"/>
      <c r="AF275" s="9">
        <f t="shared" ca="1" si="91"/>
        <v>0</v>
      </c>
      <c r="AG275" s="22">
        <f t="shared" ca="1" si="95"/>
        <v>0.2154176007493902</v>
      </c>
      <c r="AH275" s="7">
        <v>265</v>
      </c>
      <c r="AI275" s="20">
        <f t="shared" ca="1" si="92"/>
        <v>2.0854176007493948</v>
      </c>
      <c r="AJ275" s="7"/>
      <c r="AK275" s="7"/>
      <c r="AL275" s="7"/>
      <c r="AM275" s="7"/>
      <c r="AN275" s="7"/>
      <c r="AO275" s="7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</row>
    <row r="276" spans="1:125" x14ac:dyDescent="0.2">
      <c r="A276" s="1"/>
      <c r="B276" s="1"/>
      <c r="C276" s="1"/>
      <c r="D276" s="1"/>
      <c r="E276" s="1"/>
      <c r="F276" s="1"/>
      <c r="G276" s="1"/>
      <c r="H276" s="7">
        <v>266</v>
      </c>
      <c r="I276" s="20">
        <f t="shared" ca="1" si="85"/>
        <v>371.17438982154829</v>
      </c>
      <c r="J276" s="21"/>
      <c r="K276" s="9">
        <f ca="1">COUNTIF(M$11:M275,"&gt;"&amp;I276)</f>
        <v>0</v>
      </c>
      <c r="L276" s="22">
        <f t="shared" ca="1" si="78"/>
        <v>0.59390183646456762</v>
      </c>
      <c r="M276" s="20">
        <f t="shared" ca="1" si="86"/>
        <v>371.76829165801286</v>
      </c>
      <c r="N276" s="20">
        <f t="shared" ca="1" si="87"/>
        <v>0.77</v>
      </c>
      <c r="O276" s="20">
        <f t="shared" ca="1" si="79"/>
        <v>372.53829165801284</v>
      </c>
      <c r="P276" s="22">
        <f t="shared" ca="1" si="77"/>
        <v>0</v>
      </c>
      <c r="Q276" s="21"/>
      <c r="R276" s="9">
        <f ca="1">COUNTIF(T$11:T275,"&gt;"&amp;O276)</f>
        <v>0</v>
      </c>
      <c r="S276" s="22">
        <f t="shared" ca="1" si="80"/>
        <v>0</v>
      </c>
      <c r="T276" s="20">
        <f t="shared" ca="1" si="88"/>
        <v>372.53829165801284</v>
      </c>
      <c r="U276" s="20">
        <f t="shared" ca="1" si="89"/>
        <v>0.75</v>
      </c>
      <c r="V276" s="20">
        <f t="shared" ca="1" si="81"/>
        <v>373.28829165801284</v>
      </c>
      <c r="W276" s="22">
        <f t="shared" ca="1" si="93"/>
        <v>0.1099999999999568</v>
      </c>
      <c r="X276" s="21"/>
      <c r="Y276" s="9">
        <f ca="1">COUNTIF(AA$11:AA275,"&gt;"&amp;V276)</f>
        <v>0</v>
      </c>
      <c r="Z276" s="22">
        <f t="shared" ca="1" si="82"/>
        <v>0</v>
      </c>
      <c r="AA276" s="20">
        <f t="shared" ca="1" si="90"/>
        <v>373.28829165801284</v>
      </c>
      <c r="AB276" s="20">
        <f t="shared" ca="1" si="83"/>
        <v>0.38</v>
      </c>
      <c r="AC276" s="20">
        <f t="shared" ca="1" si="84"/>
        <v>373.66829165801283</v>
      </c>
      <c r="AD276" s="22">
        <f t="shared" ca="1" si="94"/>
        <v>0.53999999999996362</v>
      </c>
      <c r="AE276" s="7"/>
      <c r="AF276" s="9">
        <f t="shared" ca="1" si="91"/>
        <v>0</v>
      </c>
      <c r="AG276" s="22">
        <f t="shared" ca="1" si="95"/>
        <v>0.59390183646456762</v>
      </c>
      <c r="AH276" s="7">
        <v>266</v>
      </c>
      <c r="AI276" s="20">
        <f t="shared" ca="1" si="92"/>
        <v>2.4939018364645449</v>
      </c>
      <c r="AJ276" s="7"/>
      <c r="AK276" s="7"/>
      <c r="AL276" s="7"/>
      <c r="AM276" s="7"/>
      <c r="AN276" s="7"/>
      <c r="AO276" s="7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</row>
    <row r="277" spans="1:125" x14ac:dyDescent="0.2">
      <c r="A277" s="1"/>
      <c r="B277" s="1"/>
      <c r="C277" s="1"/>
      <c r="D277" s="1"/>
      <c r="E277" s="1"/>
      <c r="F277" s="1"/>
      <c r="G277" s="1"/>
      <c r="H277" s="7">
        <v>267</v>
      </c>
      <c r="I277" s="20">
        <f t="shared" ca="1" si="85"/>
        <v>371.31472460735472</v>
      </c>
      <c r="J277" s="21"/>
      <c r="K277" s="9">
        <f ca="1">COUNTIF(M$11:M276,"&gt;"&amp;I277)</f>
        <v>1</v>
      </c>
      <c r="L277" s="22">
        <f t="shared" ca="1" si="78"/>
        <v>1.2235670506581187</v>
      </c>
      <c r="M277" s="20">
        <f t="shared" ca="1" si="86"/>
        <v>372.53829165801284</v>
      </c>
      <c r="N277" s="20">
        <f t="shared" ca="1" si="87"/>
        <v>0.99</v>
      </c>
      <c r="O277" s="20">
        <f t="shared" ca="1" si="79"/>
        <v>373.52829165801285</v>
      </c>
      <c r="P277" s="22">
        <f t="shared" ca="1" si="77"/>
        <v>0</v>
      </c>
      <c r="Q277" s="21"/>
      <c r="R277" s="9">
        <f ca="1">COUNTIF(T$11:T276,"&gt;"&amp;O277)</f>
        <v>0</v>
      </c>
      <c r="S277" s="22">
        <f t="shared" ca="1" si="80"/>
        <v>0</v>
      </c>
      <c r="T277" s="20">
        <f t="shared" ca="1" si="88"/>
        <v>373.52829165801285</v>
      </c>
      <c r="U277" s="20">
        <f t="shared" ca="1" si="89"/>
        <v>0.49</v>
      </c>
      <c r="V277" s="20">
        <f t="shared" ca="1" si="81"/>
        <v>374.01829165801286</v>
      </c>
      <c r="W277" s="22">
        <f t="shared" ca="1" si="93"/>
        <v>0.24000000000000909</v>
      </c>
      <c r="X277" s="21"/>
      <c r="Y277" s="9">
        <f ca="1">COUNTIF(AA$11:AA276,"&gt;"&amp;V277)</f>
        <v>0</v>
      </c>
      <c r="Z277" s="22">
        <f t="shared" ca="1" si="82"/>
        <v>0</v>
      </c>
      <c r="AA277" s="20">
        <f t="shared" ca="1" si="90"/>
        <v>374.01829165801286</v>
      </c>
      <c r="AB277" s="20">
        <f t="shared" ca="1" si="83"/>
        <v>0.4</v>
      </c>
      <c r="AC277" s="20">
        <f t="shared" ca="1" si="84"/>
        <v>374.41829165801283</v>
      </c>
      <c r="AD277" s="22">
        <f t="shared" ca="1" si="94"/>
        <v>0.35000000000002274</v>
      </c>
      <c r="AE277" s="7"/>
      <c r="AF277" s="9">
        <f t="shared" ca="1" si="91"/>
        <v>1</v>
      </c>
      <c r="AG277" s="22">
        <f t="shared" ca="1" si="95"/>
        <v>1.2235670506581187</v>
      </c>
      <c r="AH277" s="7">
        <v>267</v>
      </c>
      <c r="AI277" s="20">
        <f t="shared" ca="1" si="92"/>
        <v>3.1035670506581141</v>
      </c>
      <c r="AJ277" s="7"/>
      <c r="AK277" s="7"/>
      <c r="AL277" s="7"/>
      <c r="AM277" s="7"/>
      <c r="AN277" s="7"/>
      <c r="AO277" s="7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</row>
    <row r="278" spans="1:125" x14ac:dyDescent="0.2">
      <c r="A278" s="1"/>
      <c r="B278" s="1"/>
      <c r="C278" s="1"/>
      <c r="D278" s="1"/>
      <c r="E278" s="1"/>
      <c r="F278" s="1"/>
      <c r="G278" s="1"/>
      <c r="H278" s="7">
        <v>268</v>
      </c>
      <c r="I278" s="20">
        <f t="shared" ca="1" si="85"/>
        <v>373.88004483336636</v>
      </c>
      <c r="J278" s="21"/>
      <c r="K278" s="9">
        <f ca="1">COUNTIF(M$11:M277,"&gt;"&amp;I278)</f>
        <v>0</v>
      </c>
      <c r="L278" s="22">
        <f t="shared" ca="1" si="78"/>
        <v>0</v>
      </c>
      <c r="M278" s="20">
        <f t="shared" ca="1" si="86"/>
        <v>373.88004483336636</v>
      </c>
      <c r="N278" s="20">
        <f t="shared" ca="1" si="87"/>
        <v>0.8</v>
      </c>
      <c r="O278" s="20">
        <f t="shared" ca="1" si="79"/>
        <v>374.68004483336637</v>
      </c>
      <c r="P278" s="22">
        <f t="shared" ca="1" si="77"/>
        <v>0.35175317535350814</v>
      </c>
      <c r="Q278" s="21"/>
      <c r="R278" s="9">
        <f ca="1">COUNTIF(T$11:T277,"&gt;"&amp;O278)</f>
        <v>0</v>
      </c>
      <c r="S278" s="22">
        <f t="shared" ca="1" si="80"/>
        <v>0</v>
      </c>
      <c r="T278" s="20">
        <f t="shared" ca="1" si="88"/>
        <v>374.68004483336637</v>
      </c>
      <c r="U278" s="20">
        <f t="shared" ca="1" si="89"/>
        <v>0.6</v>
      </c>
      <c r="V278" s="20">
        <f t="shared" ca="1" si="81"/>
        <v>375.28004483336639</v>
      </c>
      <c r="W278" s="22">
        <f t="shared" ca="1" si="93"/>
        <v>0.66175317535351041</v>
      </c>
      <c r="X278" s="21"/>
      <c r="Y278" s="9">
        <f ca="1">COUNTIF(AA$11:AA277,"&gt;"&amp;V278)</f>
        <v>0</v>
      </c>
      <c r="Z278" s="22">
        <f t="shared" ca="1" si="82"/>
        <v>0</v>
      </c>
      <c r="AA278" s="20">
        <f t="shared" ca="1" si="90"/>
        <v>375.28004483336639</v>
      </c>
      <c r="AB278" s="20">
        <f t="shared" ca="1" si="83"/>
        <v>0.28000000000000003</v>
      </c>
      <c r="AC278" s="20">
        <f t="shared" ca="1" si="84"/>
        <v>375.56004483336636</v>
      </c>
      <c r="AD278" s="22">
        <f t="shared" ca="1" si="94"/>
        <v>0.86175317535355589</v>
      </c>
      <c r="AE278" s="7"/>
      <c r="AF278" s="9">
        <f t="shared" ca="1" si="91"/>
        <v>0</v>
      </c>
      <c r="AG278" s="22">
        <f t="shared" ca="1" si="95"/>
        <v>0</v>
      </c>
      <c r="AH278" s="7">
        <v>268</v>
      </c>
      <c r="AI278" s="20">
        <f t="shared" ca="1" si="92"/>
        <v>1.6800000000000068</v>
      </c>
      <c r="AJ278" s="7"/>
      <c r="AK278" s="7"/>
      <c r="AL278" s="7"/>
      <c r="AM278" s="7"/>
      <c r="AN278" s="7"/>
      <c r="AO278" s="7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</row>
    <row r="279" spans="1:125" x14ac:dyDescent="0.2">
      <c r="A279" s="1"/>
      <c r="B279" s="1"/>
      <c r="C279" s="1"/>
      <c r="D279" s="1"/>
      <c r="E279" s="1"/>
      <c r="F279" s="1"/>
      <c r="G279" s="1"/>
      <c r="H279" s="7">
        <v>269</v>
      </c>
      <c r="I279" s="20">
        <f t="shared" ca="1" si="85"/>
        <v>374.09792015613294</v>
      </c>
      <c r="J279" s="21"/>
      <c r="K279" s="9">
        <f ca="1">COUNTIF(M$11:M278,"&gt;"&amp;I279)</f>
        <v>0</v>
      </c>
      <c r="L279" s="22">
        <f t="shared" ca="1" si="78"/>
        <v>0.58212467723342343</v>
      </c>
      <c r="M279" s="20">
        <f t="shared" ca="1" si="86"/>
        <v>374.68004483336637</v>
      </c>
      <c r="N279" s="20">
        <f t="shared" ca="1" si="87"/>
        <v>0.7</v>
      </c>
      <c r="O279" s="20">
        <f t="shared" ca="1" si="79"/>
        <v>375.38004483336636</v>
      </c>
      <c r="P279" s="22">
        <f t="shared" ca="1" si="77"/>
        <v>0</v>
      </c>
      <c r="Q279" s="21"/>
      <c r="R279" s="9">
        <f ca="1">COUNTIF(T$11:T278,"&gt;"&amp;O279)</f>
        <v>0</v>
      </c>
      <c r="S279" s="22">
        <f t="shared" ca="1" si="80"/>
        <v>0</v>
      </c>
      <c r="T279" s="20">
        <f t="shared" ca="1" si="88"/>
        <v>375.38004483336636</v>
      </c>
      <c r="U279" s="20">
        <f t="shared" ca="1" si="89"/>
        <v>0.61</v>
      </c>
      <c r="V279" s="20">
        <f t="shared" ca="1" si="81"/>
        <v>375.99004483336637</v>
      </c>
      <c r="W279" s="22">
        <f t="shared" ca="1" si="93"/>
        <v>9.9999999999965894E-2</v>
      </c>
      <c r="X279" s="21"/>
      <c r="Y279" s="9">
        <f ca="1">COUNTIF(AA$11:AA278,"&gt;"&amp;V279)</f>
        <v>0</v>
      </c>
      <c r="Z279" s="22">
        <f t="shared" ca="1" si="82"/>
        <v>0</v>
      </c>
      <c r="AA279" s="20">
        <f t="shared" ca="1" si="90"/>
        <v>375.99004483336637</v>
      </c>
      <c r="AB279" s="20">
        <f t="shared" ca="1" si="83"/>
        <v>0.41</v>
      </c>
      <c r="AC279" s="20">
        <f t="shared" ca="1" si="84"/>
        <v>376.40004483336639</v>
      </c>
      <c r="AD279" s="22">
        <f t="shared" ca="1" si="94"/>
        <v>0.43000000000000682</v>
      </c>
      <c r="AE279" s="7"/>
      <c r="AF279" s="9">
        <f t="shared" ca="1" si="91"/>
        <v>0</v>
      </c>
      <c r="AG279" s="22">
        <f t="shared" ca="1" si="95"/>
        <v>0.58212467723342343</v>
      </c>
      <c r="AH279" s="7">
        <v>269</v>
      </c>
      <c r="AI279" s="20">
        <f t="shared" ca="1" si="92"/>
        <v>2.3021246772334507</v>
      </c>
      <c r="AJ279" s="7"/>
      <c r="AK279" s="7"/>
      <c r="AL279" s="7"/>
      <c r="AM279" s="7"/>
      <c r="AN279" s="7"/>
      <c r="AO279" s="7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</row>
    <row r="280" spans="1:125" x14ac:dyDescent="0.2">
      <c r="A280" s="1"/>
      <c r="B280" s="1"/>
      <c r="C280" s="1"/>
      <c r="D280" s="1"/>
      <c r="E280" s="1"/>
      <c r="F280" s="1"/>
      <c r="G280" s="1"/>
      <c r="H280" s="7">
        <v>270</v>
      </c>
      <c r="I280" s="20">
        <f t="shared" ca="1" si="85"/>
        <v>374.17429576900935</v>
      </c>
      <c r="J280" s="21"/>
      <c r="K280" s="9">
        <f ca="1">COUNTIF(M$11:M279,"&gt;"&amp;I280)</f>
        <v>1</v>
      </c>
      <c r="L280" s="22">
        <f t="shared" ca="1" si="78"/>
        <v>1.2057490643570077</v>
      </c>
      <c r="M280" s="20">
        <f t="shared" ca="1" si="86"/>
        <v>375.38004483336636</v>
      </c>
      <c r="N280" s="20">
        <f t="shared" ca="1" si="87"/>
        <v>0.63</v>
      </c>
      <c r="O280" s="20">
        <f t="shared" ca="1" si="79"/>
        <v>376.01004483336635</v>
      </c>
      <c r="P280" s="22">
        <f t="shared" ref="P280:P343" ca="1" si="96">IF(O279&lt;I280,(M280-O279),0)</f>
        <v>0</v>
      </c>
      <c r="Q280" s="21"/>
      <c r="R280" s="9">
        <f ca="1">COUNTIF(T$11:T279,"&gt;"&amp;O280)</f>
        <v>0</v>
      </c>
      <c r="S280" s="22">
        <f t="shared" ca="1" si="80"/>
        <v>0</v>
      </c>
      <c r="T280" s="20">
        <f t="shared" ca="1" si="88"/>
        <v>376.01004483336635</v>
      </c>
      <c r="U280" s="20">
        <f t="shared" ca="1" si="89"/>
        <v>0.63</v>
      </c>
      <c r="V280" s="20">
        <f t="shared" ca="1" si="81"/>
        <v>376.64004483336635</v>
      </c>
      <c r="W280" s="22">
        <f t="shared" ca="1" si="93"/>
        <v>1.999999999998181E-2</v>
      </c>
      <c r="X280" s="21"/>
      <c r="Y280" s="9">
        <f ca="1">COUNTIF(AA$11:AA279,"&gt;"&amp;V280)</f>
        <v>0</v>
      </c>
      <c r="Z280" s="22">
        <f t="shared" ca="1" si="82"/>
        <v>0</v>
      </c>
      <c r="AA280" s="20">
        <f t="shared" ca="1" si="90"/>
        <v>376.64004483336635</v>
      </c>
      <c r="AB280" s="20">
        <f t="shared" ca="1" si="83"/>
        <v>0.35</v>
      </c>
      <c r="AC280" s="20">
        <f t="shared" ca="1" si="84"/>
        <v>376.99004483336637</v>
      </c>
      <c r="AD280" s="22">
        <f t="shared" ca="1" si="94"/>
        <v>0.23999999999995225</v>
      </c>
      <c r="AE280" s="7"/>
      <c r="AF280" s="9">
        <f t="shared" ca="1" si="91"/>
        <v>1</v>
      </c>
      <c r="AG280" s="22">
        <f t="shared" ca="1" si="95"/>
        <v>1.2057490643570077</v>
      </c>
      <c r="AH280" s="7">
        <v>270</v>
      </c>
      <c r="AI280" s="20">
        <f t="shared" ca="1" si="92"/>
        <v>2.8157490643570213</v>
      </c>
      <c r="AJ280" s="7"/>
      <c r="AK280" s="7"/>
      <c r="AL280" s="7"/>
      <c r="AM280" s="7"/>
      <c r="AN280" s="7"/>
      <c r="AO280" s="7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</row>
    <row r="281" spans="1:125" x14ac:dyDescent="0.2">
      <c r="A281" s="1"/>
      <c r="B281" s="1"/>
      <c r="C281" s="1"/>
      <c r="D281" s="1"/>
      <c r="E281" s="1"/>
      <c r="F281" s="1"/>
      <c r="G281" s="1"/>
      <c r="H281" s="7">
        <v>271</v>
      </c>
      <c r="I281" s="20">
        <f t="shared" ca="1" si="85"/>
        <v>376.15996797921241</v>
      </c>
      <c r="J281" s="21"/>
      <c r="K281" s="9">
        <f ca="1">COUNTIF(M$11:M280,"&gt;"&amp;I281)</f>
        <v>0</v>
      </c>
      <c r="L281" s="22">
        <f t="shared" ca="1" si="78"/>
        <v>0</v>
      </c>
      <c r="M281" s="20">
        <f t="shared" ca="1" si="86"/>
        <v>376.15996797921241</v>
      </c>
      <c r="N281" s="20">
        <f t="shared" ca="1" si="87"/>
        <v>0.69</v>
      </c>
      <c r="O281" s="20">
        <f t="shared" ca="1" si="79"/>
        <v>376.84996797921241</v>
      </c>
      <c r="P281" s="22">
        <f t="shared" ca="1" si="96"/>
        <v>0.14992314584605992</v>
      </c>
      <c r="Q281" s="21"/>
      <c r="R281" s="9">
        <f ca="1">COUNTIF(T$11:T280,"&gt;"&amp;O281)</f>
        <v>0</v>
      </c>
      <c r="S281" s="22">
        <f t="shared" ca="1" si="80"/>
        <v>0</v>
      </c>
      <c r="T281" s="20">
        <f t="shared" ca="1" si="88"/>
        <v>376.84996797921241</v>
      </c>
      <c r="U281" s="20">
        <f t="shared" ca="1" si="89"/>
        <v>0.56000000000000005</v>
      </c>
      <c r="V281" s="20">
        <f t="shared" ca="1" si="81"/>
        <v>377.40996797921241</v>
      </c>
      <c r="W281" s="22">
        <f t="shared" ca="1" si="93"/>
        <v>0.2099231458460622</v>
      </c>
      <c r="X281" s="21"/>
      <c r="Y281" s="9">
        <f ca="1">COUNTIF(AA$11:AA280,"&gt;"&amp;V281)</f>
        <v>0</v>
      </c>
      <c r="Z281" s="22">
        <f t="shared" ca="1" si="82"/>
        <v>0</v>
      </c>
      <c r="AA281" s="20">
        <f t="shared" ca="1" si="90"/>
        <v>377.40996797921241</v>
      </c>
      <c r="AB281" s="20">
        <f t="shared" ca="1" si="83"/>
        <v>0.43</v>
      </c>
      <c r="AC281" s="20">
        <f t="shared" ca="1" si="84"/>
        <v>377.83996797921242</v>
      </c>
      <c r="AD281" s="22">
        <f t="shared" ca="1" si="94"/>
        <v>0.41992314584604173</v>
      </c>
      <c r="AE281" s="7"/>
      <c r="AF281" s="9">
        <f t="shared" ca="1" si="91"/>
        <v>0</v>
      </c>
      <c r="AG281" s="22">
        <f t="shared" ca="1" si="95"/>
        <v>0</v>
      </c>
      <c r="AH281" s="7">
        <v>271</v>
      </c>
      <c r="AI281" s="20">
        <f t="shared" ca="1" si="92"/>
        <v>1.6800000000000068</v>
      </c>
      <c r="AJ281" s="7"/>
      <c r="AK281" s="7"/>
      <c r="AL281" s="7"/>
      <c r="AM281" s="7"/>
      <c r="AN281" s="7"/>
      <c r="AO281" s="7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</row>
    <row r="282" spans="1:125" x14ac:dyDescent="0.2">
      <c r="A282" s="1"/>
      <c r="B282" s="1"/>
      <c r="C282" s="1"/>
      <c r="D282" s="1"/>
      <c r="E282" s="1"/>
      <c r="F282" s="1"/>
      <c r="G282" s="1"/>
      <c r="H282" s="7">
        <v>272</v>
      </c>
      <c r="I282" s="20">
        <f t="shared" ca="1" si="85"/>
        <v>380.9114243930685</v>
      </c>
      <c r="J282" s="21"/>
      <c r="K282" s="9">
        <f ca="1">COUNTIF(M$11:M281,"&gt;"&amp;I282)</f>
        <v>0</v>
      </c>
      <c r="L282" s="22">
        <f t="shared" ca="1" si="78"/>
        <v>0</v>
      </c>
      <c r="M282" s="20">
        <f t="shared" ca="1" si="86"/>
        <v>380.9114243930685</v>
      </c>
      <c r="N282" s="20">
        <f t="shared" ca="1" si="87"/>
        <v>0.7</v>
      </c>
      <c r="O282" s="20">
        <f t="shared" ca="1" si="79"/>
        <v>381.61142439306849</v>
      </c>
      <c r="P282" s="22">
        <f t="shared" ca="1" si="96"/>
        <v>4.0614564138560922</v>
      </c>
      <c r="Q282" s="21"/>
      <c r="R282" s="9">
        <f ca="1">COUNTIF(T$11:T281,"&gt;"&amp;O282)</f>
        <v>0</v>
      </c>
      <c r="S282" s="22">
        <f t="shared" ca="1" si="80"/>
        <v>0</v>
      </c>
      <c r="T282" s="20">
        <f t="shared" ca="1" si="88"/>
        <v>381.61142439306849</v>
      </c>
      <c r="U282" s="20">
        <f t="shared" ca="1" si="89"/>
        <v>0.62</v>
      </c>
      <c r="V282" s="20">
        <f t="shared" ca="1" si="81"/>
        <v>382.23142439306849</v>
      </c>
      <c r="W282" s="22">
        <f t="shared" ca="1" si="93"/>
        <v>4.2014564138560786</v>
      </c>
      <c r="X282" s="21"/>
      <c r="Y282" s="9">
        <f ca="1">COUNTIF(AA$11:AA281,"&gt;"&amp;V282)</f>
        <v>0</v>
      </c>
      <c r="Z282" s="22">
        <f t="shared" ca="1" si="82"/>
        <v>0</v>
      </c>
      <c r="AA282" s="20">
        <f t="shared" ca="1" si="90"/>
        <v>382.23142439306849</v>
      </c>
      <c r="AB282" s="20">
        <f t="shared" ca="1" si="83"/>
        <v>0.49</v>
      </c>
      <c r="AC282" s="20">
        <f t="shared" ca="1" si="84"/>
        <v>382.7214243930685</v>
      </c>
      <c r="AD282" s="22">
        <f t="shared" ca="1" si="94"/>
        <v>4.3914564138560763</v>
      </c>
      <c r="AE282" s="7"/>
      <c r="AF282" s="9">
        <f t="shared" ca="1" si="91"/>
        <v>0</v>
      </c>
      <c r="AG282" s="22">
        <f t="shared" ca="1" si="95"/>
        <v>0</v>
      </c>
      <c r="AH282" s="7">
        <v>272</v>
      </c>
      <c r="AI282" s="20">
        <f t="shared" ca="1" si="92"/>
        <v>1.8100000000000023</v>
      </c>
      <c r="AJ282" s="7"/>
      <c r="AK282" s="7"/>
      <c r="AL282" s="7"/>
      <c r="AM282" s="7"/>
      <c r="AN282" s="7"/>
      <c r="AO282" s="7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</row>
    <row r="283" spans="1:125" x14ac:dyDescent="0.2">
      <c r="A283" s="1"/>
      <c r="B283" s="1"/>
      <c r="C283" s="1"/>
      <c r="D283" s="1"/>
      <c r="E283" s="1"/>
      <c r="F283" s="1"/>
      <c r="G283" s="1"/>
      <c r="H283" s="7">
        <v>273</v>
      </c>
      <c r="I283" s="20">
        <f t="shared" ca="1" si="85"/>
        <v>381.72197545504559</v>
      </c>
      <c r="J283" s="21"/>
      <c r="K283" s="9">
        <f ca="1">COUNTIF(M$11:M282,"&gt;"&amp;I283)</f>
        <v>0</v>
      </c>
      <c r="L283" s="22">
        <f t="shared" ca="1" si="78"/>
        <v>0</v>
      </c>
      <c r="M283" s="20">
        <f t="shared" ca="1" si="86"/>
        <v>381.72197545504559</v>
      </c>
      <c r="N283" s="20">
        <f t="shared" ca="1" si="87"/>
        <v>0.84</v>
      </c>
      <c r="O283" s="20">
        <f t="shared" ca="1" si="79"/>
        <v>382.56197545504557</v>
      </c>
      <c r="P283" s="22">
        <f t="shared" ca="1" si="96"/>
        <v>0.11055106197710529</v>
      </c>
      <c r="Q283" s="21"/>
      <c r="R283" s="9">
        <f ca="1">COUNTIF(T$11:T282,"&gt;"&amp;O283)</f>
        <v>0</v>
      </c>
      <c r="S283" s="22">
        <f t="shared" ca="1" si="80"/>
        <v>0</v>
      </c>
      <c r="T283" s="20">
        <f t="shared" ca="1" si="88"/>
        <v>382.56197545504557</v>
      </c>
      <c r="U283" s="20">
        <f t="shared" ca="1" si="89"/>
        <v>0.67</v>
      </c>
      <c r="V283" s="20">
        <f t="shared" ca="1" si="81"/>
        <v>383.23197545504559</v>
      </c>
      <c r="W283" s="22">
        <f t="shared" ca="1" si="93"/>
        <v>0.33055106197707573</v>
      </c>
      <c r="X283" s="21"/>
      <c r="Y283" s="9">
        <f ca="1">COUNTIF(AA$11:AA282,"&gt;"&amp;V283)</f>
        <v>0</v>
      </c>
      <c r="Z283" s="22">
        <f t="shared" ca="1" si="82"/>
        <v>0</v>
      </c>
      <c r="AA283" s="20">
        <f t="shared" ca="1" si="90"/>
        <v>383.23197545504559</v>
      </c>
      <c r="AB283" s="20">
        <f t="shared" ca="1" si="83"/>
        <v>0.42</v>
      </c>
      <c r="AC283" s="20">
        <f t="shared" ca="1" si="84"/>
        <v>383.6519754550456</v>
      </c>
      <c r="AD283" s="22">
        <f t="shared" ca="1" si="94"/>
        <v>0.51055106197708255</v>
      </c>
      <c r="AE283" s="7"/>
      <c r="AF283" s="9">
        <f t="shared" ca="1" si="91"/>
        <v>0</v>
      </c>
      <c r="AG283" s="22">
        <f t="shared" ca="1" si="95"/>
        <v>0</v>
      </c>
      <c r="AH283" s="7">
        <v>273</v>
      </c>
      <c r="AI283" s="20">
        <f t="shared" ca="1" si="92"/>
        <v>1.9300000000000068</v>
      </c>
      <c r="AJ283" s="7"/>
      <c r="AK283" s="7"/>
      <c r="AL283" s="7"/>
      <c r="AM283" s="7"/>
      <c r="AN283" s="7"/>
      <c r="AO283" s="7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</row>
    <row r="284" spans="1:125" x14ac:dyDescent="0.2">
      <c r="A284" s="1"/>
      <c r="B284" s="1"/>
      <c r="C284" s="1"/>
      <c r="D284" s="1"/>
      <c r="E284" s="1"/>
      <c r="F284" s="1"/>
      <c r="G284" s="1"/>
      <c r="H284" s="7">
        <v>274</v>
      </c>
      <c r="I284" s="20">
        <f t="shared" ca="1" si="85"/>
        <v>384.64086999882409</v>
      </c>
      <c r="J284" s="21"/>
      <c r="K284" s="9">
        <f ca="1">COUNTIF(M$11:M283,"&gt;"&amp;I284)</f>
        <v>0</v>
      </c>
      <c r="L284" s="22">
        <f t="shared" ca="1" si="78"/>
        <v>0</v>
      </c>
      <c r="M284" s="20">
        <f t="shared" ca="1" si="86"/>
        <v>384.64086999882409</v>
      </c>
      <c r="N284" s="20">
        <f t="shared" ca="1" si="87"/>
        <v>0.64</v>
      </c>
      <c r="O284" s="20">
        <f t="shared" ca="1" si="79"/>
        <v>385.28086999882407</v>
      </c>
      <c r="P284" s="22">
        <f t="shared" ca="1" si="96"/>
        <v>2.0788945437785173</v>
      </c>
      <c r="Q284" s="21"/>
      <c r="R284" s="9">
        <f ca="1">COUNTIF(T$11:T283,"&gt;"&amp;O284)</f>
        <v>0</v>
      </c>
      <c r="S284" s="22">
        <f t="shared" ca="1" si="80"/>
        <v>0</v>
      </c>
      <c r="T284" s="20">
        <f t="shared" ca="1" si="88"/>
        <v>385.28086999882407</v>
      </c>
      <c r="U284" s="20">
        <f t="shared" ca="1" si="89"/>
        <v>0.66</v>
      </c>
      <c r="V284" s="20">
        <f t="shared" ca="1" si="81"/>
        <v>385.9408699988241</v>
      </c>
      <c r="W284" s="22">
        <f t="shared" ca="1" si="93"/>
        <v>2.0488945437784878</v>
      </c>
      <c r="X284" s="21"/>
      <c r="Y284" s="9">
        <f ca="1">COUNTIF(AA$11:AA283,"&gt;"&amp;V284)</f>
        <v>0</v>
      </c>
      <c r="Z284" s="22">
        <f t="shared" ca="1" si="82"/>
        <v>0</v>
      </c>
      <c r="AA284" s="20">
        <f t="shared" ca="1" si="90"/>
        <v>385.9408699988241</v>
      </c>
      <c r="AB284" s="20">
        <f t="shared" ca="1" si="83"/>
        <v>0.37</v>
      </c>
      <c r="AC284" s="20">
        <f t="shared" ca="1" si="84"/>
        <v>386.3108699988241</v>
      </c>
      <c r="AD284" s="22">
        <f t="shared" ca="1" si="94"/>
        <v>2.2888945437784969</v>
      </c>
      <c r="AE284" s="7"/>
      <c r="AF284" s="9">
        <f t="shared" ca="1" si="91"/>
        <v>0</v>
      </c>
      <c r="AG284" s="22">
        <f t="shared" ca="1" si="95"/>
        <v>0</v>
      </c>
      <c r="AH284" s="7">
        <v>274</v>
      </c>
      <c r="AI284" s="20">
        <f t="shared" ca="1" si="92"/>
        <v>1.6700000000000159</v>
      </c>
      <c r="AJ284" s="7"/>
      <c r="AK284" s="7"/>
      <c r="AL284" s="7"/>
      <c r="AM284" s="7"/>
      <c r="AN284" s="7"/>
      <c r="AO284" s="7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</row>
    <row r="285" spans="1:125" x14ac:dyDescent="0.2">
      <c r="A285" s="1"/>
      <c r="B285" s="1"/>
      <c r="C285" s="1"/>
      <c r="D285" s="1"/>
      <c r="E285" s="1"/>
      <c r="F285" s="1"/>
      <c r="G285" s="1"/>
      <c r="H285" s="7">
        <v>275</v>
      </c>
      <c r="I285" s="20">
        <f t="shared" ca="1" si="85"/>
        <v>385.80733434227596</v>
      </c>
      <c r="J285" s="21"/>
      <c r="K285" s="9">
        <f ca="1">COUNTIF(M$11:M284,"&gt;"&amp;I285)</f>
        <v>0</v>
      </c>
      <c r="L285" s="22">
        <f t="shared" ca="1" si="78"/>
        <v>0</v>
      </c>
      <c r="M285" s="20">
        <f t="shared" ca="1" si="86"/>
        <v>385.80733434227596</v>
      </c>
      <c r="N285" s="20">
        <f t="shared" ca="1" si="87"/>
        <v>0.95</v>
      </c>
      <c r="O285" s="20">
        <f t="shared" ca="1" si="79"/>
        <v>386.75733434227595</v>
      </c>
      <c r="P285" s="22">
        <f t="shared" ca="1" si="96"/>
        <v>0.52646434345189164</v>
      </c>
      <c r="Q285" s="21"/>
      <c r="R285" s="9">
        <f ca="1">COUNTIF(T$11:T284,"&gt;"&amp;O285)</f>
        <v>0</v>
      </c>
      <c r="S285" s="22">
        <f t="shared" ca="1" si="80"/>
        <v>0</v>
      </c>
      <c r="T285" s="20">
        <f t="shared" ca="1" si="88"/>
        <v>386.75733434227595</v>
      </c>
      <c r="U285" s="20">
        <f t="shared" ca="1" si="89"/>
        <v>0.61</v>
      </c>
      <c r="V285" s="20">
        <f t="shared" ca="1" si="81"/>
        <v>387.36733434227597</v>
      </c>
      <c r="W285" s="22">
        <f t="shared" ca="1" si="93"/>
        <v>0.81646434345185526</v>
      </c>
      <c r="X285" s="21"/>
      <c r="Y285" s="9">
        <f ca="1">COUNTIF(AA$11:AA284,"&gt;"&amp;V285)</f>
        <v>0</v>
      </c>
      <c r="Z285" s="22">
        <f t="shared" ca="1" si="82"/>
        <v>0</v>
      </c>
      <c r="AA285" s="20">
        <f t="shared" ca="1" si="90"/>
        <v>387.36733434227597</v>
      </c>
      <c r="AB285" s="20">
        <f t="shared" ca="1" si="83"/>
        <v>0.45</v>
      </c>
      <c r="AC285" s="20">
        <f t="shared" ca="1" si="84"/>
        <v>387.81733434227596</v>
      </c>
      <c r="AD285" s="22">
        <f t="shared" ca="1" si="94"/>
        <v>1.0564643434518644</v>
      </c>
      <c r="AE285" s="7"/>
      <c r="AF285" s="9">
        <f t="shared" ca="1" si="91"/>
        <v>0</v>
      </c>
      <c r="AG285" s="22">
        <f t="shared" ca="1" si="95"/>
        <v>0</v>
      </c>
      <c r="AH285" s="7">
        <v>275</v>
      </c>
      <c r="AI285" s="20">
        <f t="shared" ca="1" si="92"/>
        <v>2.0099999999999909</v>
      </c>
      <c r="AJ285" s="7"/>
      <c r="AK285" s="7"/>
      <c r="AL285" s="7"/>
      <c r="AM285" s="7"/>
      <c r="AN285" s="7"/>
      <c r="AO285" s="7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</row>
    <row r="286" spans="1:125" x14ac:dyDescent="0.2">
      <c r="A286" s="1"/>
      <c r="B286" s="1"/>
      <c r="C286" s="1"/>
      <c r="D286" s="1"/>
      <c r="E286" s="1"/>
      <c r="F286" s="1"/>
      <c r="G286" s="1"/>
      <c r="H286" s="7">
        <v>276</v>
      </c>
      <c r="I286" s="20">
        <f t="shared" ca="1" si="85"/>
        <v>388.41842985119314</v>
      </c>
      <c r="J286" s="21"/>
      <c r="K286" s="9">
        <f ca="1">COUNTIF(M$11:M285,"&gt;"&amp;I286)</f>
        <v>0</v>
      </c>
      <c r="L286" s="22">
        <f t="shared" ca="1" si="78"/>
        <v>0</v>
      </c>
      <c r="M286" s="20">
        <f t="shared" ca="1" si="86"/>
        <v>388.41842985119314</v>
      </c>
      <c r="N286" s="20">
        <f t="shared" ca="1" si="87"/>
        <v>0.81</v>
      </c>
      <c r="O286" s="20">
        <f t="shared" ca="1" si="79"/>
        <v>389.22842985119314</v>
      </c>
      <c r="P286" s="22">
        <f t="shared" ca="1" si="96"/>
        <v>1.6610955089171853</v>
      </c>
      <c r="Q286" s="21"/>
      <c r="R286" s="9">
        <f ca="1">COUNTIF(T$11:T285,"&gt;"&amp;O286)</f>
        <v>0</v>
      </c>
      <c r="S286" s="22">
        <f t="shared" ca="1" si="80"/>
        <v>0</v>
      </c>
      <c r="T286" s="20">
        <f t="shared" ca="1" si="88"/>
        <v>389.22842985119314</v>
      </c>
      <c r="U286" s="20">
        <f t="shared" ca="1" si="89"/>
        <v>0.55000000000000004</v>
      </c>
      <c r="V286" s="20">
        <f t="shared" ca="1" si="81"/>
        <v>389.77842985119315</v>
      </c>
      <c r="W286" s="22">
        <f t="shared" ca="1" si="93"/>
        <v>1.8610955089171739</v>
      </c>
      <c r="X286" s="21"/>
      <c r="Y286" s="9">
        <f ca="1">COUNTIF(AA$11:AA285,"&gt;"&amp;V286)</f>
        <v>0</v>
      </c>
      <c r="Z286" s="22">
        <f t="shared" ca="1" si="82"/>
        <v>0</v>
      </c>
      <c r="AA286" s="20">
        <f t="shared" ca="1" si="90"/>
        <v>389.77842985119315</v>
      </c>
      <c r="AB286" s="20">
        <f t="shared" ca="1" si="83"/>
        <v>0.35</v>
      </c>
      <c r="AC286" s="20">
        <f t="shared" ca="1" si="84"/>
        <v>390.12842985119318</v>
      </c>
      <c r="AD286" s="22">
        <f t="shared" ca="1" si="94"/>
        <v>1.9610955089171966</v>
      </c>
      <c r="AE286" s="7"/>
      <c r="AF286" s="9">
        <f t="shared" ca="1" si="91"/>
        <v>0</v>
      </c>
      <c r="AG286" s="22">
        <f t="shared" ca="1" si="95"/>
        <v>0</v>
      </c>
      <c r="AH286" s="7">
        <v>276</v>
      </c>
      <c r="AI286" s="20">
        <f t="shared" ca="1" si="92"/>
        <v>1.7100000000000364</v>
      </c>
      <c r="AJ286" s="7"/>
      <c r="AK286" s="7"/>
      <c r="AL286" s="7"/>
      <c r="AM286" s="7"/>
      <c r="AN286" s="7"/>
      <c r="AO286" s="7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</row>
    <row r="287" spans="1:125" x14ac:dyDescent="0.2">
      <c r="A287" s="1"/>
      <c r="B287" s="1"/>
      <c r="C287" s="1"/>
      <c r="D287" s="1"/>
      <c r="E287" s="1"/>
      <c r="F287" s="1"/>
      <c r="G287" s="1"/>
      <c r="H287" s="7">
        <v>277</v>
      </c>
      <c r="I287" s="20">
        <f t="shared" ca="1" si="85"/>
        <v>388.52119417237782</v>
      </c>
      <c r="J287" s="21"/>
      <c r="K287" s="9">
        <f ca="1">COUNTIF(M$11:M286,"&gt;"&amp;I287)</f>
        <v>0</v>
      </c>
      <c r="L287" s="22">
        <f t="shared" ca="1" si="78"/>
        <v>0.7072356788153229</v>
      </c>
      <c r="M287" s="20">
        <f t="shared" ca="1" si="86"/>
        <v>389.22842985119314</v>
      </c>
      <c r="N287" s="20">
        <f t="shared" ca="1" si="87"/>
        <v>0.73</v>
      </c>
      <c r="O287" s="20">
        <f t="shared" ca="1" si="79"/>
        <v>389.95842985119316</v>
      </c>
      <c r="P287" s="22">
        <f t="shared" ca="1" si="96"/>
        <v>0</v>
      </c>
      <c r="Q287" s="21"/>
      <c r="R287" s="9">
        <f ca="1">COUNTIF(T$11:T286,"&gt;"&amp;O287)</f>
        <v>0</v>
      </c>
      <c r="S287" s="22">
        <f t="shared" ca="1" si="80"/>
        <v>0</v>
      </c>
      <c r="T287" s="20">
        <f t="shared" ca="1" si="88"/>
        <v>389.95842985119316</v>
      </c>
      <c r="U287" s="20">
        <f t="shared" ca="1" si="89"/>
        <v>0.66</v>
      </c>
      <c r="V287" s="20">
        <f t="shared" ca="1" si="81"/>
        <v>390.61842985119318</v>
      </c>
      <c r="W287" s="22">
        <f t="shared" ca="1" si="93"/>
        <v>0.18000000000000682</v>
      </c>
      <c r="X287" s="21"/>
      <c r="Y287" s="9">
        <f ca="1">COUNTIF(AA$11:AA286,"&gt;"&amp;V287)</f>
        <v>0</v>
      </c>
      <c r="Z287" s="22">
        <f t="shared" ca="1" si="82"/>
        <v>0</v>
      </c>
      <c r="AA287" s="20">
        <f t="shared" ca="1" si="90"/>
        <v>390.61842985119318</v>
      </c>
      <c r="AB287" s="20">
        <f t="shared" ca="1" si="83"/>
        <v>0.41</v>
      </c>
      <c r="AC287" s="20">
        <f t="shared" ca="1" si="84"/>
        <v>391.02842985119321</v>
      </c>
      <c r="AD287" s="22">
        <f t="shared" ca="1" si="94"/>
        <v>0.49000000000000909</v>
      </c>
      <c r="AE287" s="7"/>
      <c r="AF287" s="9">
        <f t="shared" ca="1" si="91"/>
        <v>0</v>
      </c>
      <c r="AG287" s="22">
        <f t="shared" ca="1" si="95"/>
        <v>0.7072356788153229</v>
      </c>
      <c r="AH287" s="7">
        <v>277</v>
      </c>
      <c r="AI287" s="20">
        <f t="shared" ca="1" si="92"/>
        <v>2.5072356788153911</v>
      </c>
      <c r="AJ287" s="7"/>
      <c r="AK287" s="7"/>
      <c r="AL287" s="7"/>
      <c r="AM287" s="7"/>
      <c r="AN287" s="7"/>
      <c r="AO287" s="7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</row>
    <row r="288" spans="1:125" x14ac:dyDescent="0.2">
      <c r="A288" s="1"/>
      <c r="B288" s="1"/>
      <c r="C288" s="1"/>
      <c r="D288" s="1"/>
      <c r="E288" s="1"/>
      <c r="F288" s="1"/>
      <c r="G288" s="1"/>
      <c r="H288" s="7">
        <v>278</v>
      </c>
      <c r="I288" s="20">
        <f t="shared" ca="1" si="85"/>
        <v>389.98088679452758</v>
      </c>
      <c r="J288" s="21"/>
      <c r="K288" s="9">
        <f ca="1">COUNTIF(M$11:M287,"&gt;"&amp;I288)</f>
        <v>0</v>
      </c>
      <c r="L288" s="22">
        <f t="shared" ca="1" si="78"/>
        <v>0</v>
      </c>
      <c r="M288" s="20">
        <f t="shared" ca="1" si="86"/>
        <v>389.98088679452758</v>
      </c>
      <c r="N288" s="20">
        <f t="shared" ca="1" si="87"/>
        <v>0.64</v>
      </c>
      <c r="O288" s="20">
        <f t="shared" ca="1" si="79"/>
        <v>390.62088679452756</v>
      </c>
      <c r="P288" s="22">
        <f t="shared" ca="1" si="96"/>
        <v>2.2456943334418611E-2</v>
      </c>
      <c r="Q288" s="21"/>
      <c r="R288" s="9">
        <f ca="1">COUNTIF(T$11:T287,"&gt;"&amp;O288)</f>
        <v>0</v>
      </c>
      <c r="S288" s="22">
        <f t="shared" ca="1" si="80"/>
        <v>0</v>
      </c>
      <c r="T288" s="20">
        <f t="shared" ca="1" si="88"/>
        <v>390.62088679452756</v>
      </c>
      <c r="U288" s="20">
        <f t="shared" ca="1" si="89"/>
        <v>0.51</v>
      </c>
      <c r="V288" s="20">
        <f t="shared" ca="1" si="81"/>
        <v>391.13088679452756</v>
      </c>
      <c r="W288" s="22">
        <f t="shared" ca="1" si="93"/>
        <v>2.4569433343799574E-3</v>
      </c>
      <c r="X288" s="21"/>
      <c r="Y288" s="9">
        <f ca="1">COUNTIF(AA$11:AA287,"&gt;"&amp;V288)</f>
        <v>0</v>
      </c>
      <c r="Z288" s="22">
        <f t="shared" ca="1" si="82"/>
        <v>0</v>
      </c>
      <c r="AA288" s="20">
        <f t="shared" ca="1" si="90"/>
        <v>391.13088679452756</v>
      </c>
      <c r="AB288" s="20">
        <f t="shared" ca="1" si="83"/>
        <v>0.43</v>
      </c>
      <c r="AC288" s="20">
        <f t="shared" ca="1" si="84"/>
        <v>391.56088679452756</v>
      </c>
      <c r="AD288" s="22">
        <f t="shared" ca="1" si="94"/>
        <v>0.10245694333434585</v>
      </c>
      <c r="AE288" s="7"/>
      <c r="AF288" s="9">
        <f t="shared" ca="1" si="91"/>
        <v>0</v>
      </c>
      <c r="AG288" s="22">
        <f t="shared" ca="1" si="95"/>
        <v>0</v>
      </c>
      <c r="AH288" s="7">
        <v>278</v>
      </c>
      <c r="AI288" s="20">
        <f t="shared" ca="1" si="92"/>
        <v>1.5799999999999841</v>
      </c>
      <c r="AJ288" s="7"/>
      <c r="AK288" s="7"/>
      <c r="AL288" s="7"/>
      <c r="AM288" s="7"/>
      <c r="AN288" s="7"/>
      <c r="AO288" s="7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</row>
    <row r="289" spans="1:125" x14ac:dyDescent="0.2">
      <c r="A289" s="1"/>
      <c r="B289" s="1"/>
      <c r="C289" s="1"/>
      <c r="D289" s="1"/>
      <c r="E289" s="1"/>
      <c r="F289" s="1"/>
      <c r="G289" s="1"/>
      <c r="H289" s="7">
        <v>279</v>
      </c>
      <c r="I289" s="20">
        <f t="shared" ca="1" si="85"/>
        <v>390.39353183053953</v>
      </c>
      <c r="J289" s="21"/>
      <c r="K289" s="9">
        <f ca="1">COUNTIF(M$11:M288,"&gt;"&amp;I289)</f>
        <v>0</v>
      </c>
      <c r="L289" s="22">
        <f t="shared" ca="1" si="78"/>
        <v>0.22735496398803434</v>
      </c>
      <c r="M289" s="20">
        <f t="shared" ca="1" si="86"/>
        <v>390.62088679452756</v>
      </c>
      <c r="N289" s="20">
        <f t="shared" ca="1" si="87"/>
        <v>0.98</v>
      </c>
      <c r="O289" s="20">
        <f t="shared" ca="1" si="79"/>
        <v>391.60088679452758</v>
      </c>
      <c r="P289" s="22">
        <f t="shared" ca="1" si="96"/>
        <v>0</v>
      </c>
      <c r="Q289" s="21"/>
      <c r="R289" s="9">
        <f ca="1">COUNTIF(T$11:T288,"&gt;"&amp;O289)</f>
        <v>0</v>
      </c>
      <c r="S289" s="22">
        <f t="shared" ca="1" si="80"/>
        <v>0</v>
      </c>
      <c r="T289" s="20">
        <f t="shared" ca="1" si="88"/>
        <v>391.60088679452758</v>
      </c>
      <c r="U289" s="20">
        <f t="shared" ca="1" si="89"/>
        <v>0.53</v>
      </c>
      <c r="V289" s="20">
        <f t="shared" ca="1" si="81"/>
        <v>392.13088679452756</v>
      </c>
      <c r="W289" s="22">
        <f t="shared" ca="1" si="93"/>
        <v>0.47000000000002728</v>
      </c>
      <c r="X289" s="21"/>
      <c r="Y289" s="9">
        <f ca="1">COUNTIF(AA$11:AA288,"&gt;"&amp;V289)</f>
        <v>0</v>
      </c>
      <c r="Z289" s="22">
        <f t="shared" ca="1" si="82"/>
        <v>0</v>
      </c>
      <c r="AA289" s="20">
        <f t="shared" ca="1" si="90"/>
        <v>392.13088679452756</v>
      </c>
      <c r="AB289" s="20">
        <f t="shared" ca="1" si="83"/>
        <v>0.48</v>
      </c>
      <c r="AC289" s="20">
        <f t="shared" ca="1" si="84"/>
        <v>392.61088679452757</v>
      </c>
      <c r="AD289" s="22">
        <f t="shared" ca="1" si="94"/>
        <v>0.56999999999999318</v>
      </c>
      <c r="AE289" s="7"/>
      <c r="AF289" s="9">
        <f t="shared" ca="1" si="91"/>
        <v>0</v>
      </c>
      <c r="AG289" s="22">
        <f t="shared" ca="1" si="95"/>
        <v>0.22735496398803434</v>
      </c>
      <c r="AH289" s="7">
        <v>279</v>
      </c>
      <c r="AI289" s="20">
        <f t="shared" ca="1" si="92"/>
        <v>2.2173549639880434</v>
      </c>
      <c r="AJ289" s="7"/>
      <c r="AK289" s="7"/>
      <c r="AL289" s="7"/>
      <c r="AM289" s="7"/>
      <c r="AN289" s="7"/>
      <c r="AO289" s="7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</row>
    <row r="290" spans="1:125" x14ac:dyDescent="0.2">
      <c r="A290" s="1"/>
      <c r="B290" s="1"/>
      <c r="C290" s="1"/>
      <c r="D290" s="1"/>
      <c r="E290" s="1"/>
      <c r="F290" s="1"/>
      <c r="G290" s="1"/>
      <c r="H290" s="7">
        <v>280</v>
      </c>
      <c r="I290" s="20">
        <f t="shared" ca="1" si="85"/>
        <v>390.68819940248392</v>
      </c>
      <c r="J290" s="21"/>
      <c r="K290" s="9">
        <f ca="1">COUNTIF(M$11:M289,"&gt;"&amp;I290)</f>
        <v>0</v>
      </c>
      <c r="L290" s="22">
        <f t="shared" ca="1" si="78"/>
        <v>0.91268739204366511</v>
      </c>
      <c r="M290" s="20">
        <f t="shared" ca="1" si="86"/>
        <v>391.60088679452758</v>
      </c>
      <c r="N290" s="20">
        <f t="shared" ca="1" si="87"/>
        <v>0.81</v>
      </c>
      <c r="O290" s="20">
        <f t="shared" ca="1" si="79"/>
        <v>392.41088679452758</v>
      </c>
      <c r="P290" s="22">
        <f t="shared" ca="1" si="96"/>
        <v>0</v>
      </c>
      <c r="Q290" s="21"/>
      <c r="R290" s="9">
        <f ca="1">COUNTIF(T$11:T289,"&gt;"&amp;O290)</f>
        <v>0</v>
      </c>
      <c r="S290" s="22">
        <f t="shared" ca="1" si="80"/>
        <v>0</v>
      </c>
      <c r="T290" s="20">
        <f t="shared" ca="1" si="88"/>
        <v>392.41088679452758</v>
      </c>
      <c r="U290" s="20">
        <f t="shared" ca="1" si="89"/>
        <v>0.66</v>
      </c>
      <c r="V290" s="20">
        <f t="shared" ca="1" si="81"/>
        <v>393.07088679452761</v>
      </c>
      <c r="W290" s="22">
        <f t="shared" ca="1" si="93"/>
        <v>0.28000000000002956</v>
      </c>
      <c r="X290" s="21"/>
      <c r="Y290" s="9">
        <f ca="1">COUNTIF(AA$11:AA289,"&gt;"&amp;V290)</f>
        <v>0</v>
      </c>
      <c r="Z290" s="22">
        <f t="shared" ca="1" si="82"/>
        <v>0</v>
      </c>
      <c r="AA290" s="20">
        <f t="shared" ca="1" si="90"/>
        <v>393.07088679452761</v>
      </c>
      <c r="AB290" s="20">
        <f t="shared" ca="1" si="83"/>
        <v>0.35</v>
      </c>
      <c r="AC290" s="20">
        <f t="shared" ca="1" si="84"/>
        <v>393.42088679452763</v>
      </c>
      <c r="AD290" s="22">
        <f t="shared" ca="1" si="94"/>
        <v>0.46000000000003638</v>
      </c>
      <c r="AE290" s="7"/>
      <c r="AF290" s="9">
        <f t="shared" ca="1" si="91"/>
        <v>0</v>
      </c>
      <c r="AG290" s="22">
        <f t="shared" ca="1" si="95"/>
        <v>0.91268739204366511</v>
      </c>
      <c r="AH290" s="7">
        <v>280</v>
      </c>
      <c r="AI290" s="20">
        <f t="shared" ca="1" si="92"/>
        <v>2.7326873920437151</v>
      </c>
      <c r="AJ290" s="7"/>
      <c r="AK290" s="7"/>
      <c r="AL290" s="7"/>
      <c r="AM290" s="7"/>
      <c r="AN290" s="7"/>
      <c r="AO290" s="7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</row>
    <row r="291" spans="1:125" x14ac:dyDescent="0.2">
      <c r="A291" s="1"/>
      <c r="B291" s="1"/>
      <c r="C291" s="1"/>
      <c r="D291" s="1"/>
      <c r="E291" s="1"/>
      <c r="F291" s="1"/>
      <c r="G291" s="1"/>
      <c r="H291" s="7">
        <v>281</v>
      </c>
      <c r="I291" s="20">
        <f t="shared" ca="1" si="85"/>
        <v>391.53054505896506</v>
      </c>
      <c r="J291" s="21"/>
      <c r="K291" s="9">
        <f ca="1">COUNTIF(M$11:M290,"&gt;"&amp;I291)</f>
        <v>1</v>
      </c>
      <c r="L291" s="22">
        <f t="shared" ca="1" si="78"/>
        <v>0.88034173556252426</v>
      </c>
      <c r="M291" s="20">
        <f t="shared" ca="1" si="86"/>
        <v>392.41088679452758</v>
      </c>
      <c r="N291" s="20">
        <f t="shared" ca="1" si="87"/>
        <v>1.06</v>
      </c>
      <c r="O291" s="20">
        <f t="shared" ca="1" si="79"/>
        <v>393.47088679452759</v>
      </c>
      <c r="P291" s="22">
        <f t="shared" ca="1" si="96"/>
        <v>0</v>
      </c>
      <c r="Q291" s="21"/>
      <c r="R291" s="9">
        <f ca="1">COUNTIF(T$11:T290,"&gt;"&amp;O291)</f>
        <v>0</v>
      </c>
      <c r="S291" s="22">
        <f t="shared" ca="1" si="80"/>
        <v>0</v>
      </c>
      <c r="T291" s="20">
        <f t="shared" ca="1" si="88"/>
        <v>393.47088679452759</v>
      </c>
      <c r="U291" s="20">
        <f t="shared" ca="1" si="89"/>
        <v>0.68</v>
      </c>
      <c r="V291" s="20">
        <f t="shared" ca="1" si="81"/>
        <v>394.15088679452759</v>
      </c>
      <c r="W291" s="22">
        <f t="shared" ca="1" si="93"/>
        <v>0.39999999999997726</v>
      </c>
      <c r="X291" s="21"/>
      <c r="Y291" s="9">
        <f ca="1">COUNTIF(AA$11:AA290,"&gt;"&amp;V291)</f>
        <v>0</v>
      </c>
      <c r="Z291" s="22">
        <f t="shared" ca="1" si="82"/>
        <v>0</v>
      </c>
      <c r="AA291" s="20">
        <f t="shared" ca="1" si="90"/>
        <v>394.15088679452759</v>
      </c>
      <c r="AB291" s="20">
        <f t="shared" ca="1" si="83"/>
        <v>0.37</v>
      </c>
      <c r="AC291" s="20">
        <f t="shared" ca="1" si="84"/>
        <v>394.5208867945276</v>
      </c>
      <c r="AD291" s="22">
        <f t="shared" ca="1" si="94"/>
        <v>0.72999999999996135</v>
      </c>
      <c r="AE291" s="7"/>
      <c r="AF291" s="9">
        <f t="shared" ca="1" si="91"/>
        <v>1</v>
      </c>
      <c r="AG291" s="22">
        <f t="shared" ca="1" si="95"/>
        <v>0.88034173556252426</v>
      </c>
      <c r="AH291" s="7">
        <v>281</v>
      </c>
      <c r="AI291" s="20">
        <f t="shared" ca="1" si="92"/>
        <v>2.9903417355625379</v>
      </c>
      <c r="AJ291" s="7"/>
      <c r="AK291" s="7"/>
      <c r="AL291" s="7"/>
      <c r="AM291" s="7"/>
      <c r="AN291" s="7"/>
      <c r="AO291" s="7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</row>
    <row r="292" spans="1:125" x14ac:dyDescent="0.2">
      <c r="A292" s="1"/>
      <c r="B292" s="1"/>
      <c r="C292" s="1"/>
      <c r="D292" s="1"/>
      <c r="E292" s="1"/>
      <c r="F292" s="1"/>
      <c r="G292" s="1"/>
      <c r="H292" s="7">
        <v>282</v>
      </c>
      <c r="I292" s="20">
        <f t="shared" ca="1" si="85"/>
        <v>392.3182317754808</v>
      </c>
      <c r="J292" s="21"/>
      <c r="K292" s="9">
        <f ca="1">COUNTIF(M$11:M291,"&gt;"&amp;I292)</f>
        <v>1</v>
      </c>
      <c r="L292" s="22">
        <f t="shared" ca="1" si="78"/>
        <v>1.1526550190467901</v>
      </c>
      <c r="M292" s="20">
        <f t="shared" ca="1" si="86"/>
        <v>393.47088679452759</v>
      </c>
      <c r="N292" s="20">
        <f t="shared" ca="1" si="87"/>
        <v>0.87</v>
      </c>
      <c r="O292" s="20">
        <f t="shared" ca="1" si="79"/>
        <v>394.34088679452759</v>
      </c>
      <c r="P292" s="22">
        <f t="shared" ca="1" si="96"/>
        <v>0</v>
      </c>
      <c r="Q292" s="21"/>
      <c r="R292" s="9">
        <f ca="1">COUNTIF(T$11:T291,"&gt;"&amp;O292)</f>
        <v>0</v>
      </c>
      <c r="S292" s="22">
        <f t="shared" ca="1" si="80"/>
        <v>0</v>
      </c>
      <c r="T292" s="20">
        <f t="shared" ca="1" si="88"/>
        <v>394.34088679452759</v>
      </c>
      <c r="U292" s="20">
        <f t="shared" ca="1" si="89"/>
        <v>0.66</v>
      </c>
      <c r="V292" s="20">
        <f t="shared" ca="1" si="81"/>
        <v>395.00088679452762</v>
      </c>
      <c r="W292" s="22">
        <f t="shared" ca="1" si="93"/>
        <v>0.18999999999999773</v>
      </c>
      <c r="X292" s="21"/>
      <c r="Y292" s="9">
        <f ca="1">COUNTIF(AA$11:AA291,"&gt;"&amp;V292)</f>
        <v>0</v>
      </c>
      <c r="Z292" s="22">
        <f t="shared" ca="1" si="82"/>
        <v>0</v>
      </c>
      <c r="AA292" s="20">
        <f t="shared" ca="1" si="90"/>
        <v>395.00088679452762</v>
      </c>
      <c r="AB292" s="20">
        <f t="shared" ca="1" si="83"/>
        <v>0.37</v>
      </c>
      <c r="AC292" s="20">
        <f t="shared" ca="1" si="84"/>
        <v>395.37088679452762</v>
      </c>
      <c r="AD292" s="22">
        <f t="shared" ca="1" si="94"/>
        <v>0.48000000000001819</v>
      </c>
      <c r="AE292" s="7"/>
      <c r="AF292" s="9">
        <f t="shared" ca="1" si="91"/>
        <v>1</v>
      </c>
      <c r="AG292" s="22">
        <f t="shared" ca="1" si="95"/>
        <v>1.1526550190467901</v>
      </c>
      <c r="AH292" s="7">
        <v>282</v>
      </c>
      <c r="AI292" s="20">
        <f t="shared" ca="1" si="92"/>
        <v>3.0526550190468242</v>
      </c>
      <c r="AJ292" s="7"/>
      <c r="AK292" s="7"/>
      <c r="AL292" s="7"/>
      <c r="AM292" s="7"/>
      <c r="AN292" s="7"/>
      <c r="AO292" s="7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</row>
    <row r="293" spans="1:125" x14ac:dyDescent="0.2">
      <c r="A293" s="1"/>
      <c r="B293" s="1"/>
      <c r="C293" s="1"/>
      <c r="D293" s="1"/>
      <c r="E293" s="1"/>
      <c r="F293" s="1"/>
      <c r="G293" s="1"/>
      <c r="H293" s="7">
        <v>283</v>
      </c>
      <c r="I293" s="20">
        <f t="shared" ca="1" si="85"/>
        <v>392.6849913766971</v>
      </c>
      <c r="J293" s="21"/>
      <c r="K293" s="9">
        <f ca="1">COUNTIF(M$11:M292,"&gt;"&amp;I293)</f>
        <v>1</v>
      </c>
      <c r="L293" s="22">
        <f t="shared" ca="1" si="78"/>
        <v>1.655895417830493</v>
      </c>
      <c r="M293" s="20">
        <f t="shared" ca="1" si="86"/>
        <v>394.34088679452759</v>
      </c>
      <c r="N293" s="20">
        <f t="shared" ca="1" si="87"/>
        <v>0.92</v>
      </c>
      <c r="O293" s="20">
        <f t="shared" ca="1" si="79"/>
        <v>395.26088679452761</v>
      </c>
      <c r="P293" s="22">
        <f t="shared" ca="1" si="96"/>
        <v>0</v>
      </c>
      <c r="Q293" s="21"/>
      <c r="R293" s="9">
        <f ca="1">COUNTIF(T$11:T292,"&gt;"&amp;O293)</f>
        <v>0</v>
      </c>
      <c r="S293" s="22">
        <f t="shared" ca="1" si="80"/>
        <v>0</v>
      </c>
      <c r="T293" s="20">
        <f t="shared" ca="1" si="88"/>
        <v>395.26088679452761</v>
      </c>
      <c r="U293" s="20">
        <f t="shared" ca="1" si="89"/>
        <v>0.68</v>
      </c>
      <c r="V293" s="20">
        <f t="shared" ca="1" si="81"/>
        <v>395.94088679452761</v>
      </c>
      <c r="W293" s="22">
        <f t="shared" ca="1" si="93"/>
        <v>0.25999999999999091</v>
      </c>
      <c r="X293" s="21"/>
      <c r="Y293" s="9">
        <f ca="1">COUNTIF(AA$11:AA292,"&gt;"&amp;V293)</f>
        <v>0</v>
      </c>
      <c r="Z293" s="22">
        <f t="shared" ca="1" si="82"/>
        <v>0</v>
      </c>
      <c r="AA293" s="20">
        <f t="shared" ca="1" si="90"/>
        <v>395.94088679452761</v>
      </c>
      <c r="AB293" s="20">
        <f t="shared" ca="1" si="83"/>
        <v>0.44</v>
      </c>
      <c r="AC293" s="20">
        <f t="shared" ca="1" si="84"/>
        <v>396.38088679452761</v>
      </c>
      <c r="AD293" s="22">
        <f t="shared" ca="1" si="94"/>
        <v>0.56999999999999318</v>
      </c>
      <c r="AE293" s="7"/>
      <c r="AF293" s="9">
        <f t="shared" ca="1" si="91"/>
        <v>1</v>
      </c>
      <c r="AG293" s="22">
        <f t="shared" ca="1" si="95"/>
        <v>1.655895417830493</v>
      </c>
      <c r="AH293" s="7">
        <v>283</v>
      </c>
      <c r="AI293" s="20">
        <f t="shared" ca="1" si="92"/>
        <v>3.6958954178305135</v>
      </c>
      <c r="AJ293" s="7"/>
      <c r="AK293" s="7"/>
      <c r="AL293" s="7"/>
      <c r="AM293" s="7"/>
      <c r="AN293" s="7"/>
      <c r="AO293" s="7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</row>
    <row r="294" spans="1:125" x14ac:dyDescent="0.2">
      <c r="A294" s="1"/>
      <c r="B294" s="1"/>
      <c r="C294" s="1"/>
      <c r="D294" s="1"/>
      <c r="E294" s="1"/>
      <c r="F294" s="1"/>
      <c r="G294" s="1"/>
      <c r="H294" s="7">
        <v>284</v>
      </c>
      <c r="I294" s="20">
        <f t="shared" ca="1" si="85"/>
        <v>393.60368620059972</v>
      </c>
      <c r="J294" s="21"/>
      <c r="K294" s="9">
        <f ca="1">COUNTIF(M$11:M293,"&gt;"&amp;I294)</f>
        <v>1</v>
      </c>
      <c r="L294" s="22">
        <f t="shared" ca="1" si="78"/>
        <v>1.6572005939278824</v>
      </c>
      <c r="M294" s="20">
        <f t="shared" ca="1" si="86"/>
        <v>395.26088679452761</v>
      </c>
      <c r="N294" s="20">
        <f t="shared" ca="1" si="87"/>
        <v>1</v>
      </c>
      <c r="O294" s="20">
        <f t="shared" ca="1" si="79"/>
        <v>396.26088679452761</v>
      </c>
      <c r="P294" s="22">
        <f t="shared" ca="1" si="96"/>
        <v>0</v>
      </c>
      <c r="Q294" s="21"/>
      <c r="R294" s="9">
        <f ca="1">COUNTIF(T$11:T293,"&gt;"&amp;O294)</f>
        <v>0</v>
      </c>
      <c r="S294" s="22">
        <f t="shared" ca="1" si="80"/>
        <v>0</v>
      </c>
      <c r="T294" s="20">
        <f t="shared" ca="1" si="88"/>
        <v>396.26088679452761</v>
      </c>
      <c r="U294" s="20">
        <f t="shared" ca="1" si="89"/>
        <v>0.62</v>
      </c>
      <c r="V294" s="20">
        <f t="shared" ca="1" si="81"/>
        <v>396.88088679452761</v>
      </c>
      <c r="W294" s="22">
        <f t="shared" ca="1" si="93"/>
        <v>0.31999999999999318</v>
      </c>
      <c r="X294" s="21"/>
      <c r="Y294" s="9">
        <f ca="1">COUNTIF(AA$11:AA293,"&gt;"&amp;V294)</f>
        <v>0</v>
      </c>
      <c r="Z294" s="22">
        <f t="shared" ca="1" si="82"/>
        <v>0</v>
      </c>
      <c r="AA294" s="20">
        <f t="shared" ca="1" si="90"/>
        <v>396.88088679452761</v>
      </c>
      <c r="AB294" s="20">
        <f t="shared" ca="1" si="83"/>
        <v>0.33</v>
      </c>
      <c r="AC294" s="20">
        <f t="shared" ca="1" si="84"/>
        <v>397.2108867945276</v>
      </c>
      <c r="AD294" s="22">
        <f t="shared" ca="1" si="94"/>
        <v>0.5</v>
      </c>
      <c r="AE294" s="7"/>
      <c r="AF294" s="9">
        <f t="shared" ca="1" si="91"/>
        <v>1</v>
      </c>
      <c r="AG294" s="22">
        <f t="shared" ca="1" si="95"/>
        <v>1.6572005939278824</v>
      </c>
      <c r="AH294" s="7">
        <v>284</v>
      </c>
      <c r="AI294" s="20">
        <f t="shared" ca="1" si="92"/>
        <v>3.6072005939278711</v>
      </c>
      <c r="AJ294" s="7"/>
      <c r="AK294" s="7"/>
      <c r="AL294" s="7"/>
      <c r="AM294" s="7"/>
      <c r="AN294" s="7"/>
      <c r="AO294" s="7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</row>
    <row r="295" spans="1:125" x14ac:dyDescent="0.2">
      <c r="A295" s="1"/>
      <c r="B295" s="1"/>
      <c r="C295" s="1"/>
      <c r="D295" s="1"/>
      <c r="E295" s="1"/>
      <c r="F295" s="1"/>
      <c r="G295" s="1"/>
      <c r="H295" s="7">
        <v>285</v>
      </c>
      <c r="I295" s="20">
        <f t="shared" ca="1" si="85"/>
        <v>394.51446774427791</v>
      </c>
      <c r="J295" s="21"/>
      <c r="K295" s="9">
        <f ca="1">COUNTIF(M$11:M294,"&gt;"&amp;I295)</f>
        <v>1</v>
      </c>
      <c r="L295" s="22">
        <f t="shared" ca="1" si="78"/>
        <v>1.746419050249699</v>
      </c>
      <c r="M295" s="20">
        <f t="shared" ca="1" si="86"/>
        <v>396.26088679452761</v>
      </c>
      <c r="N295" s="20">
        <f t="shared" ca="1" si="87"/>
        <v>0.86</v>
      </c>
      <c r="O295" s="20">
        <f t="shared" ca="1" si="79"/>
        <v>397.12088679452762</v>
      </c>
      <c r="P295" s="22">
        <f t="shared" ca="1" si="96"/>
        <v>0</v>
      </c>
      <c r="Q295" s="21"/>
      <c r="R295" s="9">
        <f ca="1">COUNTIF(T$11:T294,"&gt;"&amp;O295)</f>
        <v>0</v>
      </c>
      <c r="S295" s="22">
        <f t="shared" ca="1" si="80"/>
        <v>0</v>
      </c>
      <c r="T295" s="20">
        <f t="shared" ca="1" si="88"/>
        <v>397.12088679452762</v>
      </c>
      <c r="U295" s="20">
        <f t="shared" ca="1" si="89"/>
        <v>0.79</v>
      </c>
      <c r="V295" s="20">
        <f t="shared" ca="1" si="81"/>
        <v>397.91088679452764</v>
      </c>
      <c r="W295" s="22">
        <f t="shared" ca="1" si="93"/>
        <v>0.24000000000000909</v>
      </c>
      <c r="X295" s="21"/>
      <c r="Y295" s="9">
        <f ca="1">COUNTIF(AA$11:AA294,"&gt;"&amp;V295)</f>
        <v>0</v>
      </c>
      <c r="Z295" s="22">
        <f t="shared" ca="1" si="82"/>
        <v>0</v>
      </c>
      <c r="AA295" s="20">
        <f t="shared" ca="1" si="90"/>
        <v>397.91088679452764</v>
      </c>
      <c r="AB295" s="20">
        <f t="shared" ca="1" si="83"/>
        <v>0.47</v>
      </c>
      <c r="AC295" s="20">
        <f t="shared" ca="1" si="84"/>
        <v>398.38088679452767</v>
      </c>
      <c r="AD295" s="22">
        <f t="shared" ca="1" si="94"/>
        <v>0.70000000000004547</v>
      </c>
      <c r="AE295" s="7"/>
      <c r="AF295" s="9">
        <f t="shared" ca="1" si="91"/>
        <v>1</v>
      </c>
      <c r="AG295" s="22">
        <f t="shared" ca="1" si="95"/>
        <v>1.746419050249699</v>
      </c>
      <c r="AH295" s="7">
        <v>285</v>
      </c>
      <c r="AI295" s="20">
        <f t="shared" ca="1" si="92"/>
        <v>3.8664190502497604</v>
      </c>
      <c r="AJ295" s="7"/>
      <c r="AK295" s="7"/>
      <c r="AL295" s="7"/>
      <c r="AM295" s="7"/>
      <c r="AN295" s="7"/>
      <c r="AO295" s="7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</row>
    <row r="296" spans="1:125" x14ac:dyDescent="0.2">
      <c r="A296" s="1"/>
      <c r="B296" s="1"/>
      <c r="C296" s="1"/>
      <c r="D296" s="1"/>
      <c r="E296" s="1"/>
      <c r="F296" s="1"/>
      <c r="G296" s="1"/>
      <c r="H296" s="7">
        <v>286</v>
      </c>
      <c r="I296" s="20">
        <f t="shared" ca="1" si="85"/>
        <v>395.169443214181</v>
      </c>
      <c r="J296" s="21"/>
      <c r="K296" s="9">
        <f ca="1">COUNTIF(M$11:M295,"&gt;"&amp;I296)</f>
        <v>2</v>
      </c>
      <c r="L296" s="22">
        <f t="shared" ca="1" si="78"/>
        <v>1.9514435803466199</v>
      </c>
      <c r="M296" s="20">
        <f t="shared" ca="1" si="86"/>
        <v>397.12088679452762</v>
      </c>
      <c r="N296" s="20">
        <f t="shared" ca="1" si="87"/>
        <v>0.84</v>
      </c>
      <c r="O296" s="20">
        <f t="shared" ca="1" si="79"/>
        <v>397.9608867945276</v>
      </c>
      <c r="P296" s="22">
        <f t="shared" ca="1" si="96"/>
        <v>0</v>
      </c>
      <c r="Q296" s="21"/>
      <c r="R296" s="9">
        <f ca="1">COUNTIF(T$11:T295,"&gt;"&amp;O296)</f>
        <v>0</v>
      </c>
      <c r="S296" s="22">
        <f t="shared" ca="1" si="80"/>
        <v>0</v>
      </c>
      <c r="T296" s="20">
        <f t="shared" ca="1" si="88"/>
        <v>397.9608867945276</v>
      </c>
      <c r="U296" s="20">
        <f t="shared" ca="1" si="89"/>
        <v>0.66</v>
      </c>
      <c r="V296" s="20">
        <f t="shared" ca="1" si="81"/>
        <v>398.62088679452762</v>
      </c>
      <c r="W296" s="22">
        <f t="shared" ca="1" si="93"/>
        <v>4.9999999999954525E-2</v>
      </c>
      <c r="X296" s="21"/>
      <c r="Y296" s="9">
        <f ca="1">COUNTIF(AA$11:AA295,"&gt;"&amp;V296)</f>
        <v>0</v>
      </c>
      <c r="Z296" s="22">
        <f t="shared" ca="1" si="82"/>
        <v>0</v>
      </c>
      <c r="AA296" s="20">
        <f t="shared" ca="1" si="90"/>
        <v>398.62088679452762</v>
      </c>
      <c r="AB296" s="20">
        <f t="shared" ca="1" si="83"/>
        <v>0.26</v>
      </c>
      <c r="AC296" s="20">
        <f t="shared" ca="1" si="84"/>
        <v>398.88088679452761</v>
      </c>
      <c r="AD296" s="22">
        <f t="shared" ca="1" si="94"/>
        <v>0.23999999999995225</v>
      </c>
      <c r="AE296" s="7"/>
      <c r="AF296" s="9">
        <f t="shared" ca="1" si="91"/>
        <v>2</v>
      </c>
      <c r="AG296" s="22">
        <f t="shared" ca="1" si="95"/>
        <v>1.9514435803466199</v>
      </c>
      <c r="AH296" s="7">
        <v>286</v>
      </c>
      <c r="AI296" s="20">
        <f t="shared" ca="1" si="92"/>
        <v>3.7114435803466108</v>
      </c>
      <c r="AJ296" s="7"/>
      <c r="AK296" s="7"/>
      <c r="AL296" s="7"/>
      <c r="AM296" s="7"/>
      <c r="AN296" s="7"/>
      <c r="AO296" s="7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</row>
    <row r="297" spans="1:125" x14ac:dyDescent="0.2">
      <c r="A297" s="1"/>
      <c r="B297" s="1"/>
      <c r="C297" s="1"/>
      <c r="D297" s="1"/>
      <c r="E297" s="1"/>
      <c r="F297" s="1"/>
      <c r="G297" s="1"/>
      <c r="H297" s="7">
        <v>287</v>
      </c>
      <c r="I297" s="20">
        <f t="shared" ca="1" si="85"/>
        <v>395.72149460017357</v>
      </c>
      <c r="J297" s="21"/>
      <c r="K297" s="9">
        <f ca="1">COUNTIF(M$11:M296,"&gt;"&amp;I297)</f>
        <v>2</v>
      </c>
      <c r="L297" s="22">
        <f t="shared" ca="1" si="78"/>
        <v>2.2393921943540249</v>
      </c>
      <c r="M297" s="20">
        <f t="shared" ca="1" si="86"/>
        <v>397.9608867945276</v>
      </c>
      <c r="N297" s="20">
        <f t="shared" ca="1" si="87"/>
        <v>1.04</v>
      </c>
      <c r="O297" s="20">
        <f t="shared" ca="1" si="79"/>
        <v>399.00088679452762</v>
      </c>
      <c r="P297" s="22">
        <f t="shared" ca="1" si="96"/>
        <v>0</v>
      </c>
      <c r="Q297" s="21"/>
      <c r="R297" s="9">
        <f ca="1">COUNTIF(T$11:T296,"&gt;"&amp;O297)</f>
        <v>0</v>
      </c>
      <c r="S297" s="22">
        <f t="shared" ca="1" si="80"/>
        <v>0</v>
      </c>
      <c r="T297" s="20">
        <f t="shared" ca="1" si="88"/>
        <v>399.00088679452762</v>
      </c>
      <c r="U297" s="20">
        <f t="shared" ca="1" si="89"/>
        <v>0.54</v>
      </c>
      <c r="V297" s="20">
        <f t="shared" ca="1" si="81"/>
        <v>399.54088679452764</v>
      </c>
      <c r="W297" s="22">
        <f t="shared" ca="1" si="93"/>
        <v>0.37999999999999545</v>
      </c>
      <c r="X297" s="21"/>
      <c r="Y297" s="9">
        <f ca="1">COUNTIF(AA$11:AA296,"&gt;"&amp;V297)</f>
        <v>0</v>
      </c>
      <c r="Z297" s="22">
        <f t="shared" ca="1" si="82"/>
        <v>0</v>
      </c>
      <c r="AA297" s="20">
        <f t="shared" ca="1" si="90"/>
        <v>399.54088679452764</v>
      </c>
      <c r="AB297" s="20">
        <f t="shared" ca="1" si="83"/>
        <v>0.47</v>
      </c>
      <c r="AC297" s="20">
        <f t="shared" ca="1" si="84"/>
        <v>400.01088679452766</v>
      </c>
      <c r="AD297" s="22">
        <f t="shared" ca="1" si="94"/>
        <v>0.66000000000002501</v>
      </c>
      <c r="AE297" s="7"/>
      <c r="AF297" s="9">
        <f t="shared" ca="1" si="91"/>
        <v>2</v>
      </c>
      <c r="AG297" s="22">
        <f t="shared" ca="1" si="95"/>
        <v>2.2393921943540249</v>
      </c>
      <c r="AH297" s="7">
        <v>287</v>
      </c>
      <c r="AI297" s="20">
        <f t="shared" ca="1" si="92"/>
        <v>4.2893921943540931</v>
      </c>
      <c r="AJ297" s="7"/>
      <c r="AK297" s="7"/>
      <c r="AL297" s="7"/>
      <c r="AM297" s="7"/>
      <c r="AN297" s="7"/>
      <c r="AO297" s="7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</row>
    <row r="298" spans="1:125" x14ac:dyDescent="0.2">
      <c r="A298" s="1"/>
      <c r="B298" s="1"/>
      <c r="C298" s="1"/>
      <c r="D298" s="1"/>
      <c r="E298" s="1"/>
      <c r="F298" s="1"/>
      <c r="G298" s="1"/>
      <c r="H298" s="7">
        <v>288</v>
      </c>
      <c r="I298" s="20">
        <f t="shared" ca="1" si="85"/>
        <v>398.62745473726619</v>
      </c>
      <c r="J298" s="21"/>
      <c r="K298" s="9">
        <f ca="1">COUNTIF(M$11:M297,"&gt;"&amp;I298)</f>
        <v>0</v>
      </c>
      <c r="L298" s="22">
        <f t="shared" ca="1" si="78"/>
        <v>0.37343205726142514</v>
      </c>
      <c r="M298" s="20">
        <f t="shared" ca="1" si="86"/>
        <v>399.00088679452762</v>
      </c>
      <c r="N298" s="20">
        <f t="shared" ca="1" si="87"/>
        <v>0.8</v>
      </c>
      <c r="O298" s="20">
        <f t="shared" ca="1" si="79"/>
        <v>399.80088679452763</v>
      </c>
      <c r="P298" s="22">
        <f t="shared" ca="1" si="96"/>
        <v>0</v>
      </c>
      <c r="Q298" s="21"/>
      <c r="R298" s="9">
        <f ca="1">COUNTIF(T$11:T297,"&gt;"&amp;O298)</f>
        <v>0</v>
      </c>
      <c r="S298" s="22">
        <f t="shared" ca="1" si="80"/>
        <v>0</v>
      </c>
      <c r="T298" s="20">
        <f t="shared" ca="1" si="88"/>
        <v>399.80088679452763</v>
      </c>
      <c r="U298" s="20">
        <f t="shared" ca="1" si="89"/>
        <v>0.69</v>
      </c>
      <c r="V298" s="20">
        <f t="shared" ca="1" si="81"/>
        <v>400.49088679452763</v>
      </c>
      <c r="W298" s="22">
        <f t="shared" ca="1" si="93"/>
        <v>0.25999999999999091</v>
      </c>
      <c r="X298" s="21"/>
      <c r="Y298" s="9">
        <f ca="1">COUNTIF(AA$11:AA297,"&gt;"&amp;V298)</f>
        <v>0</v>
      </c>
      <c r="Z298" s="22">
        <f t="shared" ca="1" si="82"/>
        <v>0</v>
      </c>
      <c r="AA298" s="20">
        <f t="shared" ca="1" si="90"/>
        <v>400.49088679452763</v>
      </c>
      <c r="AB298" s="20">
        <f t="shared" ca="1" si="83"/>
        <v>0.43</v>
      </c>
      <c r="AC298" s="20">
        <f t="shared" ca="1" si="84"/>
        <v>400.92088679452763</v>
      </c>
      <c r="AD298" s="22">
        <f t="shared" ca="1" si="94"/>
        <v>0.47999999999996135</v>
      </c>
      <c r="AE298" s="7"/>
      <c r="AF298" s="9">
        <f t="shared" ca="1" si="91"/>
        <v>0</v>
      </c>
      <c r="AG298" s="22">
        <f t="shared" ca="1" si="95"/>
        <v>0.37343205726142514</v>
      </c>
      <c r="AH298" s="7">
        <v>288</v>
      </c>
      <c r="AI298" s="20">
        <f t="shared" ca="1" si="92"/>
        <v>2.2934320572614411</v>
      </c>
      <c r="AJ298" s="7"/>
      <c r="AK298" s="7"/>
      <c r="AL298" s="7"/>
      <c r="AM298" s="7"/>
      <c r="AN298" s="7"/>
      <c r="AO298" s="7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</row>
    <row r="299" spans="1:125" x14ac:dyDescent="0.2">
      <c r="A299" s="1"/>
      <c r="B299" s="1"/>
      <c r="C299" s="1"/>
      <c r="D299" s="1"/>
      <c r="E299" s="1"/>
      <c r="F299" s="1"/>
      <c r="G299" s="1"/>
      <c r="H299" s="7">
        <v>289</v>
      </c>
      <c r="I299" s="20">
        <f t="shared" ca="1" si="85"/>
        <v>399.42254546876461</v>
      </c>
      <c r="J299" s="21"/>
      <c r="K299" s="9">
        <f ca="1">COUNTIF(M$11:M298,"&gt;"&amp;I299)</f>
        <v>0</v>
      </c>
      <c r="L299" s="22">
        <f t="shared" ca="1" si="78"/>
        <v>0.37834132576301727</v>
      </c>
      <c r="M299" s="20">
        <f t="shared" ca="1" si="86"/>
        <v>399.80088679452763</v>
      </c>
      <c r="N299" s="20">
        <f t="shared" ca="1" si="87"/>
        <v>0.72</v>
      </c>
      <c r="O299" s="20">
        <f t="shared" ca="1" si="79"/>
        <v>400.52088679452766</v>
      </c>
      <c r="P299" s="22">
        <f t="shared" ca="1" si="96"/>
        <v>0</v>
      </c>
      <c r="Q299" s="21"/>
      <c r="R299" s="9">
        <f ca="1">COUNTIF(T$11:T298,"&gt;"&amp;O299)</f>
        <v>0</v>
      </c>
      <c r="S299" s="22">
        <f t="shared" ca="1" si="80"/>
        <v>0</v>
      </c>
      <c r="T299" s="20">
        <f t="shared" ca="1" si="88"/>
        <v>400.52088679452766</v>
      </c>
      <c r="U299" s="20">
        <f t="shared" ca="1" si="89"/>
        <v>0.47</v>
      </c>
      <c r="V299" s="20">
        <f t="shared" ca="1" si="81"/>
        <v>400.99088679452768</v>
      </c>
      <c r="W299" s="22">
        <f t="shared" ca="1" si="93"/>
        <v>3.0000000000029559E-2</v>
      </c>
      <c r="X299" s="21"/>
      <c r="Y299" s="9">
        <f ca="1">COUNTIF(AA$11:AA298,"&gt;"&amp;V299)</f>
        <v>0</v>
      </c>
      <c r="Z299" s="22">
        <f t="shared" ca="1" si="82"/>
        <v>0</v>
      </c>
      <c r="AA299" s="20">
        <f t="shared" ca="1" si="90"/>
        <v>400.99088679452768</v>
      </c>
      <c r="AB299" s="20">
        <f t="shared" ca="1" si="83"/>
        <v>0.4</v>
      </c>
      <c r="AC299" s="20">
        <f t="shared" ca="1" si="84"/>
        <v>401.39088679452766</v>
      </c>
      <c r="AD299" s="22">
        <f t="shared" ca="1" si="94"/>
        <v>7.0000000000050022E-2</v>
      </c>
      <c r="AE299" s="7"/>
      <c r="AF299" s="9">
        <f t="shared" ca="1" si="91"/>
        <v>0</v>
      </c>
      <c r="AG299" s="22">
        <f t="shared" ca="1" si="95"/>
        <v>0.37834132576301727</v>
      </c>
      <c r="AH299" s="7">
        <v>289</v>
      </c>
      <c r="AI299" s="20">
        <f t="shared" ca="1" si="92"/>
        <v>1.9683413257630491</v>
      </c>
      <c r="AJ299" s="7"/>
      <c r="AK299" s="7"/>
      <c r="AL299" s="7"/>
      <c r="AM299" s="7"/>
      <c r="AN299" s="7"/>
      <c r="AO299" s="7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</row>
    <row r="300" spans="1:125" x14ac:dyDescent="0.2">
      <c r="A300" s="1"/>
      <c r="B300" s="1"/>
      <c r="C300" s="1"/>
      <c r="D300" s="1"/>
      <c r="E300" s="1"/>
      <c r="F300" s="1"/>
      <c r="G300" s="1"/>
      <c r="H300" s="7">
        <v>290</v>
      </c>
      <c r="I300" s="20">
        <f t="shared" ca="1" si="85"/>
        <v>401.23709533208984</v>
      </c>
      <c r="J300" s="21"/>
      <c r="K300" s="9">
        <f ca="1">COUNTIF(M$11:M299,"&gt;"&amp;I300)</f>
        <v>0</v>
      </c>
      <c r="L300" s="22">
        <f t="shared" ca="1" si="78"/>
        <v>0</v>
      </c>
      <c r="M300" s="20">
        <f t="shared" ca="1" si="86"/>
        <v>401.23709533208984</v>
      </c>
      <c r="N300" s="20">
        <f t="shared" ca="1" si="87"/>
        <v>0.79</v>
      </c>
      <c r="O300" s="20">
        <f t="shared" ca="1" si="79"/>
        <v>402.02709533208986</v>
      </c>
      <c r="P300" s="22">
        <f t="shared" ca="1" si="96"/>
        <v>0.71620853756218139</v>
      </c>
      <c r="Q300" s="21"/>
      <c r="R300" s="9">
        <f ca="1">COUNTIF(T$11:T299,"&gt;"&amp;O300)</f>
        <v>0</v>
      </c>
      <c r="S300" s="22">
        <f t="shared" ca="1" si="80"/>
        <v>0</v>
      </c>
      <c r="T300" s="20">
        <f t="shared" ca="1" si="88"/>
        <v>402.02709533208986</v>
      </c>
      <c r="U300" s="20">
        <f t="shared" ca="1" si="89"/>
        <v>0.64</v>
      </c>
      <c r="V300" s="20">
        <f t="shared" ca="1" si="81"/>
        <v>402.66709533208984</v>
      </c>
      <c r="W300" s="22">
        <f t="shared" ca="1" si="93"/>
        <v>1.0362085375621746</v>
      </c>
      <c r="X300" s="21"/>
      <c r="Y300" s="9">
        <f ca="1">COUNTIF(AA$11:AA299,"&gt;"&amp;V300)</f>
        <v>0</v>
      </c>
      <c r="Z300" s="22">
        <f t="shared" ca="1" si="82"/>
        <v>0</v>
      </c>
      <c r="AA300" s="20">
        <f t="shared" ca="1" si="90"/>
        <v>402.66709533208984</v>
      </c>
      <c r="AB300" s="20">
        <f t="shared" ca="1" si="83"/>
        <v>0.39</v>
      </c>
      <c r="AC300" s="20">
        <f t="shared" ca="1" si="84"/>
        <v>403.05709533208983</v>
      </c>
      <c r="AD300" s="22">
        <f t="shared" ca="1" si="94"/>
        <v>1.2762085375621837</v>
      </c>
      <c r="AE300" s="7"/>
      <c r="AF300" s="9">
        <f t="shared" ca="1" si="91"/>
        <v>0</v>
      </c>
      <c r="AG300" s="22">
        <f t="shared" ca="1" si="95"/>
        <v>0</v>
      </c>
      <c r="AH300" s="7">
        <v>290</v>
      </c>
      <c r="AI300" s="20">
        <f t="shared" ca="1" si="92"/>
        <v>1.8199999999999932</v>
      </c>
      <c r="AJ300" s="7"/>
      <c r="AK300" s="7"/>
      <c r="AL300" s="7"/>
      <c r="AM300" s="7"/>
      <c r="AN300" s="7"/>
      <c r="AO300" s="7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</row>
    <row r="301" spans="1:125" x14ac:dyDescent="0.2">
      <c r="A301" s="1"/>
      <c r="B301" s="1"/>
      <c r="C301" s="1"/>
      <c r="D301" s="1"/>
      <c r="E301" s="1"/>
      <c r="F301" s="1"/>
      <c r="G301" s="1"/>
      <c r="H301" s="7">
        <v>291</v>
      </c>
      <c r="I301" s="20">
        <f t="shared" ca="1" si="85"/>
        <v>405.69595412395603</v>
      </c>
      <c r="J301" s="21"/>
      <c r="K301" s="9">
        <f ca="1">COUNTIF(M$11:M300,"&gt;"&amp;I301)</f>
        <v>0</v>
      </c>
      <c r="L301" s="22">
        <f t="shared" ca="1" si="78"/>
        <v>0</v>
      </c>
      <c r="M301" s="20">
        <f t="shared" ca="1" si="86"/>
        <v>405.69595412395603</v>
      </c>
      <c r="N301" s="20">
        <f t="shared" ca="1" si="87"/>
        <v>0.75</v>
      </c>
      <c r="O301" s="20">
        <f t="shared" ca="1" si="79"/>
        <v>406.44595412395603</v>
      </c>
      <c r="P301" s="22">
        <f t="shared" ca="1" si="96"/>
        <v>3.668858791866171</v>
      </c>
      <c r="Q301" s="21"/>
      <c r="R301" s="9">
        <f ca="1">COUNTIF(T$11:T300,"&gt;"&amp;O301)</f>
        <v>0</v>
      </c>
      <c r="S301" s="22">
        <f t="shared" ca="1" si="80"/>
        <v>0</v>
      </c>
      <c r="T301" s="20">
        <f t="shared" ca="1" si="88"/>
        <v>406.44595412395603</v>
      </c>
      <c r="U301" s="20">
        <f t="shared" ca="1" si="89"/>
        <v>0.66</v>
      </c>
      <c r="V301" s="20">
        <f t="shared" ca="1" si="81"/>
        <v>407.10595412395605</v>
      </c>
      <c r="W301" s="22">
        <f t="shared" ca="1" si="93"/>
        <v>3.7788587918661847</v>
      </c>
      <c r="X301" s="21"/>
      <c r="Y301" s="9">
        <f ca="1">COUNTIF(AA$11:AA300,"&gt;"&amp;V301)</f>
        <v>0</v>
      </c>
      <c r="Z301" s="22">
        <f t="shared" ca="1" si="82"/>
        <v>0</v>
      </c>
      <c r="AA301" s="20">
        <f t="shared" ca="1" si="90"/>
        <v>407.10595412395605</v>
      </c>
      <c r="AB301" s="20">
        <f t="shared" ca="1" si="83"/>
        <v>0.28000000000000003</v>
      </c>
      <c r="AC301" s="20">
        <f t="shared" ca="1" si="84"/>
        <v>407.38595412395603</v>
      </c>
      <c r="AD301" s="22">
        <f t="shared" ca="1" si="94"/>
        <v>4.0488587918662233</v>
      </c>
      <c r="AE301" s="7"/>
      <c r="AF301" s="9">
        <f t="shared" ca="1" si="91"/>
        <v>0</v>
      </c>
      <c r="AG301" s="22">
        <f t="shared" ca="1" si="95"/>
        <v>0</v>
      </c>
      <c r="AH301" s="7">
        <v>291</v>
      </c>
      <c r="AI301" s="20">
        <f t="shared" ca="1" si="92"/>
        <v>1.6899999999999977</v>
      </c>
      <c r="AJ301" s="7"/>
      <c r="AK301" s="7"/>
      <c r="AL301" s="7"/>
      <c r="AM301" s="7"/>
      <c r="AN301" s="7"/>
      <c r="AO301" s="7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</row>
    <row r="302" spans="1:125" x14ac:dyDescent="0.2">
      <c r="A302" s="1"/>
      <c r="B302" s="1"/>
      <c r="C302" s="1"/>
      <c r="D302" s="1"/>
      <c r="E302" s="1"/>
      <c r="F302" s="1"/>
      <c r="G302" s="1"/>
      <c r="H302" s="7">
        <v>292</v>
      </c>
      <c r="I302" s="20">
        <f t="shared" ca="1" si="85"/>
        <v>408.93749747148644</v>
      </c>
      <c r="J302" s="21"/>
      <c r="K302" s="9">
        <f ca="1">COUNTIF(M$11:M301,"&gt;"&amp;I302)</f>
        <v>0</v>
      </c>
      <c r="L302" s="22">
        <f t="shared" ca="1" si="78"/>
        <v>0</v>
      </c>
      <c r="M302" s="20">
        <f t="shared" ca="1" si="86"/>
        <v>408.93749747148644</v>
      </c>
      <c r="N302" s="20">
        <f t="shared" ca="1" si="87"/>
        <v>0.64</v>
      </c>
      <c r="O302" s="20">
        <f t="shared" ca="1" si="79"/>
        <v>409.57749747148642</v>
      </c>
      <c r="P302" s="22">
        <f t="shared" ca="1" si="96"/>
        <v>2.4915433475304098</v>
      </c>
      <c r="Q302" s="21"/>
      <c r="R302" s="9">
        <f ca="1">COUNTIF(T$11:T301,"&gt;"&amp;O302)</f>
        <v>0</v>
      </c>
      <c r="S302" s="22">
        <f t="shared" ca="1" si="80"/>
        <v>0</v>
      </c>
      <c r="T302" s="20">
        <f t="shared" ca="1" si="88"/>
        <v>409.57749747148642</v>
      </c>
      <c r="U302" s="20">
        <f t="shared" ca="1" si="89"/>
        <v>0.59</v>
      </c>
      <c r="V302" s="20">
        <f t="shared" ca="1" si="81"/>
        <v>410.1674974714864</v>
      </c>
      <c r="W302" s="22">
        <f t="shared" ca="1" si="93"/>
        <v>2.4715433475303712</v>
      </c>
      <c r="X302" s="21"/>
      <c r="Y302" s="9">
        <f ca="1">COUNTIF(AA$11:AA301,"&gt;"&amp;V302)</f>
        <v>0</v>
      </c>
      <c r="Z302" s="22">
        <f t="shared" ca="1" si="82"/>
        <v>0</v>
      </c>
      <c r="AA302" s="20">
        <f t="shared" ca="1" si="90"/>
        <v>410.1674974714864</v>
      </c>
      <c r="AB302" s="20">
        <f t="shared" ca="1" si="83"/>
        <v>0.35</v>
      </c>
      <c r="AC302" s="20">
        <f t="shared" ca="1" si="84"/>
        <v>410.51749747148642</v>
      </c>
      <c r="AD302" s="22">
        <f t="shared" ca="1" si="94"/>
        <v>2.7815433475303735</v>
      </c>
      <c r="AE302" s="7"/>
      <c r="AF302" s="9">
        <f t="shared" ca="1" si="91"/>
        <v>0</v>
      </c>
      <c r="AG302" s="22">
        <f t="shared" ca="1" si="95"/>
        <v>0</v>
      </c>
      <c r="AH302" s="7">
        <v>292</v>
      </c>
      <c r="AI302" s="20">
        <f t="shared" ca="1" si="92"/>
        <v>1.5799999999999841</v>
      </c>
      <c r="AJ302" s="7"/>
      <c r="AK302" s="7"/>
      <c r="AL302" s="7"/>
      <c r="AM302" s="7"/>
      <c r="AN302" s="7"/>
      <c r="AO302" s="7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</row>
    <row r="303" spans="1:125" x14ac:dyDescent="0.2">
      <c r="A303" s="1"/>
      <c r="B303" s="1"/>
      <c r="C303" s="1"/>
      <c r="D303" s="1"/>
      <c r="E303" s="1"/>
      <c r="F303" s="1"/>
      <c r="G303" s="1"/>
      <c r="H303" s="7">
        <v>293</v>
      </c>
      <c r="I303" s="20">
        <f t="shared" ca="1" si="85"/>
        <v>409.28506112780912</v>
      </c>
      <c r="J303" s="21"/>
      <c r="K303" s="9">
        <f ca="1">COUNTIF(M$11:M302,"&gt;"&amp;I303)</f>
        <v>0</v>
      </c>
      <c r="L303" s="22">
        <f t="shared" ca="1" si="78"/>
        <v>0.2924363436773092</v>
      </c>
      <c r="M303" s="20">
        <f t="shared" ca="1" si="86"/>
        <v>409.57749747148642</v>
      </c>
      <c r="N303" s="20">
        <f t="shared" ca="1" si="87"/>
        <v>0.96</v>
      </c>
      <c r="O303" s="20">
        <f t="shared" ca="1" si="79"/>
        <v>410.5374974714864</v>
      </c>
      <c r="P303" s="22">
        <f t="shared" ca="1" si="96"/>
        <v>0</v>
      </c>
      <c r="Q303" s="21"/>
      <c r="R303" s="9">
        <f ca="1">COUNTIF(T$11:T302,"&gt;"&amp;O303)</f>
        <v>0</v>
      </c>
      <c r="S303" s="22">
        <f t="shared" ca="1" si="80"/>
        <v>0</v>
      </c>
      <c r="T303" s="20">
        <f t="shared" ca="1" si="88"/>
        <v>410.5374974714864</v>
      </c>
      <c r="U303" s="20">
        <f t="shared" ca="1" si="89"/>
        <v>0.56999999999999995</v>
      </c>
      <c r="V303" s="20">
        <f t="shared" ca="1" si="81"/>
        <v>411.1074974714864</v>
      </c>
      <c r="W303" s="22">
        <f t="shared" ca="1" si="93"/>
        <v>0.37000000000000455</v>
      </c>
      <c r="X303" s="21"/>
      <c r="Y303" s="9">
        <f ca="1">COUNTIF(AA$11:AA302,"&gt;"&amp;V303)</f>
        <v>0</v>
      </c>
      <c r="Z303" s="22">
        <f t="shared" ca="1" si="82"/>
        <v>0</v>
      </c>
      <c r="AA303" s="20">
        <f t="shared" ca="1" si="90"/>
        <v>411.1074974714864</v>
      </c>
      <c r="AB303" s="20">
        <f t="shared" ca="1" si="83"/>
        <v>0.38</v>
      </c>
      <c r="AC303" s="20">
        <f t="shared" ca="1" si="84"/>
        <v>411.48749747148639</v>
      </c>
      <c r="AD303" s="22">
        <f t="shared" ca="1" si="94"/>
        <v>0.58999999999997499</v>
      </c>
      <c r="AE303" s="7"/>
      <c r="AF303" s="9">
        <f t="shared" ca="1" si="91"/>
        <v>0</v>
      </c>
      <c r="AG303" s="22">
        <f t="shared" ca="1" si="95"/>
        <v>0.2924363436773092</v>
      </c>
      <c r="AH303" s="7">
        <v>293</v>
      </c>
      <c r="AI303" s="20">
        <f t="shared" ca="1" si="92"/>
        <v>2.2024363436772774</v>
      </c>
      <c r="AJ303" s="7"/>
      <c r="AK303" s="7"/>
      <c r="AL303" s="7"/>
      <c r="AM303" s="7"/>
      <c r="AN303" s="7"/>
      <c r="AO303" s="7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</row>
    <row r="304" spans="1:125" x14ac:dyDescent="0.2">
      <c r="A304" s="1"/>
      <c r="B304" s="1"/>
      <c r="C304" s="1"/>
      <c r="D304" s="1"/>
      <c r="E304" s="1"/>
      <c r="F304" s="1"/>
      <c r="G304" s="1"/>
      <c r="H304" s="7">
        <v>294</v>
      </c>
      <c r="I304" s="20">
        <f t="shared" ca="1" si="85"/>
        <v>410.27429211908429</v>
      </c>
      <c r="J304" s="21"/>
      <c r="K304" s="9">
        <f ca="1">COUNTIF(M$11:M303,"&gt;"&amp;I304)</f>
        <v>0</v>
      </c>
      <c r="L304" s="22">
        <f t="shared" ca="1" si="78"/>
        <v>0.26320535240211029</v>
      </c>
      <c r="M304" s="20">
        <f t="shared" ca="1" si="86"/>
        <v>410.5374974714864</v>
      </c>
      <c r="N304" s="20">
        <f t="shared" ca="1" si="87"/>
        <v>0.95</v>
      </c>
      <c r="O304" s="20">
        <f t="shared" ca="1" si="79"/>
        <v>411.48749747148639</v>
      </c>
      <c r="P304" s="22">
        <f t="shared" ca="1" si="96"/>
        <v>0</v>
      </c>
      <c r="Q304" s="21"/>
      <c r="R304" s="9">
        <f ca="1">COUNTIF(T$11:T303,"&gt;"&amp;O304)</f>
        <v>0</v>
      </c>
      <c r="S304" s="22">
        <f t="shared" ca="1" si="80"/>
        <v>0</v>
      </c>
      <c r="T304" s="20">
        <f t="shared" ca="1" si="88"/>
        <v>411.48749747148639</v>
      </c>
      <c r="U304" s="20">
        <f t="shared" ca="1" si="89"/>
        <v>0.71</v>
      </c>
      <c r="V304" s="20">
        <f t="shared" ca="1" si="81"/>
        <v>412.19749747148637</v>
      </c>
      <c r="W304" s="22">
        <f t="shared" ca="1" si="93"/>
        <v>0.37999999999999545</v>
      </c>
      <c r="X304" s="21"/>
      <c r="Y304" s="9">
        <f ca="1">COUNTIF(AA$11:AA303,"&gt;"&amp;V304)</f>
        <v>0</v>
      </c>
      <c r="Z304" s="22">
        <f t="shared" ca="1" si="82"/>
        <v>0</v>
      </c>
      <c r="AA304" s="20">
        <f t="shared" ca="1" si="90"/>
        <v>412.19749747148637</v>
      </c>
      <c r="AB304" s="20">
        <f t="shared" ca="1" si="83"/>
        <v>0.43</v>
      </c>
      <c r="AC304" s="20">
        <f t="shared" ca="1" si="84"/>
        <v>412.62749747148638</v>
      </c>
      <c r="AD304" s="22">
        <f t="shared" ca="1" si="94"/>
        <v>0.70999999999997954</v>
      </c>
      <c r="AE304" s="7"/>
      <c r="AF304" s="9">
        <f t="shared" ca="1" si="91"/>
        <v>0</v>
      </c>
      <c r="AG304" s="22">
        <f t="shared" ca="1" si="95"/>
        <v>0.26320535240211029</v>
      </c>
      <c r="AH304" s="7">
        <v>294</v>
      </c>
      <c r="AI304" s="20">
        <f t="shared" ca="1" si="92"/>
        <v>2.3532053524020853</v>
      </c>
      <c r="AJ304" s="7"/>
      <c r="AK304" s="7"/>
      <c r="AL304" s="7"/>
      <c r="AM304" s="7"/>
      <c r="AN304" s="7"/>
      <c r="AO304" s="7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</row>
    <row r="305" spans="1:125" x14ac:dyDescent="0.2">
      <c r="A305" s="1"/>
      <c r="B305" s="1"/>
      <c r="C305" s="1"/>
      <c r="D305" s="1"/>
      <c r="E305" s="1"/>
      <c r="F305" s="1"/>
      <c r="G305" s="1"/>
      <c r="H305" s="7">
        <v>295</v>
      </c>
      <c r="I305" s="20">
        <f t="shared" ca="1" si="85"/>
        <v>410.78492374690171</v>
      </c>
      <c r="J305" s="21"/>
      <c r="K305" s="9">
        <f ca="1">COUNTIF(M$11:M304,"&gt;"&amp;I305)</f>
        <v>0</v>
      </c>
      <c r="L305" s="22">
        <f t="shared" ca="1" si="78"/>
        <v>0.70257372458468126</v>
      </c>
      <c r="M305" s="20">
        <f t="shared" ca="1" si="86"/>
        <v>411.48749747148639</v>
      </c>
      <c r="N305" s="20">
        <f t="shared" ca="1" si="87"/>
        <v>1.03</v>
      </c>
      <c r="O305" s="20">
        <f t="shared" ca="1" si="79"/>
        <v>412.51749747148637</v>
      </c>
      <c r="P305" s="22">
        <f t="shared" ca="1" si="96"/>
        <v>0</v>
      </c>
      <c r="Q305" s="21"/>
      <c r="R305" s="9">
        <f ca="1">COUNTIF(T$11:T304,"&gt;"&amp;O305)</f>
        <v>0</v>
      </c>
      <c r="S305" s="22">
        <f t="shared" ca="1" si="80"/>
        <v>0</v>
      </c>
      <c r="T305" s="20">
        <f t="shared" ca="1" si="88"/>
        <v>412.51749747148637</v>
      </c>
      <c r="U305" s="20">
        <f t="shared" ca="1" si="89"/>
        <v>0.63</v>
      </c>
      <c r="V305" s="20">
        <f t="shared" ca="1" si="81"/>
        <v>413.14749747148636</v>
      </c>
      <c r="W305" s="22">
        <f t="shared" ca="1" si="93"/>
        <v>0.31999999999999318</v>
      </c>
      <c r="X305" s="21"/>
      <c r="Y305" s="9">
        <f ca="1">COUNTIF(AA$11:AA304,"&gt;"&amp;V305)</f>
        <v>0</v>
      </c>
      <c r="Z305" s="22">
        <f t="shared" ca="1" si="82"/>
        <v>0</v>
      </c>
      <c r="AA305" s="20">
        <f t="shared" ca="1" si="90"/>
        <v>413.14749747148636</v>
      </c>
      <c r="AB305" s="20">
        <f t="shared" ca="1" si="83"/>
        <v>0.41</v>
      </c>
      <c r="AC305" s="20">
        <f t="shared" ca="1" si="84"/>
        <v>413.55749747148639</v>
      </c>
      <c r="AD305" s="22">
        <f t="shared" ca="1" si="94"/>
        <v>0.51999999999998181</v>
      </c>
      <c r="AE305" s="7"/>
      <c r="AF305" s="9">
        <f t="shared" ca="1" si="91"/>
        <v>0</v>
      </c>
      <c r="AG305" s="22">
        <f t="shared" ca="1" si="95"/>
        <v>0.70257372458468126</v>
      </c>
      <c r="AH305" s="7">
        <v>295</v>
      </c>
      <c r="AI305" s="20">
        <f t="shared" ca="1" si="92"/>
        <v>2.7725737245846744</v>
      </c>
      <c r="AJ305" s="7"/>
      <c r="AK305" s="7"/>
      <c r="AL305" s="7"/>
      <c r="AM305" s="7"/>
      <c r="AN305" s="7"/>
      <c r="AO305" s="7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</row>
    <row r="306" spans="1:125" x14ac:dyDescent="0.2">
      <c r="A306" s="1"/>
      <c r="B306" s="1"/>
      <c r="C306" s="1"/>
      <c r="D306" s="1"/>
      <c r="E306" s="1"/>
      <c r="F306" s="1"/>
      <c r="G306" s="1"/>
      <c r="H306" s="7">
        <v>296</v>
      </c>
      <c r="I306" s="20">
        <f t="shared" ca="1" si="85"/>
        <v>411.22283612118139</v>
      </c>
      <c r="J306" s="21"/>
      <c r="K306" s="9">
        <f ca="1">COUNTIF(M$11:M305,"&gt;"&amp;I306)</f>
        <v>1</v>
      </c>
      <c r="L306" s="22">
        <f t="shared" ca="1" si="78"/>
        <v>1.2946613503049775</v>
      </c>
      <c r="M306" s="20">
        <f t="shared" ca="1" si="86"/>
        <v>412.51749747148637</v>
      </c>
      <c r="N306" s="20">
        <f t="shared" ca="1" si="87"/>
        <v>0.77</v>
      </c>
      <c r="O306" s="20">
        <f t="shared" ca="1" si="79"/>
        <v>413.28749747148635</v>
      </c>
      <c r="P306" s="22">
        <f t="shared" ca="1" si="96"/>
        <v>0</v>
      </c>
      <c r="Q306" s="21"/>
      <c r="R306" s="9">
        <f ca="1">COUNTIF(T$11:T305,"&gt;"&amp;O306)</f>
        <v>0</v>
      </c>
      <c r="S306" s="22">
        <f t="shared" ca="1" si="80"/>
        <v>0</v>
      </c>
      <c r="T306" s="20">
        <f t="shared" ca="1" si="88"/>
        <v>413.28749747148635</v>
      </c>
      <c r="U306" s="20">
        <f t="shared" ca="1" si="89"/>
        <v>0.67</v>
      </c>
      <c r="V306" s="20">
        <f t="shared" ca="1" si="81"/>
        <v>413.95749747148636</v>
      </c>
      <c r="W306" s="22">
        <f t="shared" ca="1" si="93"/>
        <v>0.13999999999998636</v>
      </c>
      <c r="X306" s="21"/>
      <c r="Y306" s="9">
        <f ca="1">COUNTIF(AA$11:AA305,"&gt;"&amp;V306)</f>
        <v>0</v>
      </c>
      <c r="Z306" s="22">
        <f t="shared" ca="1" si="82"/>
        <v>0</v>
      </c>
      <c r="AA306" s="20">
        <f t="shared" ca="1" si="90"/>
        <v>413.95749747148636</v>
      </c>
      <c r="AB306" s="20">
        <f t="shared" ca="1" si="83"/>
        <v>0.42</v>
      </c>
      <c r="AC306" s="20">
        <f t="shared" ca="1" si="84"/>
        <v>414.37749747148638</v>
      </c>
      <c r="AD306" s="22">
        <f t="shared" ca="1" si="94"/>
        <v>0.39999999999997726</v>
      </c>
      <c r="AE306" s="7"/>
      <c r="AF306" s="9">
        <f t="shared" ca="1" si="91"/>
        <v>1</v>
      </c>
      <c r="AG306" s="22">
        <f t="shared" ca="1" si="95"/>
        <v>1.2946613503049775</v>
      </c>
      <c r="AH306" s="7">
        <v>296</v>
      </c>
      <c r="AI306" s="20">
        <f t="shared" ca="1" si="92"/>
        <v>3.1546613503049912</v>
      </c>
      <c r="AJ306" s="7"/>
      <c r="AK306" s="7"/>
      <c r="AL306" s="7"/>
      <c r="AM306" s="7"/>
      <c r="AN306" s="7"/>
      <c r="AO306" s="7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</row>
    <row r="307" spans="1:125" x14ac:dyDescent="0.2">
      <c r="A307" s="1"/>
      <c r="B307" s="1"/>
      <c r="C307" s="1"/>
      <c r="D307" s="1"/>
      <c r="E307" s="1"/>
      <c r="F307" s="1"/>
      <c r="G307" s="1"/>
      <c r="H307" s="7">
        <v>297</v>
      </c>
      <c r="I307" s="20">
        <f t="shared" ca="1" si="85"/>
        <v>412.04354216294433</v>
      </c>
      <c r="J307" s="21"/>
      <c r="K307" s="9">
        <f ca="1">COUNTIF(M$11:M306,"&gt;"&amp;I307)</f>
        <v>1</v>
      </c>
      <c r="L307" s="22">
        <f t="shared" ca="1" si="78"/>
        <v>1.243955308542013</v>
      </c>
      <c r="M307" s="20">
        <f t="shared" ca="1" si="86"/>
        <v>413.28749747148635</v>
      </c>
      <c r="N307" s="20">
        <f t="shared" ca="1" si="87"/>
        <v>0.83</v>
      </c>
      <c r="O307" s="20">
        <f t="shared" ca="1" si="79"/>
        <v>414.11749747148633</v>
      </c>
      <c r="P307" s="22">
        <f t="shared" ca="1" si="96"/>
        <v>0</v>
      </c>
      <c r="Q307" s="21"/>
      <c r="R307" s="9">
        <f ca="1">COUNTIF(T$11:T306,"&gt;"&amp;O307)</f>
        <v>0</v>
      </c>
      <c r="S307" s="22">
        <f t="shared" ca="1" si="80"/>
        <v>0</v>
      </c>
      <c r="T307" s="20">
        <f t="shared" ca="1" si="88"/>
        <v>414.11749747148633</v>
      </c>
      <c r="U307" s="20">
        <f t="shared" ca="1" si="89"/>
        <v>0.52</v>
      </c>
      <c r="V307" s="20">
        <f t="shared" ca="1" si="81"/>
        <v>414.63749747148631</v>
      </c>
      <c r="W307" s="22">
        <f t="shared" ca="1" si="93"/>
        <v>0.15999999999996817</v>
      </c>
      <c r="X307" s="21"/>
      <c r="Y307" s="9">
        <f ca="1">COUNTIF(AA$11:AA306,"&gt;"&amp;V307)</f>
        <v>0</v>
      </c>
      <c r="Z307" s="22">
        <f t="shared" ca="1" si="82"/>
        <v>0</v>
      </c>
      <c r="AA307" s="20">
        <f t="shared" ca="1" si="90"/>
        <v>414.63749747148631</v>
      </c>
      <c r="AB307" s="20">
        <f t="shared" ca="1" si="83"/>
        <v>0.41</v>
      </c>
      <c r="AC307" s="20">
        <f t="shared" ca="1" si="84"/>
        <v>415.04749747148634</v>
      </c>
      <c r="AD307" s="22">
        <f t="shared" ca="1" si="94"/>
        <v>0.25999999999993406</v>
      </c>
      <c r="AE307" s="7"/>
      <c r="AF307" s="9">
        <f t="shared" ca="1" si="91"/>
        <v>1</v>
      </c>
      <c r="AG307" s="22">
        <f t="shared" ca="1" si="95"/>
        <v>1.243955308542013</v>
      </c>
      <c r="AH307" s="7">
        <v>297</v>
      </c>
      <c r="AI307" s="20">
        <f t="shared" ca="1" si="92"/>
        <v>3.0039553085420039</v>
      </c>
      <c r="AJ307" s="7"/>
      <c r="AK307" s="7"/>
      <c r="AL307" s="7"/>
      <c r="AM307" s="7"/>
      <c r="AN307" s="7"/>
      <c r="AO307" s="7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</row>
    <row r="308" spans="1:125" x14ac:dyDescent="0.2">
      <c r="A308" s="1"/>
      <c r="B308" s="1"/>
      <c r="C308" s="1"/>
      <c r="D308" s="1"/>
      <c r="E308" s="1"/>
      <c r="F308" s="1"/>
      <c r="G308" s="1"/>
      <c r="H308" s="7">
        <v>298</v>
      </c>
      <c r="I308" s="20">
        <f t="shared" ca="1" si="85"/>
        <v>412.52058940840618</v>
      </c>
      <c r="J308" s="21"/>
      <c r="K308" s="9">
        <f ca="1">COUNTIF(M$11:M307,"&gt;"&amp;I308)</f>
        <v>1</v>
      </c>
      <c r="L308" s="22">
        <f t="shared" ca="1" si="78"/>
        <v>1.59690806308015</v>
      </c>
      <c r="M308" s="20">
        <f t="shared" ca="1" si="86"/>
        <v>414.11749747148633</v>
      </c>
      <c r="N308" s="20">
        <f t="shared" ca="1" si="87"/>
        <v>0.78</v>
      </c>
      <c r="O308" s="20">
        <f t="shared" ca="1" si="79"/>
        <v>414.8974974714863</v>
      </c>
      <c r="P308" s="22">
        <f t="shared" ca="1" si="96"/>
        <v>0</v>
      </c>
      <c r="Q308" s="21"/>
      <c r="R308" s="9">
        <f ca="1">COUNTIF(T$11:T307,"&gt;"&amp;O308)</f>
        <v>0</v>
      </c>
      <c r="S308" s="22">
        <f t="shared" ca="1" si="80"/>
        <v>0</v>
      </c>
      <c r="T308" s="20">
        <f t="shared" ca="1" si="88"/>
        <v>414.8974974714863</v>
      </c>
      <c r="U308" s="20">
        <f t="shared" ca="1" si="89"/>
        <v>0.61</v>
      </c>
      <c r="V308" s="20">
        <f t="shared" ca="1" si="81"/>
        <v>415.50749747148632</v>
      </c>
      <c r="W308" s="22">
        <f t="shared" ca="1" si="93"/>
        <v>0.25999999999999091</v>
      </c>
      <c r="X308" s="21"/>
      <c r="Y308" s="9">
        <f ca="1">COUNTIF(AA$11:AA307,"&gt;"&amp;V308)</f>
        <v>0</v>
      </c>
      <c r="Z308" s="22">
        <f t="shared" ca="1" si="82"/>
        <v>0</v>
      </c>
      <c r="AA308" s="20">
        <f t="shared" ca="1" si="90"/>
        <v>415.50749747148632</v>
      </c>
      <c r="AB308" s="20">
        <f t="shared" ca="1" si="83"/>
        <v>0.4</v>
      </c>
      <c r="AC308" s="20">
        <f t="shared" ca="1" si="84"/>
        <v>415.90749747148629</v>
      </c>
      <c r="AD308" s="22">
        <f t="shared" ca="1" si="94"/>
        <v>0.45999999999997954</v>
      </c>
      <c r="AE308" s="7"/>
      <c r="AF308" s="9">
        <f t="shared" ca="1" si="91"/>
        <v>1</v>
      </c>
      <c r="AG308" s="22">
        <f t="shared" ca="1" si="95"/>
        <v>1.59690806308015</v>
      </c>
      <c r="AH308" s="7">
        <v>298</v>
      </c>
      <c r="AI308" s="20">
        <f t="shared" ca="1" si="92"/>
        <v>3.3869080630801136</v>
      </c>
      <c r="AJ308" s="7"/>
      <c r="AK308" s="7"/>
      <c r="AL308" s="7"/>
      <c r="AM308" s="7"/>
      <c r="AN308" s="7"/>
      <c r="AO308" s="7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</row>
    <row r="309" spans="1:125" x14ac:dyDescent="0.2">
      <c r="A309" s="1"/>
      <c r="B309" s="1"/>
      <c r="C309" s="1"/>
      <c r="D309" s="1"/>
      <c r="E309" s="1"/>
      <c r="F309" s="1"/>
      <c r="G309" s="1"/>
      <c r="H309" s="7">
        <v>299</v>
      </c>
      <c r="I309" s="20">
        <f t="shared" ca="1" si="85"/>
        <v>414.28397105995538</v>
      </c>
      <c r="J309" s="21"/>
      <c r="K309" s="9">
        <f ca="1">COUNTIF(M$11:M308,"&gt;"&amp;I309)</f>
        <v>0</v>
      </c>
      <c r="L309" s="22">
        <f t="shared" ca="1" si="78"/>
        <v>0.61352641153092691</v>
      </c>
      <c r="M309" s="20">
        <f t="shared" ca="1" si="86"/>
        <v>414.8974974714863</v>
      </c>
      <c r="N309" s="20">
        <f t="shared" ca="1" si="87"/>
        <v>0.68</v>
      </c>
      <c r="O309" s="20">
        <f t="shared" ca="1" si="79"/>
        <v>415.57749747148631</v>
      </c>
      <c r="P309" s="22">
        <f t="shared" ca="1" si="96"/>
        <v>0</v>
      </c>
      <c r="Q309" s="21"/>
      <c r="R309" s="9">
        <f ca="1">COUNTIF(T$11:T308,"&gt;"&amp;O309)</f>
        <v>0</v>
      </c>
      <c r="S309" s="22">
        <f t="shared" ca="1" si="80"/>
        <v>0</v>
      </c>
      <c r="T309" s="20">
        <f t="shared" ca="1" si="88"/>
        <v>415.57749747148631</v>
      </c>
      <c r="U309" s="20">
        <f t="shared" ca="1" si="89"/>
        <v>0.59</v>
      </c>
      <c r="V309" s="20">
        <f t="shared" ca="1" si="81"/>
        <v>416.16749747148629</v>
      </c>
      <c r="W309" s="22">
        <f t="shared" ca="1" si="93"/>
        <v>6.9999999999993179E-2</v>
      </c>
      <c r="X309" s="21"/>
      <c r="Y309" s="9">
        <f ca="1">COUNTIF(AA$11:AA308,"&gt;"&amp;V309)</f>
        <v>0</v>
      </c>
      <c r="Z309" s="22">
        <f t="shared" ca="1" si="82"/>
        <v>0</v>
      </c>
      <c r="AA309" s="20">
        <f t="shared" ca="1" si="90"/>
        <v>416.16749747148629</v>
      </c>
      <c r="AB309" s="20">
        <f t="shared" ca="1" si="83"/>
        <v>0.47</v>
      </c>
      <c r="AC309" s="20">
        <f t="shared" ca="1" si="84"/>
        <v>416.63749747148631</v>
      </c>
      <c r="AD309" s="22">
        <f t="shared" ca="1" si="94"/>
        <v>0.25999999999999091</v>
      </c>
      <c r="AE309" s="7"/>
      <c r="AF309" s="9">
        <f t="shared" ca="1" si="91"/>
        <v>0</v>
      </c>
      <c r="AG309" s="22">
        <f t="shared" ca="1" si="95"/>
        <v>0.61352641153092691</v>
      </c>
      <c r="AH309" s="7">
        <v>299</v>
      </c>
      <c r="AI309" s="20">
        <f t="shared" ca="1" si="92"/>
        <v>2.353526411530936</v>
      </c>
      <c r="AJ309" s="7"/>
      <c r="AK309" s="7"/>
      <c r="AL309" s="7"/>
      <c r="AM309" s="7"/>
      <c r="AN309" s="7"/>
      <c r="AO309" s="7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</row>
    <row r="310" spans="1:125" x14ac:dyDescent="0.2">
      <c r="A310" s="1"/>
      <c r="B310" s="1"/>
      <c r="C310" s="1"/>
      <c r="D310" s="1"/>
      <c r="E310" s="1"/>
      <c r="F310" s="1"/>
      <c r="G310" s="1"/>
      <c r="H310" s="7">
        <v>300</v>
      </c>
      <c r="I310" s="20">
        <f t="shared" ca="1" si="85"/>
        <v>415.94442669595719</v>
      </c>
      <c r="J310" s="21"/>
      <c r="K310" s="9">
        <f ca="1">COUNTIF(M$11:M309,"&gt;"&amp;I310)</f>
        <v>0</v>
      </c>
      <c r="L310" s="22">
        <f t="shared" ca="1" si="78"/>
        <v>0</v>
      </c>
      <c r="M310" s="20">
        <f t="shared" ca="1" si="86"/>
        <v>415.94442669595719</v>
      </c>
      <c r="N310" s="20">
        <f t="shared" ca="1" si="87"/>
        <v>0.81</v>
      </c>
      <c r="O310" s="20">
        <f t="shared" ca="1" si="79"/>
        <v>416.75442669595719</v>
      </c>
      <c r="P310" s="22">
        <f t="shared" ca="1" si="96"/>
        <v>0.36692922447087994</v>
      </c>
      <c r="Q310" s="21"/>
      <c r="R310" s="9">
        <f ca="1">COUNTIF(T$11:T309,"&gt;"&amp;O310)</f>
        <v>0</v>
      </c>
      <c r="S310" s="22">
        <f t="shared" ca="1" si="80"/>
        <v>0</v>
      </c>
      <c r="T310" s="20">
        <f t="shared" ca="1" si="88"/>
        <v>416.75442669595719</v>
      </c>
      <c r="U310" s="20">
        <f t="shared" ca="1" si="89"/>
        <v>0.6</v>
      </c>
      <c r="V310" s="20">
        <f t="shared" ca="1" si="81"/>
        <v>417.35442669595722</v>
      </c>
      <c r="W310" s="22">
        <f t="shared" ca="1" si="93"/>
        <v>0.58692922447090723</v>
      </c>
      <c r="X310" s="21"/>
      <c r="Y310" s="9">
        <f ca="1">COUNTIF(AA$11:AA309,"&gt;"&amp;V310)</f>
        <v>0</v>
      </c>
      <c r="Z310" s="22">
        <f t="shared" ca="1" si="82"/>
        <v>0</v>
      </c>
      <c r="AA310" s="20">
        <f t="shared" ca="1" si="90"/>
        <v>417.35442669595722</v>
      </c>
      <c r="AB310" s="20">
        <f t="shared" ca="1" si="83"/>
        <v>0.39</v>
      </c>
      <c r="AC310" s="20">
        <f t="shared" ca="1" si="84"/>
        <v>417.7444266959572</v>
      </c>
      <c r="AD310" s="22">
        <f t="shared" ca="1" si="94"/>
        <v>0.71692922447090268</v>
      </c>
      <c r="AE310" s="7"/>
      <c r="AF310" s="9">
        <f t="shared" ca="1" si="91"/>
        <v>0</v>
      </c>
      <c r="AG310" s="22">
        <f t="shared" ca="1" si="95"/>
        <v>0</v>
      </c>
      <c r="AH310" s="7">
        <v>300</v>
      </c>
      <c r="AI310" s="20">
        <f t="shared" ca="1" si="92"/>
        <v>1.8000000000000114</v>
      </c>
      <c r="AJ310" s="7"/>
      <c r="AK310" s="7"/>
      <c r="AL310" s="7"/>
      <c r="AM310" s="7"/>
      <c r="AN310" s="7"/>
      <c r="AO310" s="7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</row>
    <row r="311" spans="1:125" x14ac:dyDescent="0.2">
      <c r="A311" s="1"/>
      <c r="B311" s="1"/>
      <c r="C311" s="1"/>
      <c r="D311" s="1"/>
      <c r="E311" s="1"/>
      <c r="F311" s="1"/>
      <c r="G311" s="1"/>
      <c r="H311" s="7">
        <v>301</v>
      </c>
      <c r="I311" s="20">
        <f t="shared" ca="1" si="85"/>
        <v>418.22806542911962</v>
      </c>
      <c r="J311" s="21"/>
      <c r="K311" s="9">
        <f ca="1">COUNTIF(M$11:M310,"&gt;"&amp;I311)</f>
        <v>0</v>
      </c>
      <c r="L311" s="22">
        <f t="shared" ca="1" si="78"/>
        <v>0</v>
      </c>
      <c r="M311" s="20">
        <f t="shared" ca="1" si="86"/>
        <v>418.22806542911962</v>
      </c>
      <c r="N311" s="20">
        <f t="shared" ca="1" si="87"/>
        <v>0.82</v>
      </c>
      <c r="O311" s="20">
        <f t="shared" ca="1" si="79"/>
        <v>419.04806542911962</v>
      </c>
      <c r="P311" s="22">
        <f t="shared" ca="1" si="96"/>
        <v>1.4736387331624314</v>
      </c>
      <c r="Q311" s="21"/>
      <c r="R311" s="9">
        <f ca="1">COUNTIF(T$11:T310,"&gt;"&amp;O311)</f>
        <v>0</v>
      </c>
      <c r="S311" s="22">
        <f t="shared" ca="1" si="80"/>
        <v>0</v>
      </c>
      <c r="T311" s="20">
        <f t="shared" ca="1" si="88"/>
        <v>419.04806542911962</v>
      </c>
      <c r="U311" s="20">
        <f t="shared" ca="1" si="89"/>
        <v>0.55000000000000004</v>
      </c>
      <c r="V311" s="20">
        <f t="shared" ca="1" si="81"/>
        <v>419.59806542911963</v>
      </c>
      <c r="W311" s="22">
        <f t="shared" ca="1" si="93"/>
        <v>1.6936387331624019</v>
      </c>
      <c r="X311" s="21"/>
      <c r="Y311" s="9">
        <f ca="1">COUNTIF(AA$11:AA310,"&gt;"&amp;V311)</f>
        <v>0</v>
      </c>
      <c r="Z311" s="22">
        <f t="shared" ca="1" si="82"/>
        <v>0</v>
      </c>
      <c r="AA311" s="20">
        <f t="shared" ca="1" si="90"/>
        <v>419.59806542911963</v>
      </c>
      <c r="AB311" s="20">
        <f t="shared" ca="1" si="83"/>
        <v>0.38</v>
      </c>
      <c r="AC311" s="20">
        <f t="shared" ca="1" si="84"/>
        <v>419.97806542911962</v>
      </c>
      <c r="AD311" s="22">
        <f t="shared" ca="1" si="94"/>
        <v>1.8536387331624269</v>
      </c>
      <c r="AE311" s="7"/>
      <c r="AF311" s="9">
        <f t="shared" ca="1" si="91"/>
        <v>0</v>
      </c>
      <c r="AG311" s="22">
        <f t="shared" ca="1" si="95"/>
        <v>0</v>
      </c>
      <c r="AH311" s="7">
        <v>301</v>
      </c>
      <c r="AI311" s="20">
        <f t="shared" ca="1" si="92"/>
        <v>1.75</v>
      </c>
      <c r="AJ311" s="7"/>
      <c r="AK311" s="7"/>
      <c r="AL311" s="7"/>
      <c r="AM311" s="7"/>
      <c r="AN311" s="7"/>
      <c r="AO311" s="7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</row>
    <row r="312" spans="1:125" x14ac:dyDescent="0.2">
      <c r="A312" s="1"/>
      <c r="B312" s="1"/>
      <c r="C312" s="1"/>
      <c r="D312" s="1"/>
      <c r="E312" s="1"/>
      <c r="F312" s="1"/>
      <c r="G312" s="1"/>
      <c r="H312" s="7">
        <v>302</v>
      </c>
      <c r="I312" s="20">
        <f t="shared" ca="1" si="85"/>
        <v>423.44559690465792</v>
      </c>
      <c r="J312" s="21"/>
      <c r="K312" s="9">
        <f ca="1">COUNTIF(M$11:M311,"&gt;"&amp;I312)</f>
        <v>0</v>
      </c>
      <c r="L312" s="22">
        <f t="shared" ca="1" si="78"/>
        <v>0</v>
      </c>
      <c r="M312" s="20">
        <f t="shared" ca="1" si="86"/>
        <v>423.44559690465792</v>
      </c>
      <c r="N312" s="20">
        <f t="shared" ca="1" si="87"/>
        <v>0.91</v>
      </c>
      <c r="O312" s="20">
        <f t="shared" ca="1" si="79"/>
        <v>424.35559690465794</v>
      </c>
      <c r="P312" s="22">
        <f t="shared" ca="1" si="96"/>
        <v>4.397531475538301</v>
      </c>
      <c r="Q312" s="21"/>
      <c r="R312" s="9">
        <f ca="1">COUNTIF(T$11:T311,"&gt;"&amp;O312)</f>
        <v>0</v>
      </c>
      <c r="S312" s="22">
        <f t="shared" ca="1" si="80"/>
        <v>0</v>
      </c>
      <c r="T312" s="20">
        <f t="shared" ca="1" si="88"/>
        <v>424.35559690465794</v>
      </c>
      <c r="U312" s="20">
        <f t="shared" ca="1" si="89"/>
        <v>0.71</v>
      </c>
      <c r="V312" s="20">
        <f t="shared" ca="1" si="81"/>
        <v>425.06559690465792</v>
      </c>
      <c r="W312" s="22">
        <f t="shared" ca="1" si="93"/>
        <v>4.7575314755383147</v>
      </c>
      <c r="X312" s="21"/>
      <c r="Y312" s="9">
        <f ca="1">COUNTIF(AA$11:AA311,"&gt;"&amp;V312)</f>
        <v>0</v>
      </c>
      <c r="Z312" s="22">
        <f t="shared" ca="1" si="82"/>
        <v>0</v>
      </c>
      <c r="AA312" s="20">
        <f t="shared" ca="1" si="90"/>
        <v>425.06559690465792</v>
      </c>
      <c r="AB312" s="20">
        <f t="shared" ca="1" si="83"/>
        <v>0.39</v>
      </c>
      <c r="AC312" s="20">
        <f t="shared" ca="1" si="84"/>
        <v>425.45559690465791</v>
      </c>
      <c r="AD312" s="22">
        <f t="shared" ca="1" si="94"/>
        <v>5.0875314755382988</v>
      </c>
      <c r="AE312" s="7"/>
      <c r="AF312" s="9">
        <f t="shared" ca="1" si="91"/>
        <v>0</v>
      </c>
      <c r="AG312" s="22">
        <f t="shared" ca="1" si="95"/>
        <v>0</v>
      </c>
      <c r="AH312" s="7">
        <v>302</v>
      </c>
      <c r="AI312" s="20">
        <f t="shared" ca="1" si="92"/>
        <v>2.0099999999999909</v>
      </c>
      <c r="AJ312" s="7"/>
      <c r="AK312" s="7"/>
      <c r="AL312" s="7"/>
      <c r="AM312" s="7"/>
      <c r="AN312" s="7"/>
      <c r="AO312" s="7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</row>
    <row r="313" spans="1:125" x14ac:dyDescent="0.2">
      <c r="A313" s="1"/>
      <c r="B313" s="1"/>
      <c r="C313" s="1"/>
      <c r="D313" s="1"/>
      <c r="E313" s="1"/>
      <c r="F313" s="1"/>
      <c r="G313" s="1"/>
      <c r="H313" s="7">
        <v>303</v>
      </c>
      <c r="I313" s="20">
        <f t="shared" ca="1" si="85"/>
        <v>423.55049660081045</v>
      </c>
      <c r="J313" s="21"/>
      <c r="K313" s="9">
        <f ca="1">COUNTIF(M$11:M312,"&gt;"&amp;I313)</f>
        <v>0</v>
      </c>
      <c r="L313" s="22">
        <f t="shared" ca="1" si="78"/>
        <v>0.80510030384749598</v>
      </c>
      <c r="M313" s="20">
        <f t="shared" ca="1" si="86"/>
        <v>424.35559690465794</v>
      </c>
      <c r="N313" s="20">
        <f t="shared" ca="1" si="87"/>
        <v>0.83</v>
      </c>
      <c r="O313" s="20">
        <f t="shared" ca="1" si="79"/>
        <v>425.18559690465793</v>
      </c>
      <c r="P313" s="22">
        <f t="shared" ca="1" si="96"/>
        <v>0</v>
      </c>
      <c r="Q313" s="21"/>
      <c r="R313" s="9">
        <f ca="1">COUNTIF(T$11:T312,"&gt;"&amp;O313)</f>
        <v>0</v>
      </c>
      <c r="S313" s="22">
        <f t="shared" ca="1" si="80"/>
        <v>0</v>
      </c>
      <c r="T313" s="20">
        <f t="shared" ca="1" si="88"/>
        <v>425.18559690465793</v>
      </c>
      <c r="U313" s="20">
        <f t="shared" ca="1" si="89"/>
        <v>0.76</v>
      </c>
      <c r="V313" s="20">
        <f t="shared" ca="1" si="81"/>
        <v>425.94559690465792</v>
      </c>
      <c r="W313" s="22">
        <f t="shared" ca="1" si="93"/>
        <v>0.12000000000000455</v>
      </c>
      <c r="X313" s="21"/>
      <c r="Y313" s="9">
        <f ca="1">COUNTIF(AA$11:AA312,"&gt;"&amp;V313)</f>
        <v>0</v>
      </c>
      <c r="Z313" s="22">
        <f t="shared" ca="1" si="82"/>
        <v>0</v>
      </c>
      <c r="AA313" s="20">
        <f t="shared" ca="1" si="90"/>
        <v>425.94559690465792</v>
      </c>
      <c r="AB313" s="20">
        <f t="shared" ca="1" si="83"/>
        <v>0.47</v>
      </c>
      <c r="AC313" s="20">
        <f t="shared" ca="1" si="84"/>
        <v>426.41559690465795</v>
      </c>
      <c r="AD313" s="22">
        <f t="shared" ca="1" si="94"/>
        <v>0.49000000000000909</v>
      </c>
      <c r="AE313" s="7"/>
      <c r="AF313" s="9">
        <f t="shared" ca="1" si="91"/>
        <v>0</v>
      </c>
      <c r="AG313" s="22">
        <f t="shared" ca="1" si="95"/>
        <v>0.80510030384749598</v>
      </c>
      <c r="AH313" s="7">
        <v>303</v>
      </c>
      <c r="AI313" s="20">
        <f t="shared" ca="1" si="92"/>
        <v>2.8651003038474983</v>
      </c>
      <c r="AJ313" s="7"/>
      <c r="AK313" s="7"/>
      <c r="AL313" s="7"/>
      <c r="AM313" s="7"/>
      <c r="AN313" s="7"/>
      <c r="AO313" s="7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</row>
    <row r="314" spans="1:125" x14ac:dyDescent="0.2">
      <c r="A314" s="1"/>
      <c r="B314" s="1"/>
      <c r="C314" s="1"/>
      <c r="D314" s="1"/>
      <c r="E314" s="1"/>
      <c r="F314" s="1"/>
      <c r="G314" s="1"/>
      <c r="H314" s="7">
        <v>304</v>
      </c>
      <c r="I314" s="20">
        <f t="shared" ca="1" si="85"/>
        <v>425.47374734751963</v>
      </c>
      <c r="J314" s="21"/>
      <c r="K314" s="9">
        <f ca="1">COUNTIF(M$11:M313,"&gt;"&amp;I314)</f>
        <v>0</v>
      </c>
      <c r="L314" s="22">
        <f t="shared" ca="1" si="78"/>
        <v>0</v>
      </c>
      <c r="M314" s="20">
        <f t="shared" ca="1" si="86"/>
        <v>425.47374734751963</v>
      </c>
      <c r="N314" s="20">
        <f t="shared" ca="1" si="87"/>
        <v>0.86</v>
      </c>
      <c r="O314" s="20">
        <f t="shared" ca="1" si="79"/>
        <v>426.33374734751965</v>
      </c>
      <c r="P314" s="22">
        <f t="shared" ca="1" si="96"/>
        <v>0.28815044286170632</v>
      </c>
      <c r="Q314" s="21"/>
      <c r="R314" s="9">
        <f ca="1">COUNTIF(T$11:T313,"&gt;"&amp;O314)</f>
        <v>0</v>
      </c>
      <c r="S314" s="22">
        <f t="shared" ca="1" si="80"/>
        <v>0</v>
      </c>
      <c r="T314" s="20">
        <f t="shared" ca="1" si="88"/>
        <v>426.33374734751965</v>
      </c>
      <c r="U314" s="20">
        <f t="shared" ca="1" si="89"/>
        <v>0.68</v>
      </c>
      <c r="V314" s="20">
        <f t="shared" ca="1" si="81"/>
        <v>427.01374734751965</v>
      </c>
      <c r="W314" s="22">
        <f t="shared" ca="1" si="93"/>
        <v>0.38815044286172906</v>
      </c>
      <c r="X314" s="21"/>
      <c r="Y314" s="9">
        <f ca="1">COUNTIF(AA$11:AA313,"&gt;"&amp;V314)</f>
        <v>0</v>
      </c>
      <c r="Z314" s="22">
        <f t="shared" ca="1" si="82"/>
        <v>0</v>
      </c>
      <c r="AA314" s="20">
        <f t="shared" ca="1" si="90"/>
        <v>427.01374734751965</v>
      </c>
      <c r="AB314" s="20">
        <f t="shared" ca="1" si="83"/>
        <v>0.46</v>
      </c>
      <c r="AC314" s="20">
        <f t="shared" ca="1" si="84"/>
        <v>427.47374734751963</v>
      </c>
      <c r="AD314" s="22">
        <f t="shared" ca="1" si="94"/>
        <v>0.5981504428617086</v>
      </c>
      <c r="AE314" s="7"/>
      <c r="AF314" s="9">
        <f t="shared" ca="1" si="91"/>
        <v>0</v>
      </c>
      <c r="AG314" s="22">
        <f t="shared" ca="1" si="95"/>
        <v>0</v>
      </c>
      <c r="AH314" s="7">
        <v>304</v>
      </c>
      <c r="AI314" s="20">
        <f t="shared" ca="1" si="92"/>
        <v>2</v>
      </c>
      <c r="AJ314" s="7"/>
      <c r="AK314" s="7"/>
      <c r="AL314" s="7"/>
      <c r="AM314" s="7"/>
      <c r="AN314" s="7"/>
      <c r="AO314" s="7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</row>
    <row r="315" spans="1:125" x14ac:dyDescent="0.2">
      <c r="A315" s="1"/>
      <c r="B315" s="1"/>
      <c r="C315" s="1"/>
      <c r="D315" s="1"/>
      <c r="E315" s="1"/>
      <c r="F315" s="1"/>
      <c r="G315" s="1"/>
      <c r="H315" s="7">
        <v>305</v>
      </c>
      <c r="I315" s="20">
        <f t="shared" ca="1" si="85"/>
        <v>426.76163114560171</v>
      </c>
      <c r="J315" s="21"/>
      <c r="K315" s="9">
        <f ca="1">COUNTIF(M$11:M314,"&gt;"&amp;I315)</f>
        <v>0</v>
      </c>
      <c r="L315" s="22">
        <f t="shared" ca="1" si="78"/>
        <v>0</v>
      </c>
      <c r="M315" s="20">
        <f t="shared" ca="1" si="86"/>
        <v>426.76163114560171</v>
      </c>
      <c r="N315" s="20">
        <f t="shared" ca="1" si="87"/>
        <v>0.94</v>
      </c>
      <c r="O315" s="20">
        <f t="shared" ca="1" si="79"/>
        <v>427.70163114560171</v>
      </c>
      <c r="P315" s="22">
        <f t="shared" ca="1" si="96"/>
        <v>0.427883798082064</v>
      </c>
      <c r="Q315" s="21"/>
      <c r="R315" s="9">
        <f ca="1">COUNTIF(T$11:T314,"&gt;"&amp;O315)</f>
        <v>0</v>
      </c>
      <c r="S315" s="22">
        <f t="shared" ca="1" si="80"/>
        <v>0</v>
      </c>
      <c r="T315" s="20">
        <f t="shared" ca="1" si="88"/>
        <v>427.70163114560171</v>
      </c>
      <c r="U315" s="20">
        <f t="shared" ca="1" si="89"/>
        <v>0.65</v>
      </c>
      <c r="V315" s="20">
        <f t="shared" ca="1" si="81"/>
        <v>428.35163114560169</v>
      </c>
      <c r="W315" s="22">
        <f t="shared" ca="1" si="93"/>
        <v>0.68788379808205491</v>
      </c>
      <c r="X315" s="21"/>
      <c r="Y315" s="9">
        <f ca="1">COUNTIF(AA$11:AA314,"&gt;"&amp;V315)</f>
        <v>0</v>
      </c>
      <c r="Z315" s="22">
        <f t="shared" ca="1" si="82"/>
        <v>0</v>
      </c>
      <c r="AA315" s="20">
        <f t="shared" ca="1" si="90"/>
        <v>428.35163114560169</v>
      </c>
      <c r="AB315" s="20">
        <f t="shared" ca="1" si="83"/>
        <v>0.41</v>
      </c>
      <c r="AC315" s="20">
        <f t="shared" ca="1" si="84"/>
        <v>428.76163114560171</v>
      </c>
      <c r="AD315" s="22">
        <f t="shared" ca="1" si="94"/>
        <v>0.87788379808205264</v>
      </c>
      <c r="AE315" s="7"/>
      <c r="AF315" s="9">
        <f t="shared" ca="1" si="91"/>
        <v>0</v>
      </c>
      <c r="AG315" s="22">
        <f t="shared" ca="1" si="95"/>
        <v>0</v>
      </c>
      <c r="AH315" s="7">
        <v>305</v>
      </c>
      <c r="AI315" s="20">
        <f t="shared" ca="1" si="92"/>
        <v>2</v>
      </c>
      <c r="AJ315" s="7"/>
      <c r="AK315" s="7"/>
      <c r="AL315" s="7"/>
      <c r="AM315" s="7"/>
      <c r="AN315" s="7"/>
      <c r="AO315" s="7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</row>
    <row r="316" spans="1:125" x14ac:dyDescent="0.2">
      <c r="A316" s="1"/>
      <c r="B316" s="1"/>
      <c r="C316" s="1"/>
      <c r="D316" s="1"/>
      <c r="E316" s="1"/>
      <c r="F316" s="1"/>
      <c r="G316" s="1"/>
      <c r="H316" s="7">
        <v>306</v>
      </c>
      <c r="I316" s="20">
        <f t="shared" ca="1" si="85"/>
        <v>426.82046985034896</v>
      </c>
      <c r="J316" s="21"/>
      <c r="K316" s="9">
        <f ca="1">COUNTIF(M$11:M315,"&gt;"&amp;I316)</f>
        <v>0</v>
      </c>
      <c r="L316" s="22">
        <f t="shared" ca="1" si="78"/>
        <v>0.88116129525275255</v>
      </c>
      <c r="M316" s="20">
        <f t="shared" ca="1" si="86"/>
        <v>427.70163114560171</v>
      </c>
      <c r="N316" s="20">
        <f t="shared" ca="1" si="87"/>
        <v>0.72</v>
      </c>
      <c r="O316" s="20">
        <f t="shared" ca="1" si="79"/>
        <v>428.42163114560174</v>
      </c>
      <c r="P316" s="22">
        <f t="shared" ca="1" si="96"/>
        <v>0</v>
      </c>
      <c r="Q316" s="21"/>
      <c r="R316" s="9">
        <f ca="1">COUNTIF(T$11:T315,"&gt;"&amp;O316)</f>
        <v>0</v>
      </c>
      <c r="S316" s="22">
        <f t="shared" ca="1" si="80"/>
        <v>0</v>
      </c>
      <c r="T316" s="20">
        <f t="shared" ca="1" si="88"/>
        <v>428.42163114560174</v>
      </c>
      <c r="U316" s="20">
        <f t="shared" ca="1" si="89"/>
        <v>0.5</v>
      </c>
      <c r="V316" s="20">
        <f t="shared" ca="1" si="81"/>
        <v>428.92163114560174</v>
      </c>
      <c r="W316" s="22">
        <f t="shared" ca="1" si="93"/>
        <v>7.0000000000050022E-2</v>
      </c>
      <c r="X316" s="21"/>
      <c r="Y316" s="9">
        <f ca="1">COUNTIF(AA$11:AA315,"&gt;"&amp;V316)</f>
        <v>0</v>
      </c>
      <c r="Z316" s="22">
        <f t="shared" ca="1" si="82"/>
        <v>0</v>
      </c>
      <c r="AA316" s="20">
        <f t="shared" ca="1" si="90"/>
        <v>428.92163114560174</v>
      </c>
      <c r="AB316" s="20">
        <f t="shared" ca="1" si="83"/>
        <v>0.38</v>
      </c>
      <c r="AC316" s="20">
        <f t="shared" ca="1" si="84"/>
        <v>429.30163114560173</v>
      </c>
      <c r="AD316" s="22">
        <f t="shared" ca="1" si="94"/>
        <v>0.16000000000002501</v>
      </c>
      <c r="AE316" s="7"/>
      <c r="AF316" s="9">
        <f t="shared" ca="1" si="91"/>
        <v>0</v>
      </c>
      <c r="AG316" s="22">
        <f t="shared" ca="1" si="95"/>
        <v>0.88116129525275255</v>
      </c>
      <c r="AH316" s="7">
        <v>306</v>
      </c>
      <c r="AI316" s="20">
        <f t="shared" ca="1" si="92"/>
        <v>2.4811612952527753</v>
      </c>
      <c r="AJ316" s="7"/>
      <c r="AK316" s="7"/>
      <c r="AL316" s="7"/>
      <c r="AM316" s="7"/>
      <c r="AN316" s="7"/>
      <c r="AO316" s="7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</row>
    <row r="317" spans="1:125" x14ac:dyDescent="0.2">
      <c r="A317" s="1"/>
      <c r="B317" s="1"/>
      <c r="C317" s="1"/>
      <c r="D317" s="1"/>
      <c r="E317" s="1"/>
      <c r="F317" s="1"/>
      <c r="G317" s="1"/>
      <c r="H317" s="7">
        <v>307</v>
      </c>
      <c r="I317" s="20">
        <f t="shared" ca="1" si="85"/>
        <v>428.9347643284288</v>
      </c>
      <c r="J317" s="21"/>
      <c r="K317" s="9">
        <f ca="1">COUNTIF(M$11:M316,"&gt;"&amp;I317)</f>
        <v>0</v>
      </c>
      <c r="L317" s="22">
        <f t="shared" ca="1" si="78"/>
        <v>0</v>
      </c>
      <c r="M317" s="20">
        <f t="shared" ca="1" si="86"/>
        <v>428.9347643284288</v>
      </c>
      <c r="N317" s="20">
        <f t="shared" ca="1" si="87"/>
        <v>0.87</v>
      </c>
      <c r="O317" s="20">
        <f t="shared" ca="1" si="79"/>
        <v>429.8047643284288</v>
      </c>
      <c r="P317" s="22">
        <f t="shared" ca="1" si="96"/>
        <v>0.51313318282706177</v>
      </c>
      <c r="Q317" s="21"/>
      <c r="R317" s="9">
        <f ca="1">COUNTIF(T$11:T316,"&gt;"&amp;O317)</f>
        <v>0</v>
      </c>
      <c r="S317" s="22">
        <f t="shared" ca="1" si="80"/>
        <v>0</v>
      </c>
      <c r="T317" s="20">
        <f t="shared" ca="1" si="88"/>
        <v>429.8047643284288</v>
      </c>
      <c r="U317" s="20">
        <f t="shared" ca="1" si="89"/>
        <v>0.56999999999999995</v>
      </c>
      <c r="V317" s="20">
        <f t="shared" ca="1" si="81"/>
        <v>430.3747643284288</v>
      </c>
      <c r="W317" s="22">
        <f t="shared" ca="1" si="93"/>
        <v>0.88313318282706632</v>
      </c>
      <c r="X317" s="21"/>
      <c r="Y317" s="9">
        <f ca="1">COUNTIF(AA$11:AA316,"&gt;"&amp;V317)</f>
        <v>0</v>
      </c>
      <c r="Z317" s="22">
        <f t="shared" ca="1" si="82"/>
        <v>0</v>
      </c>
      <c r="AA317" s="20">
        <f t="shared" ca="1" si="90"/>
        <v>430.3747643284288</v>
      </c>
      <c r="AB317" s="20">
        <f t="shared" ca="1" si="83"/>
        <v>0.39</v>
      </c>
      <c r="AC317" s="20">
        <f t="shared" ca="1" si="84"/>
        <v>430.76476432842878</v>
      </c>
      <c r="AD317" s="22">
        <f t="shared" ca="1" si="94"/>
        <v>1.073133182827064</v>
      </c>
      <c r="AE317" s="7"/>
      <c r="AF317" s="9">
        <f t="shared" ca="1" si="91"/>
        <v>0</v>
      </c>
      <c r="AG317" s="22">
        <f t="shared" ca="1" si="95"/>
        <v>0</v>
      </c>
      <c r="AH317" s="7">
        <v>307</v>
      </c>
      <c r="AI317" s="20">
        <f t="shared" ca="1" si="92"/>
        <v>1.8299999999999841</v>
      </c>
      <c r="AJ317" s="7"/>
      <c r="AK317" s="7"/>
      <c r="AL317" s="7"/>
      <c r="AM317" s="7"/>
      <c r="AN317" s="7"/>
      <c r="AO317" s="7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</row>
    <row r="318" spans="1:125" x14ac:dyDescent="0.2">
      <c r="A318" s="1"/>
      <c r="B318" s="1"/>
      <c r="C318" s="1"/>
      <c r="D318" s="1"/>
      <c r="E318" s="1"/>
      <c r="F318" s="1"/>
      <c r="G318" s="1"/>
      <c r="H318" s="7">
        <v>308</v>
      </c>
      <c r="I318" s="20">
        <f t="shared" ca="1" si="85"/>
        <v>430.25378744333364</v>
      </c>
      <c r="J318" s="21"/>
      <c r="K318" s="9">
        <f ca="1">COUNTIF(M$11:M317,"&gt;"&amp;I318)</f>
        <v>0</v>
      </c>
      <c r="L318" s="22">
        <f t="shared" ca="1" si="78"/>
        <v>0</v>
      </c>
      <c r="M318" s="20">
        <f t="shared" ca="1" si="86"/>
        <v>430.25378744333364</v>
      </c>
      <c r="N318" s="20">
        <f t="shared" ca="1" si="87"/>
        <v>0.89</v>
      </c>
      <c r="O318" s="20">
        <f t="shared" ca="1" si="79"/>
        <v>431.14378744333362</v>
      </c>
      <c r="P318" s="22">
        <f t="shared" ca="1" si="96"/>
        <v>0.44902311490483271</v>
      </c>
      <c r="Q318" s="21"/>
      <c r="R318" s="9">
        <f ca="1">COUNTIF(T$11:T317,"&gt;"&amp;O318)</f>
        <v>0</v>
      </c>
      <c r="S318" s="22">
        <f t="shared" ca="1" si="80"/>
        <v>0</v>
      </c>
      <c r="T318" s="20">
        <f t="shared" ca="1" si="88"/>
        <v>431.14378744333362</v>
      </c>
      <c r="U318" s="20">
        <f t="shared" ca="1" si="89"/>
        <v>0.6</v>
      </c>
      <c r="V318" s="20">
        <f t="shared" ca="1" si="81"/>
        <v>431.74378744333364</v>
      </c>
      <c r="W318" s="22">
        <f t="shared" ca="1" si="93"/>
        <v>0.76902311490482589</v>
      </c>
      <c r="X318" s="21"/>
      <c r="Y318" s="9">
        <f ca="1">COUNTIF(AA$11:AA317,"&gt;"&amp;V318)</f>
        <v>0</v>
      </c>
      <c r="Z318" s="22">
        <f t="shared" ca="1" si="82"/>
        <v>0</v>
      </c>
      <c r="AA318" s="20">
        <f t="shared" ca="1" si="90"/>
        <v>431.74378744333364</v>
      </c>
      <c r="AB318" s="20">
        <f t="shared" ca="1" si="83"/>
        <v>0.4</v>
      </c>
      <c r="AC318" s="20">
        <f t="shared" ca="1" si="84"/>
        <v>432.14378744333362</v>
      </c>
      <c r="AD318" s="22">
        <f t="shared" ca="1" si="94"/>
        <v>0.97902311490486227</v>
      </c>
      <c r="AE318" s="7"/>
      <c r="AF318" s="9">
        <f t="shared" ca="1" si="91"/>
        <v>0</v>
      </c>
      <c r="AG318" s="22">
        <f t="shared" ca="1" si="95"/>
        <v>0</v>
      </c>
      <c r="AH318" s="7">
        <v>308</v>
      </c>
      <c r="AI318" s="20">
        <f t="shared" ca="1" si="92"/>
        <v>1.8899999999999864</v>
      </c>
      <c r="AJ318" s="7"/>
      <c r="AK318" s="7"/>
      <c r="AL318" s="7"/>
      <c r="AM318" s="7"/>
      <c r="AN318" s="7"/>
      <c r="AO318" s="7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</row>
    <row r="319" spans="1:125" x14ac:dyDescent="0.2">
      <c r="A319" s="1"/>
      <c r="B319" s="1"/>
      <c r="C319" s="1"/>
      <c r="D319" s="1"/>
      <c r="E319" s="1"/>
      <c r="F319" s="1"/>
      <c r="G319" s="1"/>
      <c r="H319" s="7">
        <v>309</v>
      </c>
      <c r="I319" s="20">
        <f t="shared" ca="1" si="85"/>
        <v>431.61584582786742</v>
      </c>
      <c r="J319" s="21"/>
      <c r="K319" s="9">
        <f ca="1">COUNTIF(M$11:M318,"&gt;"&amp;I319)</f>
        <v>0</v>
      </c>
      <c r="L319" s="22">
        <f t="shared" ca="1" si="78"/>
        <v>0</v>
      </c>
      <c r="M319" s="20">
        <f t="shared" ca="1" si="86"/>
        <v>431.61584582786742</v>
      </c>
      <c r="N319" s="20">
        <f t="shared" ca="1" si="87"/>
        <v>1.01</v>
      </c>
      <c r="O319" s="20">
        <f t="shared" ca="1" si="79"/>
        <v>432.62584582786741</v>
      </c>
      <c r="P319" s="22">
        <f t="shared" ca="1" si="96"/>
        <v>0.47205838453379556</v>
      </c>
      <c r="Q319" s="21"/>
      <c r="R319" s="9">
        <f ca="1">COUNTIF(T$11:T318,"&gt;"&amp;O319)</f>
        <v>0</v>
      </c>
      <c r="S319" s="22">
        <f t="shared" ca="1" si="80"/>
        <v>0</v>
      </c>
      <c r="T319" s="20">
        <f t="shared" ca="1" si="88"/>
        <v>432.62584582786741</v>
      </c>
      <c r="U319" s="20">
        <f t="shared" ca="1" si="89"/>
        <v>0.78</v>
      </c>
      <c r="V319" s="20">
        <f t="shared" ca="1" si="81"/>
        <v>433.40584582786738</v>
      </c>
      <c r="W319" s="22">
        <f t="shared" ca="1" si="93"/>
        <v>0.88205838453376373</v>
      </c>
      <c r="X319" s="21"/>
      <c r="Y319" s="9">
        <f ca="1">COUNTIF(AA$11:AA318,"&gt;"&amp;V319)</f>
        <v>0</v>
      </c>
      <c r="Z319" s="22">
        <f t="shared" ca="1" si="82"/>
        <v>0</v>
      </c>
      <c r="AA319" s="20">
        <f t="shared" ca="1" si="90"/>
        <v>433.40584582786738</v>
      </c>
      <c r="AB319" s="20">
        <f t="shared" ca="1" si="83"/>
        <v>0.44</v>
      </c>
      <c r="AC319" s="20">
        <f t="shared" ca="1" si="84"/>
        <v>433.84584582786738</v>
      </c>
      <c r="AD319" s="22">
        <f t="shared" ca="1" si="94"/>
        <v>1.2620583845337592</v>
      </c>
      <c r="AE319" s="7"/>
      <c r="AF319" s="9">
        <f t="shared" ca="1" si="91"/>
        <v>0</v>
      </c>
      <c r="AG319" s="22">
        <f t="shared" ca="1" si="95"/>
        <v>0</v>
      </c>
      <c r="AH319" s="7">
        <v>309</v>
      </c>
      <c r="AI319" s="20">
        <f t="shared" ca="1" si="92"/>
        <v>2.2299999999999613</v>
      </c>
      <c r="AJ319" s="7"/>
      <c r="AK319" s="7"/>
      <c r="AL319" s="7"/>
      <c r="AM319" s="7"/>
      <c r="AN319" s="7"/>
      <c r="AO319" s="7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</row>
    <row r="320" spans="1:125" x14ac:dyDescent="0.2">
      <c r="A320" s="1"/>
      <c r="B320" s="1"/>
      <c r="C320" s="1"/>
      <c r="D320" s="1"/>
      <c r="E320" s="1"/>
      <c r="F320" s="1"/>
      <c r="G320" s="1"/>
      <c r="H320" s="7">
        <v>310</v>
      </c>
      <c r="I320" s="20">
        <f t="shared" ca="1" si="85"/>
        <v>431.78253369869009</v>
      </c>
      <c r="J320" s="21"/>
      <c r="K320" s="9">
        <f ca="1">COUNTIF(M$11:M319,"&gt;"&amp;I320)</f>
        <v>0</v>
      </c>
      <c r="L320" s="22">
        <f t="shared" ca="1" si="78"/>
        <v>0.84331212917732046</v>
      </c>
      <c r="M320" s="20">
        <f t="shared" ca="1" si="86"/>
        <v>432.62584582786741</v>
      </c>
      <c r="N320" s="20">
        <f t="shared" ca="1" si="87"/>
        <v>0.96</v>
      </c>
      <c r="O320" s="20">
        <f t="shared" ca="1" si="79"/>
        <v>433.58584582786739</v>
      </c>
      <c r="P320" s="22">
        <f t="shared" ca="1" si="96"/>
        <v>0</v>
      </c>
      <c r="Q320" s="21"/>
      <c r="R320" s="9">
        <f ca="1">COUNTIF(T$11:T319,"&gt;"&amp;O320)</f>
        <v>0</v>
      </c>
      <c r="S320" s="22">
        <f t="shared" ca="1" si="80"/>
        <v>0</v>
      </c>
      <c r="T320" s="20">
        <f t="shared" ca="1" si="88"/>
        <v>433.58584582786739</v>
      </c>
      <c r="U320" s="20">
        <f t="shared" ca="1" si="89"/>
        <v>0.49</v>
      </c>
      <c r="V320" s="20">
        <f t="shared" ca="1" si="81"/>
        <v>434.0758458278674</v>
      </c>
      <c r="W320" s="22">
        <f t="shared" ca="1" si="93"/>
        <v>0.18000000000000682</v>
      </c>
      <c r="X320" s="21"/>
      <c r="Y320" s="9">
        <f ca="1">COUNTIF(AA$11:AA319,"&gt;"&amp;V320)</f>
        <v>0</v>
      </c>
      <c r="Z320" s="22">
        <f t="shared" ca="1" si="82"/>
        <v>0</v>
      </c>
      <c r="AA320" s="20">
        <f t="shared" ca="1" si="90"/>
        <v>434.0758458278674</v>
      </c>
      <c r="AB320" s="20">
        <f t="shared" ca="1" si="83"/>
        <v>0.36</v>
      </c>
      <c r="AC320" s="20">
        <f t="shared" ca="1" si="84"/>
        <v>434.43584582786741</v>
      </c>
      <c r="AD320" s="22">
        <f t="shared" ca="1" si="94"/>
        <v>0.23000000000001819</v>
      </c>
      <c r="AE320" s="7"/>
      <c r="AF320" s="9">
        <f t="shared" ca="1" si="91"/>
        <v>0</v>
      </c>
      <c r="AG320" s="22">
        <f t="shared" ca="1" si="95"/>
        <v>0.84331212917732046</v>
      </c>
      <c r="AH320" s="7">
        <v>310</v>
      </c>
      <c r="AI320" s="20">
        <f t="shared" ca="1" si="92"/>
        <v>2.6533121291773227</v>
      </c>
      <c r="AJ320" s="7"/>
      <c r="AK320" s="7"/>
      <c r="AL320" s="7"/>
      <c r="AM320" s="7"/>
      <c r="AN320" s="7"/>
      <c r="AO320" s="7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</row>
    <row r="321" spans="1:125" x14ac:dyDescent="0.2">
      <c r="A321" s="1"/>
      <c r="B321" s="1"/>
      <c r="C321" s="1"/>
      <c r="D321" s="1"/>
      <c r="E321" s="1"/>
      <c r="F321" s="1"/>
      <c r="G321" s="1"/>
      <c r="H321" s="7">
        <v>311</v>
      </c>
      <c r="I321" s="20">
        <f t="shared" ca="1" si="85"/>
        <v>432.5423985986867</v>
      </c>
      <c r="J321" s="21"/>
      <c r="K321" s="9">
        <f ca="1">COUNTIF(M$11:M320,"&gt;"&amp;I321)</f>
        <v>1</v>
      </c>
      <c r="L321" s="22">
        <f t="shared" ca="1" si="78"/>
        <v>1.0434472291806856</v>
      </c>
      <c r="M321" s="20">
        <f t="shared" ca="1" si="86"/>
        <v>433.58584582786739</v>
      </c>
      <c r="N321" s="20">
        <f t="shared" ca="1" si="87"/>
        <v>0.95</v>
      </c>
      <c r="O321" s="20">
        <f t="shared" ca="1" si="79"/>
        <v>434.53584582786738</v>
      </c>
      <c r="P321" s="22">
        <f t="shared" ca="1" si="96"/>
        <v>0</v>
      </c>
      <c r="Q321" s="21"/>
      <c r="R321" s="9">
        <f ca="1">COUNTIF(T$11:T320,"&gt;"&amp;O321)</f>
        <v>0</v>
      </c>
      <c r="S321" s="22">
        <f t="shared" ca="1" si="80"/>
        <v>0</v>
      </c>
      <c r="T321" s="20">
        <f t="shared" ca="1" si="88"/>
        <v>434.53584582786738</v>
      </c>
      <c r="U321" s="20">
        <f t="shared" ca="1" si="89"/>
        <v>0.67</v>
      </c>
      <c r="V321" s="20">
        <f t="shared" ca="1" si="81"/>
        <v>435.20584582786739</v>
      </c>
      <c r="W321" s="22">
        <f t="shared" ca="1" si="93"/>
        <v>0.45999999999997954</v>
      </c>
      <c r="X321" s="21"/>
      <c r="Y321" s="9">
        <f ca="1">COUNTIF(AA$11:AA320,"&gt;"&amp;V321)</f>
        <v>0</v>
      </c>
      <c r="Z321" s="22">
        <f t="shared" ca="1" si="82"/>
        <v>0</v>
      </c>
      <c r="AA321" s="20">
        <f t="shared" ca="1" si="90"/>
        <v>435.20584582786739</v>
      </c>
      <c r="AB321" s="20">
        <f t="shared" ca="1" si="83"/>
        <v>0.39</v>
      </c>
      <c r="AC321" s="20">
        <f t="shared" ca="1" si="84"/>
        <v>435.59584582786738</v>
      </c>
      <c r="AD321" s="22">
        <f t="shared" ca="1" si="94"/>
        <v>0.76999999999998181</v>
      </c>
      <c r="AE321" s="7"/>
      <c r="AF321" s="9">
        <f t="shared" ca="1" si="91"/>
        <v>1</v>
      </c>
      <c r="AG321" s="22">
        <f t="shared" ca="1" si="95"/>
        <v>1.0434472291806856</v>
      </c>
      <c r="AH321" s="7">
        <v>311</v>
      </c>
      <c r="AI321" s="20">
        <f t="shared" ca="1" si="92"/>
        <v>3.0534472291806765</v>
      </c>
      <c r="AJ321" s="7"/>
      <c r="AK321" s="7"/>
      <c r="AL321" s="7"/>
      <c r="AM321" s="7"/>
      <c r="AN321" s="7"/>
      <c r="AO321" s="7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</row>
    <row r="322" spans="1:125" x14ac:dyDescent="0.2">
      <c r="A322" s="1"/>
      <c r="B322" s="1"/>
      <c r="C322" s="1"/>
      <c r="D322" s="1"/>
      <c r="E322" s="1"/>
      <c r="F322" s="1"/>
      <c r="G322" s="1"/>
      <c r="H322" s="7">
        <v>312</v>
      </c>
      <c r="I322" s="20">
        <f t="shared" ca="1" si="85"/>
        <v>436.21925469871422</v>
      </c>
      <c r="J322" s="21"/>
      <c r="K322" s="9">
        <f ca="1">COUNTIF(M$11:M321,"&gt;"&amp;I322)</f>
        <v>0</v>
      </c>
      <c r="L322" s="22">
        <f t="shared" ca="1" si="78"/>
        <v>0</v>
      </c>
      <c r="M322" s="20">
        <f t="shared" ca="1" si="86"/>
        <v>436.21925469871422</v>
      </c>
      <c r="N322" s="20">
        <f t="shared" ca="1" si="87"/>
        <v>0.87</v>
      </c>
      <c r="O322" s="20">
        <f t="shared" ca="1" si="79"/>
        <v>437.08925469871423</v>
      </c>
      <c r="P322" s="22">
        <f t="shared" ca="1" si="96"/>
        <v>1.6834088708468471</v>
      </c>
      <c r="Q322" s="21"/>
      <c r="R322" s="9">
        <f ca="1">COUNTIF(T$11:T321,"&gt;"&amp;O322)</f>
        <v>0</v>
      </c>
      <c r="S322" s="22">
        <f t="shared" ca="1" si="80"/>
        <v>0</v>
      </c>
      <c r="T322" s="20">
        <f t="shared" ca="1" si="88"/>
        <v>437.08925469871423</v>
      </c>
      <c r="U322" s="20">
        <f t="shared" ca="1" si="89"/>
        <v>0.76</v>
      </c>
      <c r="V322" s="20">
        <f t="shared" ca="1" si="81"/>
        <v>437.84925469871422</v>
      </c>
      <c r="W322" s="22">
        <f t="shared" ca="1" si="93"/>
        <v>1.8834088708468357</v>
      </c>
      <c r="X322" s="21"/>
      <c r="Y322" s="9">
        <f ca="1">COUNTIF(AA$11:AA321,"&gt;"&amp;V322)</f>
        <v>0</v>
      </c>
      <c r="Z322" s="22">
        <f t="shared" ca="1" si="82"/>
        <v>0</v>
      </c>
      <c r="AA322" s="20">
        <f t="shared" ca="1" si="90"/>
        <v>437.84925469871422</v>
      </c>
      <c r="AB322" s="20">
        <f t="shared" ca="1" si="83"/>
        <v>0.37</v>
      </c>
      <c r="AC322" s="20">
        <f t="shared" ca="1" si="84"/>
        <v>438.21925469871422</v>
      </c>
      <c r="AD322" s="22">
        <f t="shared" ca="1" si="94"/>
        <v>2.2534088708468403</v>
      </c>
      <c r="AE322" s="7"/>
      <c r="AF322" s="9">
        <f t="shared" ca="1" si="91"/>
        <v>0</v>
      </c>
      <c r="AG322" s="22">
        <f t="shared" ca="1" si="95"/>
        <v>0</v>
      </c>
      <c r="AH322" s="7">
        <v>312</v>
      </c>
      <c r="AI322" s="20">
        <f t="shared" ca="1" si="92"/>
        <v>2</v>
      </c>
      <c r="AJ322" s="7"/>
      <c r="AK322" s="7"/>
      <c r="AL322" s="7"/>
      <c r="AM322" s="7"/>
      <c r="AN322" s="7"/>
      <c r="AO322" s="7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</row>
    <row r="323" spans="1:125" x14ac:dyDescent="0.2">
      <c r="A323" s="1"/>
      <c r="B323" s="1"/>
      <c r="C323" s="1"/>
      <c r="D323" s="1"/>
      <c r="E323" s="1"/>
      <c r="F323" s="1"/>
      <c r="G323" s="1"/>
      <c r="H323" s="7">
        <v>313</v>
      </c>
      <c r="I323" s="20">
        <f t="shared" ca="1" si="85"/>
        <v>436.60868485153662</v>
      </c>
      <c r="J323" s="21"/>
      <c r="K323" s="9">
        <f ca="1">COUNTIF(M$11:M322,"&gt;"&amp;I323)</f>
        <v>0</v>
      </c>
      <c r="L323" s="22">
        <f t="shared" ca="1" si="78"/>
        <v>0.48056984717760542</v>
      </c>
      <c r="M323" s="20">
        <f t="shared" ca="1" si="86"/>
        <v>437.08925469871423</v>
      </c>
      <c r="N323" s="20">
        <f t="shared" ca="1" si="87"/>
        <v>0.74</v>
      </c>
      <c r="O323" s="20">
        <f t="shared" ca="1" si="79"/>
        <v>437.82925469871424</v>
      </c>
      <c r="P323" s="22">
        <f t="shared" ca="1" si="96"/>
        <v>0</v>
      </c>
      <c r="Q323" s="21"/>
      <c r="R323" s="9">
        <f ca="1">COUNTIF(T$11:T322,"&gt;"&amp;O323)</f>
        <v>0</v>
      </c>
      <c r="S323" s="22">
        <f t="shared" ca="1" si="80"/>
        <v>1.999999999998181E-2</v>
      </c>
      <c r="T323" s="20">
        <f t="shared" ca="1" si="88"/>
        <v>437.84925469871422</v>
      </c>
      <c r="U323" s="20">
        <f t="shared" ca="1" si="89"/>
        <v>0.69</v>
      </c>
      <c r="V323" s="20">
        <f t="shared" ca="1" si="81"/>
        <v>438.53925469871422</v>
      </c>
      <c r="W323" s="22">
        <f t="shared" ca="1" si="93"/>
        <v>0</v>
      </c>
      <c r="X323" s="21"/>
      <c r="Y323" s="9">
        <f ca="1">COUNTIF(AA$11:AA322,"&gt;"&amp;V323)</f>
        <v>0</v>
      </c>
      <c r="Z323" s="22">
        <f t="shared" ca="1" si="82"/>
        <v>0</v>
      </c>
      <c r="AA323" s="20">
        <f t="shared" ca="1" si="90"/>
        <v>438.53925469871422</v>
      </c>
      <c r="AB323" s="20">
        <f t="shared" ca="1" si="83"/>
        <v>0.39</v>
      </c>
      <c r="AC323" s="20">
        <f t="shared" ca="1" si="84"/>
        <v>438.9292546987142</v>
      </c>
      <c r="AD323" s="22">
        <f t="shared" ca="1" si="94"/>
        <v>0.31999999999999318</v>
      </c>
      <c r="AE323" s="7"/>
      <c r="AF323" s="9">
        <f t="shared" ca="1" si="91"/>
        <v>0</v>
      </c>
      <c r="AG323" s="22">
        <f t="shared" ca="1" si="95"/>
        <v>0.50056984717758723</v>
      </c>
      <c r="AH323" s="7">
        <v>313</v>
      </c>
      <c r="AI323" s="20">
        <f t="shared" ca="1" si="92"/>
        <v>2.3205698471775804</v>
      </c>
      <c r="AJ323" s="7"/>
      <c r="AK323" s="7"/>
      <c r="AL323" s="7"/>
      <c r="AM323" s="7"/>
      <c r="AN323" s="7"/>
      <c r="AO323" s="7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</row>
    <row r="324" spans="1:125" x14ac:dyDescent="0.2">
      <c r="A324" s="1"/>
      <c r="B324" s="1"/>
      <c r="C324" s="1"/>
      <c r="D324" s="1"/>
      <c r="E324" s="1"/>
      <c r="F324" s="1"/>
      <c r="G324" s="1"/>
      <c r="H324" s="7">
        <v>314</v>
      </c>
      <c r="I324" s="20">
        <f t="shared" ca="1" si="85"/>
        <v>436.75894597690268</v>
      </c>
      <c r="J324" s="21"/>
      <c r="K324" s="9">
        <f ca="1">COUNTIF(M$11:M323,"&gt;"&amp;I324)</f>
        <v>1</v>
      </c>
      <c r="L324" s="22">
        <f t="shared" ca="1" si="78"/>
        <v>1.070308721811557</v>
      </c>
      <c r="M324" s="20">
        <f t="shared" ca="1" si="86"/>
        <v>437.82925469871424</v>
      </c>
      <c r="N324" s="20">
        <f t="shared" ca="1" si="87"/>
        <v>0.53</v>
      </c>
      <c r="O324" s="20">
        <f t="shared" ca="1" si="79"/>
        <v>438.35925469871421</v>
      </c>
      <c r="P324" s="22">
        <f t="shared" ca="1" si="96"/>
        <v>0</v>
      </c>
      <c r="Q324" s="21"/>
      <c r="R324" s="9">
        <f ca="1">COUNTIF(T$11:T323,"&gt;"&amp;O324)</f>
        <v>0</v>
      </c>
      <c r="S324" s="22">
        <f t="shared" ca="1" si="80"/>
        <v>0.18000000000000682</v>
      </c>
      <c r="T324" s="20">
        <f t="shared" ca="1" si="88"/>
        <v>438.53925469871422</v>
      </c>
      <c r="U324" s="20">
        <f t="shared" ca="1" si="89"/>
        <v>0.65</v>
      </c>
      <c r="V324" s="20">
        <f t="shared" ca="1" si="81"/>
        <v>439.18925469871419</v>
      </c>
      <c r="W324" s="22">
        <f t="shared" ca="1" si="93"/>
        <v>0</v>
      </c>
      <c r="X324" s="21"/>
      <c r="Y324" s="9">
        <f ca="1">COUNTIF(AA$11:AA323,"&gt;"&amp;V324)</f>
        <v>0</v>
      </c>
      <c r="Z324" s="22">
        <f t="shared" ca="1" si="82"/>
        <v>0</v>
      </c>
      <c r="AA324" s="20">
        <f t="shared" ca="1" si="90"/>
        <v>439.18925469871419</v>
      </c>
      <c r="AB324" s="20">
        <f t="shared" ca="1" si="83"/>
        <v>0.41</v>
      </c>
      <c r="AC324" s="20">
        <f t="shared" ca="1" si="84"/>
        <v>439.59925469871422</v>
      </c>
      <c r="AD324" s="22">
        <f t="shared" ca="1" si="94"/>
        <v>0.25999999999999091</v>
      </c>
      <c r="AE324" s="7"/>
      <c r="AF324" s="9">
        <f t="shared" ca="1" si="91"/>
        <v>1</v>
      </c>
      <c r="AG324" s="22">
        <f t="shared" ca="1" si="95"/>
        <v>1.2503087218115638</v>
      </c>
      <c r="AH324" s="7">
        <v>314</v>
      </c>
      <c r="AI324" s="20">
        <f t="shared" ca="1" si="92"/>
        <v>2.8403087218115388</v>
      </c>
      <c r="AJ324" s="7"/>
      <c r="AK324" s="7"/>
      <c r="AL324" s="7"/>
      <c r="AM324" s="7"/>
      <c r="AN324" s="7"/>
      <c r="AO324" s="7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</row>
    <row r="325" spans="1:125" x14ac:dyDescent="0.2">
      <c r="A325" s="1"/>
      <c r="B325" s="1"/>
      <c r="C325" s="1"/>
      <c r="D325" s="1"/>
      <c r="E325" s="1"/>
      <c r="F325" s="1"/>
      <c r="G325" s="1"/>
      <c r="H325" s="7">
        <v>315</v>
      </c>
      <c r="I325" s="20">
        <f t="shared" ca="1" si="85"/>
        <v>437.47108365542846</v>
      </c>
      <c r="J325" s="21"/>
      <c r="K325" s="9">
        <f ca="1">COUNTIF(M$11:M324,"&gt;"&amp;I325)</f>
        <v>1</v>
      </c>
      <c r="L325" s="22">
        <f t="shared" ca="1" si="78"/>
        <v>0.88817104328575169</v>
      </c>
      <c r="M325" s="20">
        <f t="shared" ca="1" si="86"/>
        <v>438.35925469871421</v>
      </c>
      <c r="N325" s="20">
        <f t="shared" ca="1" si="87"/>
        <v>0.78</v>
      </c>
      <c r="O325" s="20">
        <f t="shared" ca="1" si="79"/>
        <v>439.13925469871418</v>
      </c>
      <c r="P325" s="22">
        <f t="shared" ca="1" si="96"/>
        <v>0</v>
      </c>
      <c r="Q325" s="21"/>
      <c r="R325" s="9">
        <f ca="1">COUNTIF(T$11:T324,"&gt;"&amp;O325)</f>
        <v>0</v>
      </c>
      <c r="S325" s="22">
        <f t="shared" ca="1" si="80"/>
        <v>5.0000000000011369E-2</v>
      </c>
      <c r="T325" s="20">
        <f t="shared" ca="1" si="88"/>
        <v>439.18925469871419</v>
      </c>
      <c r="U325" s="20">
        <f t="shared" ca="1" si="89"/>
        <v>0.65</v>
      </c>
      <c r="V325" s="20">
        <f t="shared" ca="1" si="81"/>
        <v>439.83925469871417</v>
      </c>
      <c r="W325" s="22">
        <f t="shared" ca="1" si="93"/>
        <v>0</v>
      </c>
      <c r="X325" s="21"/>
      <c r="Y325" s="9">
        <f ca="1">COUNTIF(AA$11:AA324,"&gt;"&amp;V325)</f>
        <v>0</v>
      </c>
      <c r="Z325" s="22">
        <f t="shared" ca="1" si="82"/>
        <v>0</v>
      </c>
      <c r="AA325" s="20">
        <f t="shared" ca="1" si="90"/>
        <v>439.83925469871417</v>
      </c>
      <c r="AB325" s="20">
        <f t="shared" ca="1" si="83"/>
        <v>0.39</v>
      </c>
      <c r="AC325" s="20">
        <f t="shared" ca="1" si="84"/>
        <v>440.22925469871416</v>
      </c>
      <c r="AD325" s="22">
        <f t="shared" ca="1" si="94"/>
        <v>0.23999999999995225</v>
      </c>
      <c r="AE325" s="7"/>
      <c r="AF325" s="9">
        <f t="shared" ca="1" si="91"/>
        <v>1</v>
      </c>
      <c r="AG325" s="22">
        <f t="shared" ca="1" si="95"/>
        <v>0.93817104328576306</v>
      </c>
      <c r="AH325" s="7">
        <v>315</v>
      </c>
      <c r="AI325" s="20">
        <f t="shared" ca="1" si="92"/>
        <v>2.7581710432856994</v>
      </c>
      <c r="AJ325" s="7"/>
      <c r="AK325" s="7"/>
      <c r="AL325" s="7"/>
      <c r="AM325" s="7"/>
      <c r="AN325" s="7"/>
      <c r="AO325" s="7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</row>
    <row r="326" spans="1:125" x14ac:dyDescent="0.2">
      <c r="A326" s="1"/>
      <c r="B326" s="1"/>
      <c r="C326" s="1"/>
      <c r="D326" s="1"/>
      <c r="E326" s="1"/>
      <c r="F326" s="1"/>
      <c r="G326" s="1"/>
      <c r="H326" s="7">
        <v>316</v>
      </c>
      <c r="I326" s="20">
        <f t="shared" ca="1" si="85"/>
        <v>437.52619097086534</v>
      </c>
      <c r="J326" s="21"/>
      <c r="K326" s="9">
        <f ca="1">COUNTIF(M$11:M325,"&gt;"&amp;I326)</f>
        <v>2</v>
      </c>
      <c r="L326" s="22">
        <f t="shared" ca="1" si="78"/>
        <v>1.6130637278488393</v>
      </c>
      <c r="M326" s="20">
        <f t="shared" ca="1" si="86"/>
        <v>439.13925469871418</v>
      </c>
      <c r="N326" s="20">
        <f t="shared" ca="1" si="87"/>
        <v>0.75</v>
      </c>
      <c r="O326" s="20">
        <f t="shared" ca="1" si="79"/>
        <v>439.88925469871418</v>
      </c>
      <c r="P326" s="22">
        <f t="shared" ca="1" si="96"/>
        <v>0</v>
      </c>
      <c r="Q326" s="21"/>
      <c r="R326" s="9">
        <f ca="1">COUNTIF(T$11:T325,"&gt;"&amp;O326)</f>
        <v>0</v>
      </c>
      <c r="S326" s="22">
        <f t="shared" ca="1" si="80"/>
        <v>0</v>
      </c>
      <c r="T326" s="20">
        <f t="shared" ca="1" si="88"/>
        <v>439.88925469871418</v>
      </c>
      <c r="U326" s="20">
        <f t="shared" ca="1" si="89"/>
        <v>0.57999999999999996</v>
      </c>
      <c r="V326" s="20">
        <f t="shared" ca="1" si="81"/>
        <v>440.46925469871417</v>
      </c>
      <c r="W326" s="22">
        <f t="shared" ca="1" si="93"/>
        <v>5.0000000000011369E-2</v>
      </c>
      <c r="X326" s="21"/>
      <c r="Y326" s="9">
        <f ca="1">COUNTIF(AA$11:AA325,"&gt;"&amp;V326)</f>
        <v>0</v>
      </c>
      <c r="Z326" s="22">
        <f t="shared" ca="1" si="82"/>
        <v>0</v>
      </c>
      <c r="AA326" s="20">
        <f t="shared" ca="1" si="90"/>
        <v>440.46925469871417</v>
      </c>
      <c r="AB326" s="20">
        <f t="shared" ca="1" si="83"/>
        <v>0.43</v>
      </c>
      <c r="AC326" s="20">
        <f t="shared" ca="1" si="84"/>
        <v>440.89925469871417</v>
      </c>
      <c r="AD326" s="22">
        <f t="shared" ca="1" si="94"/>
        <v>0.24000000000000909</v>
      </c>
      <c r="AE326" s="7"/>
      <c r="AF326" s="9">
        <f t="shared" ca="1" si="91"/>
        <v>2</v>
      </c>
      <c r="AG326" s="22">
        <f t="shared" ca="1" si="95"/>
        <v>1.6130637278488393</v>
      </c>
      <c r="AH326" s="7">
        <v>316</v>
      </c>
      <c r="AI326" s="20">
        <f t="shared" ca="1" si="92"/>
        <v>3.3730637278488302</v>
      </c>
      <c r="AJ326" s="7"/>
      <c r="AK326" s="7"/>
      <c r="AL326" s="7"/>
      <c r="AM326" s="7"/>
      <c r="AN326" s="7"/>
      <c r="AO326" s="7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</row>
    <row r="327" spans="1:125" x14ac:dyDescent="0.2">
      <c r="A327" s="1"/>
      <c r="B327" s="1"/>
      <c r="C327" s="1"/>
      <c r="D327" s="1"/>
      <c r="E327" s="1"/>
      <c r="F327" s="1"/>
      <c r="G327" s="1"/>
      <c r="H327" s="7">
        <v>317</v>
      </c>
      <c r="I327" s="20">
        <f t="shared" ca="1" si="85"/>
        <v>438.89451493419568</v>
      </c>
      <c r="J327" s="21"/>
      <c r="K327" s="9">
        <f ca="1">COUNTIF(M$11:M326,"&gt;"&amp;I327)</f>
        <v>1</v>
      </c>
      <c r="L327" s="22">
        <f t="shared" ca="1" si="78"/>
        <v>0.99473976451849921</v>
      </c>
      <c r="M327" s="20">
        <f t="shared" ca="1" si="86"/>
        <v>439.88925469871418</v>
      </c>
      <c r="N327" s="20">
        <f t="shared" ca="1" si="87"/>
        <v>0.61</v>
      </c>
      <c r="O327" s="20">
        <f t="shared" ca="1" si="79"/>
        <v>440.4992546987142</v>
      </c>
      <c r="P327" s="22">
        <f t="shared" ca="1" si="96"/>
        <v>0</v>
      </c>
      <c r="Q327" s="21"/>
      <c r="R327" s="9">
        <f ca="1">COUNTIF(T$11:T326,"&gt;"&amp;O327)</f>
        <v>0</v>
      </c>
      <c r="S327" s="22">
        <f t="shared" ca="1" si="80"/>
        <v>0</v>
      </c>
      <c r="T327" s="20">
        <f t="shared" ca="1" si="88"/>
        <v>440.4992546987142</v>
      </c>
      <c r="U327" s="20">
        <f t="shared" ca="1" si="89"/>
        <v>0.51</v>
      </c>
      <c r="V327" s="20">
        <f t="shared" ca="1" si="81"/>
        <v>441.00925469871419</v>
      </c>
      <c r="W327" s="22">
        <f t="shared" ca="1" si="93"/>
        <v>3.0000000000029559E-2</v>
      </c>
      <c r="X327" s="21"/>
      <c r="Y327" s="9">
        <f ca="1">COUNTIF(AA$11:AA326,"&gt;"&amp;V327)</f>
        <v>0</v>
      </c>
      <c r="Z327" s="22">
        <f t="shared" ca="1" si="82"/>
        <v>0</v>
      </c>
      <c r="AA327" s="20">
        <f t="shared" ca="1" si="90"/>
        <v>441.00925469871419</v>
      </c>
      <c r="AB327" s="20">
        <f t="shared" ca="1" si="83"/>
        <v>0.33</v>
      </c>
      <c r="AC327" s="20">
        <f t="shared" ca="1" si="84"/>
        <v>441.33925469871417</v>
      </c>
      <c r="AD327" s="22">
        <f t="shared" ca="1" si="94"/>
        <v>0.11000000000001364</v>
      </c>
      <c r="AE327" s="7"/>
      <c r="AF327" s="9">
        <f t="shared" ca="1" si="91"/>
        <v>1</v>
      </c>
      <c r="AG327" s="22">
        <f t="shared" ca="1" si="95"/>
        <v>0.99473976451849921</v>
      </c>
      <c r="AH327" s="7">
        <v>317</v>
      </c>
      <c r="AI327" s="20">
        <f t="shared" ca="1" si="92"/>
        <v>2.4447397645184878</v>
      </c>
      <c r="AJ327" s="7"/>
      <c r="AK327" s="7"/>
      <c r="AL327" s="7"/>
      <c r="AM327" s="7"/>
      <c r="AN327" s="7"/>
      <c r="AO327" s="7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</row>
    <row r="328" spans="1:125" x14ac:dyDescent="0.2">
      <c r="A328" s="1"/>
      <c r="B328" s="1"/>
      <c r="C328" s="1"/>
      <c r="D328" s="1"/>
      <c r="E328" s="1"/>
      <c r="F328" s="1"/>
      <c r="G328" s="1"/>
      <c r="H328" s="7">
        <v>318</v>
      </c>
      <c r="I328" s="20">
        <f t="shared" ca="1" si="85"/>
        <v>439.00833155451306</v>
      </c>
      <c r="J328" s="21"/>
      <c r="K328" s="9">
        <f ca="1">COUNTIF(M$11:M327,"&gt;"&amp;I328)</f>
        <v>2</v>
      </c>
      <c r="L328" s="22">
        <f t="shared" ca="1" si="78"/>
        <v>1.4909231442011333</v>
      </c>
      <c r="M328" s="20">
        <f t="shared" ca="1" si="86"/>
        <v>440.4992546987142</v>
      </c>
      <c r="N328" s="20">
        <f t="shared" ca="1" si="87"/>
        <v>0.85</v>
      </c>
      <c r="O328" s="20">
        <f t="shared" ca="1" si="79"/>
        <v>441.34925469871422</v>
      </c>
      <c r="P328" s="22">
        <f t="shared" ca="1" si="96"/>
        <v>0</v>
      </c>
      <c r="Q328" s="21"/>
      <c r="R328" s="9">
        <f ca="1">COUNTIF(T$11:T327,"&gt;"&amp;O328)</f>
        <v>0</v>
      </c>
      <c r="S328" s="22">
        <f t="shared" ca="1" si="80"/>
        <v>0</v>
      </c>
      <c r="T328" s="20">
        <f t="shared" ca="1" si="88"/>
        <v>441.34925469871422</v>
      </c>
      <c r="U328" s="20">
        <f t="shared" ca="1" si="89"/>
        <v>0.57999999999999996</v>
      </c>
      <c r="V328" s="20">
        <f t="shared" ca="1" si="81"/>
        <v>441.9292546987142</v>
      </c>
      <c r="W328" s="22">
        <f t="shared" ca="1" si="93"/>
        <v>0.34000000000003183</v>
      </c>
      <c r="X328" s="21"/>
      <c r="Y328" s="9">
        <f ca="1">COUNTIF(AA$11:AA327,"&gt;"&amp;V328)</f>
        <v>0</v>
      </c>
      <c r="Z328" s="22">
        <f t="shared" ca="1" si="82"/>
        <v>0</v>
      </c>
      <c r="AA328" s="20">
        <f t="shared" ca="1" si="90"/>
        <v>441.9292546987142</v>
      </c>
      <c r="AB328" s="20">
        <f t="shared" ca="1" si="83"/>
        <v>0.35</v>
      </c>
      <c r="AC328" s="20">
        <f t="shared" ca="1" si="84"/>
        <v>442.27925469871423</v>
      </c>
      <c r="AD328" s="22">
        <f t="shared" ca="1" si="94"/>
        <v>0.59000000000003183</v>
      </c>
      <c r="AE328" s="7"/>
      <c r="AF328" s="9">
        <f t="shared" ca="1" si="91"/>
        <v>2</v>
      </c>
      <c r="AG328" s="22">
        <f t="shared" ca="1" si="95"/>
        <v>1.4909231442011333</v>
      </c>
      <c r="AH328" s="7">
        <v>318</v>
      </c>
      <c r="AI328" s="20">
        <f t="shared" ca="1" si="92"/>
        <v>3.2709231442011628</v>
      </c>
      <c r="AJ328" s="7"/>
      <c r="AK328" s="7"/>
      <c r="AL328" s="7"/>
      <c r="AM328" s="7"/>
      <c r="AN328" s="7"/>
      <c r="AO328" s="7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</row>
    <row r="329" spans="1:125" x14ac:dyDescent="0.2">
      <c r="A329" s="1"/>
      <c r="B329" s="1"/>
      <c r="C329" s="1"/>
      <c r="D329" s="1"/>
      <c r="E329" s="1"/>
      <c r="F329" s="1"/>
      <c r="G329" s="1"/>
      <c r="H329" s="7">
        <v>319</v>
      </c>
      <c r="I329" s="20">
        <f t="shared" ca="1" si="85"/>
        <v>446.4560487347452</v>
      </c>
      <c r="J329" s="21"/>
      <c r="K329" s="9">
        <f ca="1">COUNTIF(M$11:M328,"&gt;"&amp;I329)</f>
        <v>0</v>
      </c>
      <c r="L329" s="22">
        <f t="shared" ca="1" si="78"/>
        <v>0</v>
      </c>
      <c r="M329" s="20">
        <f t="shared" ca="1" si="86"/>
        <v>446.4560487347452</v>
      </c>
      <c r="N329" s="20">
        <f t="shared" ca="1" si="87"/>
        <v>0.69</v>
      </c>
      <c r="O329" s="20">
        <f t="shared" ca="1" si="79"/>
        <v>447.14604873474519</v>
      </c>
      <c r="P329" s="22">
        <f t="shared" ca="1" si="96"/>
        <v>5.1067940360309763</v>
      </c>
      <c r="Q329" s="21"/>
      <c r="R329" s="9">
        <f ca="1">COUNTIF(T$11:T328,"&gt;"&amp;O329)</f>
        <v>0</v>
      </c>
      <c r="S329" s="22">
        <f t="shared" ca="1" si="80"/>
        <v>0</v>
      </c>
      <c r="T329" s="20">
        <f t="shared" ca="1" si="88"/>
        <v>447.14604873474519</v>
      </c>
      <c r="U329" s="20">
        <f t="shared" ca="1" si="89"/>
        <v>0.59</v>
      </c>
      <c r="V329" s="20">
        <f t="shared" ca="1" si="81"/>
        <v>447.73604873474517</v>
      </c>
      <c r="W329" s="22">
        <f t="shared" ca="1" si="93"/>
        <v>5.2167940360309899</v>
      </c>
      <c r="X329" s="21"/>
      <c r="Y329" s="9">
        <f ca="1">COUNTIF(AA$11:AA328,"&gt;"&amp;V329)</f>
        <v>0</v>
      </c>
      <c r="Z329" s="22">
        <f t="shared" ca="1" si="82"/>
        <v>0</v>
      </c>
      <c r="AA329" s="20">
        <f t="shared" ca="1" si="90"/>
        <v>447.73604873474517</v>
      </c>
      <c r="AB329" s="20">
        <f t="shared" ca="1" si="83"/>
        <v>0.4</v>
      </c>
      <c r="AC329" s="20">
        <f t="shared" ca="1" si="84"/>
        <v>448.13604873474515</v>
      </c>
      <c r="AD329" s="22">
        <f t="shared" ca="1" si="94"/>
        <v>5.4567940360309422</v>
      </c>
      <c r="AE329" s="7"/>
      <c r="AF329" s="9">
        <f t="shared" ca="1" si="91"/>
        <v>0</v>
      </c>
      <c r="AG329" s="22">
        <f t="shared" ca="1" si="95"/>
        <v>0</v>
      </c>
      <c r="AH329" s="7">
        <v>319</v>
      </c>
      <c r="AI329" s="20">
        <f t="shared" ca="1" si="92"/>
        <v>1.67999999999995</v>
      </c>
      <c r="AJ329" s="7"/>
      <c r="AK329" s="7"/>
      <c r="AL329" s="7"/>
      <c r="AM329" s="7"/>
      <c r="AN329" s="7"/>
      <c r="AO329" s="7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</row>
    <row r="330" spans="1:125" x14ac:dyDescent="0.2">
      <c r="A330" s="1"/>
      <c r="B330" s="1"/>
      <c r="C330" s="1"/>
      <c r="D330" s="1"/>
      <c r="E330" s="1"/>
      <c r="F330" s="1"/>
      <c r="G330" s="1"/>
      <c r="H330" s="7">
        <v>320</v>
      </c>
      <c r="I330" s="20">
        <f t="shared" ca="1" si="85"/>
        <v>448.88456201652377</v>
      </c>
      <c r="J330" s="21"/>
      <c r="K330" s="9">
        <f ca="1">COUNTIF(M$11:M329,"&gt;"&amp;I330)</f>
        <v>0</v>
      </c>
      <c r="L330" s="22">
        <f t="shared" ca="1" si="78"/>
        <v>0</v>
      </c>
      <c r="M330" s="20">
        <f t="shared" ca="1" si="86"/>
        <v>448.88456201652377</v>
      </c>
      <c r="N330" s="20">
        <f t="shared" ca="1" si="87"/>
        <v>0.73</v>
      </c>
      <c r="O330" s="20">
        <f t="shared" ca="1" si="79"/>
        <v>449.61456201652379</v>
      </c>
      <c r="P330" s="22">
        <f t="shared" ca="1" si="96"/>
        <v>1.7385132817785802</v>
      </c>
      <c r="Q330" s="21"/>
      <c r="R330" s="9">
        <f ca="1">COUNTIF(T$11:T329,"&gt;"&amp;O330)</f>
        <v>0</v>
      </c>
      <c r="S330" s="22">
        <f t="shared" ca="1" si="80"/>
        <v>0</v>
      </c>
      <c r="T330" s="20">
        <f t="shared" ca="1" si="88"/>
        <v>449.61456201652379</v>
      </c>
      <c r="U330" s="20">
        <f t="shared" ca="1" si="89"/>
        <v>0.61</v>
      </c>
      <c r="V330" s="20">
        <f t="shared" ca="1" si="81"/>
        <v>450.22456201652381</v>
      </c>
      <c r="W330" s="22">
        <f t="shared" ca="1" si="93"/>
        <v>1.8785132817786234</v>
      </c>
      <c r="X330" s="21"/>
      <c r="Y330" s="9">
        <f ca="1">COUNTIF(AA$11:AA329,"&gt;"&amp;V330)</f>
        <v>0</v>
      </c>
      <c r="Z330" s="22">
        <f t="shared" ca="1" si="82"/>
        <v>0</v>
      </c>
      <c r="AA330" s="20">
        <f t="shared" ca="1" si="90"/>
        <v>450.22456201652381</v>
      </c>
      <c r="AB330" s="20">
        <f t="shared" ca="1" si="83"/>
        <v>0.27</v>
      </c>
      <c r="AC330" s="20">
        <f t="shared" ca="1" si="84"/>
        <v>450.49456201652379</v>
      </c>
      <c r="AD330" s="22">
        <f t="shared" ca="1" si="94"/>
        <v>2.0885132817786598</v>
      </c>
      <c r="AE330" s="7"/>
      <c r="AF330" s="9">
        <f t="shared" ca="1" si="91"/>
        <v>0</v>
      </c>
      <c r="AG330" s="22">
        <f t="shared" ca="1" si="95"/>
        <v>0</v>
      </c>
      <c r="AH330" s="7">
        <v>320</v>
      </c>
      <c r="AI330" s="20">
        <f t="shared" ca="1" si="92"/>
        <v>1.6100000000000136</v>
      </c>
      <c r="AJ330" s="7"/>
      <c r="AK330" s="7"/>
      <c r="AL330" s="7"/>
      <c r="AM330" s="7"/>
      <c r="AN330" s="7"/>
      <c r="AO330" s="7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</row>
    <row r="331" spans="1:125" x14ac:dyDescent="0.2">
      <c r="A331" s="1"/>
      <c r="B331" s="1"/>
      <c r="C331" s="1"/>
      <c r="D331" s="1"/>
      <c r="E331" s="1"/>
      <c r="F331" s="1"/>
      <c r="G331" s="1"/>
      <c r="H331" s="7">
        <v>321</v>
      </c>
      <c r="I331" s="20">
        <f t="shared" ca="1" si="85"/>
        <v>450.79961087571303</v>
      </c>
      <c r="J331" s="21"/>
      <c r="K331" s="9">
        <f ca="1">COUNTIF(M$11:M330,"&gt;"&amp;I331)</f>
        <v>0</v>
      </c>
      <c r="L331" s="22">
        <f t="shared" ref="L331:L394" ca="1" si="97">M331-I331</f>
        <v>0</v>
      </c>
      <c r="M331" s="20">
        <f t="shared" ca="1" si="86"/>
        <v>450.79961087571303</v>
      </c>
      <c r="N331" s="20">
        <f t="shared" ca="1" si="87"/>
        <v>0.94</v>
      </c>
      <c r="O331" s="20">
        <f t="shared" ref="O331:O394" ca="1" si="98">M331+N331</f>
        <v>451.73961087571303</v>
      </c>
      <c r="P331" s="22">
        <f t="shared" ca="1" si="96"/>
        <v>1.1850488591892372</v>
      </c>
      <c r="Q331" s="21"/>
      <c r="R331" s="9">
        <f ca="1">COUNTIF(T$11:T330,"&gt;"&amp;O331)</f>
        <v>0</v>
      </c>
      <c r="S331" s="22">
        <f t="shared" ref="S331:S394" ca="1" si="99">T331-O331</f>
        <v>0</v>
      </c>
      <c r="T331" s="20">
        <f t="shared" ca="1" si="88"/>
        <v>451.73961087571303</v>
      </c>
      <c r="U331" s="20">
        <f t="shared" ca="1" si="89"/>
        <v>0.46</v>
      </c>
      <c r="V331" s="20">
        <f t="shared" ref="V331:V394" ca="1" si="100">T331+U331</f>
        <v>452.19961087571301</v>
      </c>
      <c r="W331" s="22">
        <f t="shared" ca="1" si="93"/>
        <v>1.5150488591892213</v>
      </c>
      <c r="X331" s="21"/>
      <c r="Y331" s="9">
        <f ca="1">COUNTIF(AA$11:AA330,"&gt;"&amp;V331)</f>
        <v>0</v>
      </c>
      <c r="Z331" s="22">
        <f t="shared" ref="Z331:Z394" ca="1" si="101">AA331-V331</f>
        <v>0</v>
      </c>
      <c r="AA331" s="20">
        <f t="shared" ca="1" si="90"/>
        <v>452.19961087571301</v>
      </c>
      <c r="AB331" s="20">
        <f t="shared" ref="AB331:AB394" ca="1" si="102">IF($D$10="",0,ROUND(NORMINV(RAND(),$D$10,IF($E$10=0,0.0001,$E$10)),2))</f>
        <v>0.34</v>
      </c>
      <c r="AC331" s="20">
        <f t="shared" ref="AC331:AC394" ca="1" si="103">AA331+AB331</f>
        <v>452.53961087571298</v>
      </c>
      <c r="AD331" s="22">
        <f t="shared" ca="1" si="94"/>
        <v>1.705048859189219</v>
      </c>
      <c r="AE331" s="7"/>
      <c r="AF331" s="9">
        <f t="shared" ca="1" si="91"/>
        <v>0</v>
      </c>
      <c r="AG331" s="22">
        <f t="shared" ca="1" si="95"/>
        <v>0</v>
      </c>
      <c r="AH331" s="7">
        <v>321</v>
      </c>
      <c r="AI331" s="20">
        <f t="shared" ca="1" si="92"/>
        <v>1.7399999999999523</v>
      </c>
      <c r="AJ331" s="7"/>
      <c r="AK331" s="7"/>
      <c r="AL331" s="7"/>
      <c r="AM331" s="7"/>
      <c r="AN331" s="7"/>
      <c r="AO331" s="7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</row>
    <row r="332" spans="1:125" x14ac:dyDescent="0.2">
      <c r="A332" s="1"/>
      <c r="B332" s="1"/>
      <c r="C332" s="1"/>
      <c r="D332" s="1"/>
      <c r="E332" s="1"/>
      <c r="F332" s="1"/>
      <c r="G332" s="1"/>
      <c r="H332" s="7">
        <v>322</v>
      </c>
      <c r="I332" s="20">
        <f t="shared" ref="I332:I395" ca="1" si="104">I331+(-LN(RAND())*$I$7)</f>
        <v>451.45743407833396</v>
      </c>
      <c r="J332" s="21"/>
      <c r="K332" s="9">
        <f ca="1">COUNTIF(M$11:M331,"&gt;"&amp;I332)</f>
        <v>0</v>
      </c>
      <c r="L332" s="22">
        <f t="shared" ca="1" si="97"/>
        <v>0.28217679737906565</v>
      </c>
      <c r="M332" s="20">
        <f t="shared" ref="M332:M395" ca="1" si="105">MAX(O331,I332)</f>
        <v>451.73961087571303</v>
      </c>
      <c r="N332" s="20">
        <f t="shared" ref="N332:N395" ca="1" si="106">ROUND(NORMINV(RAND(),$D$6,IF($E$6=0,0.0001,$E$6)),2)</f>
        <v>0.92</v>
      </c>
      <c r="O332" s="20">
        <f t="shared" ca="1" si="98"/>
        <v>452.65961087571304</v>
      </c>
      <c r="P332" s="22">
        <f t="shared" ca="1" si="96"/>
        <v>0</v>
      </c>
      <c r="Q332" s="21"/>
      <c r="R332" s="9">
        <f ca="1">COUNTIF(T$11:T331,"&gt;"&amp;O332)</f>
        <v>0</v>
      </c>
      <c r="S332" s="22">
        <f t="shared" ca="1" si="99"/>
        <v>0</v>
      </c>
      <c r="T332" s="20">
        <f t="shared" ref="T332:T395" ca="1" si="107">MAX(V331,O332)</f>
        <v>452.65961087571304</v>
      </c>
      <c r="U332" s="20">
        <f t="shared" ref="U332:U395" ca="1" si="108">ROUND(NORMINV(RAND(),$D$8,IF($E$8=0,0.0001,$E$8)),2)</f>
        <v>0.66</v>
      </c>
      <c r="V332" s="20">
        <f t="shared" ca="1" si="100"/>
        <v>453.31961087571307</v>
      </c>
      <c r="W332" s="22">
        <f t="shared" ca="1" si="93"/>
        <v>0.46000000000003638</v>
      </c>
      <c r="X332" s="21"/>
      <c r="Y332" s="9">
        <f ca="1">COUNTIF(AA$11:AA331,"&gt;"&amp;V332)</f>
        <v>0</v>
      </c>
      <c r="Z332" s="22">
        <f t="shared" ca="1" si="101"/>
        <v>0</v>
      </c>
      <c r="AA332" s="20">
        <f t="shared" ref="AA332:AA395" ca="1" si="109">MAX(AC331,V332)</f>
        <v>453.31961087571307</v>
      </c>
      <c r="AB332" s="20">
        <f t="shared" ca="1" si="102"/>
        <v>0.37</v>
      </c>
      <c r="AC332" s="20">
        <f t="shared" ca="1" si="103"/>
        <v>453.68961087571307</v>
      </c>
      <c r="AD332" s="22">
        <f t="shared" ca="1" si="94"/>
        <v>0.7800000000000864</v>
      </c>
      <c r="AE332" s="7"/>
      <c r="AF332" s="9">
        <f t="shared" ref="AF332:AF395" ca="1" si="110">K332+R332+Y332</f>
        <v>0</v>
      </c>
      <c r="AG332" s="22">
        <f t="shared" ca="1" si="95"/>
        <v>0.28217679737906565</v>
      </c>
      <c r="AH332" s="7">
        <v>322</v>
      </c>
      <c r="AI332" s="20">
        <f t="shared" ref="AI332:AI395" ca="1" si="111">AC332-I332</f>
        <v>2.2321767973791111</v>
      </c>
      <c r="AJ332" s="7"/>
      <c r="AK332" s="7"/>
      <c r="AL332" s="7"/>
      <c r="AM332" s="7"/>
      <c r="AN332" s="7"/>
      <c r="AO332" s="7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</row>
    <row r="333" spans="1:125" x14ac:dyDescent="0.2">
      <c r="A333" s="1"/>
      <c r="B333" s="1"/>
      <c r="C333" s="1"/>
      <c r="D333" s="1"/>
      <c r="E333" s="1"/>
      <c r="F333" s="1"/>
      <c r="G333" s="1"/>
      <c r="H333" s="7">
        <v>323</v>
      </c>
      <c r="I333" s="20">
        <f t="shared" ca="1" si="104"/>
        <v>452.00207133267384</v>
      </c>
      <c r="J333" s="21"/>
      <c r="K333" s="9">
        <f ca="1">COUNTIF(M$11:M332,"&gt;"&amp;I333)</f>
        <v>0</v>
      </c>
      <c r="L333" s="22">
        <f t="shared" ca="1" si="97"/>
        <v>0.65753954303920636</v>
      </c>
      <c r="M333" s="20">
        <f t="shared" ca="1" si="105"/>
        <v>452.65961087571304</v>
      </c>
      <c r="N333" s="20">
        <f t="shared" ca="1" si="106"/>
        <v>0.86</v>
      </c>
      <c r="O333" s="20">
        <f t="shared" ca="1" si="98"/>
        <v>453.51961087571306</v>
      </c>
      <c r="P333" s="22">
        <f t="shared" ca="1" si="96"/>
        <v>0</v>
      </c>
      <c r="Q333" s="21"/>
      <c r="R333" s="9">
        <f ca="1">COUNTIF(T$11:T332,"&gt;"&amp;O333)</f>
        <v>0</v>
      </c>
      <c r="S333" s="22">
        <f t="shared" ca="1" si="99"/>
        <v>0</v>
      </c>
      <c r="T333" s="20">
        <f t="shared" ca="1" si="107"/>
        <v>453.51961087571306</v>
      </c>
      <c r="U333" s="20">
        <f t="shared" ca="1" si="108"/>
        <v>0.73</v>
      </c>
      <c r="V333" s="20">
        <f t="shared" ca="1" si="100"/>
        <v>454.24961087571307</v>
      </c>
      <c r="W333" s="22">
        <f t="shared" ref="W333:W396" ca="1" si="112">IF(V332&lt;O333,(T333-V332),0)</f>
        <v>0.19999999999998863</v>
      </c>
      <c r="X333" s="21"/>
      <c r="Y333" s="9">
        <f ca="1">COUNTIF(AA$11:AA332,"&gt;"&amp;V333)</f>
        <v>0</v>
      </c>
      <c r="Z333" s="22">
        <f t="shared" ca="1" si="101"/>
        <v>0</v>
      </c>
      <c r="AA333" s="20">
        <f t="shared" ca="1" si="109"/>
        <v>454.24961087571307</v>
      </c>
      <c r="AB333" s="20">
        <f t="shared" ca="1" si="102"/>
        <v>0.39</v>
      </c>
      <c r="AC333" s="20">
        <f t="shared" ca="1" si="103"/>
        <v>454.63961087571306</v>
      </c>
      <c r="AD333" s="22">
        <f t="shared" ref="AD333:AD396" ca="1" si="113">IF(AC332&lt;V333,(AA333-AC332),0)</f>
        <v>0.56000000000000227</v>
      </c>
      <c r="AE333" s="7"/>
      <c r="AF333" s="9">
        <f t="shared" ca="1" si="110"/>
        <v>0</v>
      </c>
      <c r="AG333" s="22">
        <f t="shared" ca="1" si="95"/>
        <v>0.65753954303920636</v>
      </c>
      <c r="AH333" s="7">
        <v>323</v>
      </c>
      <c r="AI333" s="20">
        <f t="shared" ca="1" si="111"/>
        <v>2.6375395430392246</v>
      </c>
      <c r="AJ333" s="7"/>
      <c r="AK333" s="7"/>
      <c r="AL333" s="7"/>
      <c r="AM333" s="7"/>
      <c r="AN333" s="7"/>
      <c r="AO333" s="7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</row>
    <row r="334" spans="1:125" x14ac:dyDescent="0.2">
      <c r="A334" s="1"/>
      <c r="B334" s="1"/>
      <c r="C334" s="1"/>
      <c r="D334" s="1"/>
      <c r="E334" s="1"/>
      <c r="F334" s="1"/>
      <c r="G334" s="1"/>
      <c r="H334" s="7">
        <v>324</v>
      </c>
      <c r="I334" s="20">
        <f t="shared" ca="1" si="104"/>
        <v>452.3234808121145</v>
      </c>
      <c r="J334" s="21"/>
      <c r="K334" s="9">
        <f ca="1">COUNTIF(M$11:M333,"&gt;"&amp;I334)</f>
        <v>1</v>
      </c>
      <c r="L334" s="22">
        <f t="shared" ca="1" si="97"/>
        <v>1.1961300635985594</v>
      </c>
      <c r="M334" s="20">
        <f t="shared" ca="1" si="105"/>
        <v>453.51961087571306</v>
      </c>
      <c r="N334" s="20">
        <f t="shared" ca="1" si="106"/>
        <v>0.68</v>
      </c>
      <c r="O334" s="20">
        <f t="shared" ca="1" si="98"/>
        <v>454.19961087571306</v>
      </c>
      <c r="P334" s="22">
        <f t="shared" ca="1" si="96"/>
        <v>0</v>
      </c>
      <c r="Q334" s="21"/>
      <c r="R334" s="9">
        <f ca="1">COUNTIF(T$11:T333,"&gt;"&amp;O334)</f>
        <v>0</v>
      </c>
      <c r="S334" s="22">
        <f t="shared" ca="1" si="99"/>
        <v>5.0000000000011369E-2</v>
      </c>
      <c r="T334" s="20">
        <f t="shared" ca="1" si="107"/>
        <v>454.24961087571307</v>
      </c>
      <c r="U334" s="20">
        <f t="shared" ca="1" si="108"/>
        <v>0.55000000000000004</v>
      </c>
      <c r="V334" s="20">
        <f t="shared" ca="1" si="100"/>
        <v>454.79961087571309</v>
      </c>
      <c r="W334" s="22">
        <f t="shared" ca="1" si="112"/>
        <v>0</v>
      </c>
      <c r="X334" s="21"/>
      <c r="Y334" s="9">
        <f ca="1">COUNTIF(AA$11:AA333,"&gt;"&amp;V334)</f>
        <v>0</v>
      </c>
      <c r="Z334" s="22">
        <f t="shared" ca="1" si="101"/>
        <v>0</v>
      </c>
      <c r="AA334" s="20">
        <f t="shared" ca="1" si="109"/>
        <v>454.79961087571309</v>
      </c>
      <c r="AB334" s="20">
        <f t="shared" ca="1" si="102"/>
        <v>0.4</v>
      </c>
      <c r="AC334" s="20">
        <f t="shared" ca="1" si="103"/>
        <v>455.19961087571306</v>
      </c>
      <c r="AD334" s="22">
        <f t="shared" ca="1" si="113"/>
        <v>0.16000000000002501</v>
      </c>
      <c r="AE334" s="7"/>
      <c r="AF334" s="9">
        <f t="shared" ca="1" si="110"/>
        <v>1</v>
      </c>
      <c r="AG334" s="22">
        <f t="shared" ca="1" si="95"/>
        <v>1.2461300635985708</v>
      </c>
      <c r="AH334" s="7">
        <v>324</v>
      </c>
      <c r="AI334" s="20">
        <f t="shared" ca="1" si="111"/>
        <v>2.8761300635985663</v>
      </c>
      <c r="AJ334" s="7"/>
      <c r="AK334" s="7"/>
      <c r="AL334" s="7"/>
      <c r="AM334" s="7"/>
      <c r="AN334" s="7"/>
      <c r="AO334" s="7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</row>
    <row r="335" spans="1:125" x14ac:dyDescent="0.2">
      <c r="A335" s="1"/>
      <c r="B335" s="1"/>
      <c r="C335" s="1"/>
      <c r="D335" s="1"/>
      <c r="E335" s="1"/>
      <c r="F335" s="1"/>
      <c r="G335" s="1"/>
      <c r="H335" s="7">
        <v>325</v>
      </c>
      <c r="I335" s="20">
        <f t="shared" ca="1" si="104"/>
        <v>452.40782077596532</v>
      </c>
      <c r="J335" s="21"/>
      <c r="K335" s="9">
        <f ca="1">COUNTIF(M$11:M334,"&gt;"&amp;I335)</f>
        <v>2</v>
      </c>
      <c r="L335" s="22">
        <f t="shared" ca="1" si="97"/>
        <v>1.7917900997477432</v>
      </c>
      <c r="M335" s="20">
        <f t="shared" ca="1" si="105"/>
        <v>454.19961087571306</v>
      </c>
      <c r="N335" s="20">
        <f t="shared" ca="1" si="106"/>
        <v>0.78</v>
      </c>
      <c r="O335" s="20">
        <f t="shared" ca="1" si="98"/>
        <v>454.97961087571304</v>
      </c>
      <c r="P335" s="22">
        <f t="shared" ca="1" si="96"/>
        <v>0</v>
      </c>
      <c r="Q335" s="21"/>
      <c r="R335" s="9">
        <f ca="1">COUNTIF(T$11:T334,"&gt;"&amp;O335)</f>
        <v>0</v>
      </c>
      <c r="S335" s="22">
        <f t="shared" ca="1" si="99"/>
        <v>0</v>
      </c>
      <c r="T335" s="20">
        <f t="shared" ca="1" si="107"/>
        <v>454.97961087571304</v>
      </c>
      <c r="U335" s="20">
        <f t="shared" ca="1" si="108"/>
        <v>0.52</v>
      </c>
      <c r="V335" s="20">
        <f t="shared" ca="1" si="100"/>
        <v>455.49961087571302</v>
      </c>
      <c r="W335" s="22">
        <f t="shared" ca="1" si="112"/>
        <v>0.17999999999994998</v>
      </c>
      <c r="X335" s="21"/>
      <c r="Y335" s="9">
        <f ca="1">COUNTIF(AA$11:AA334,"&gt;"&amp;V335)</f>
        <v>0</v>
      </c>
      <c r="Z335" s="22">
        <f t="shared" ca="1" si="101"/>
        <v>0</v>
      </c>
      <c r="AA335" s="20">
        <f t="shared" ca="1" si="109"/>
        <v>455.49961087571302</v>
      </c>
      <c r="AB335" s="20">
        <f t="shared" ca="1" si="102"/>
        <v>0.46</v>
      </c>
      <c r="AC335" s="20">
        <f t="shared" ca="1" si="103"/>
        <v>455.959610875713</v>
      </c>
      <c r="AD335" s="22">
        <f t="shared" ca="1" si="113"/>
        <v>0.29999999999995453</v>
      </c>
      <c r="AE335" s="7"/>
      <c r="AF335" s="9">
        <f t="shared" ca="1" si="110"/>
        <v>2</v>
      </c>
      <c r="AG335" s="22">
        <f t="shared" ca="1" si="95"/>
        <v>1.7917900997477432</v>
      </c>
      <c r="AH335" s="7">
        <v>325</v>
      </c>
      <c r="AI335" s="20">
        <f t="shared" ca="1" si="111"/>
        <v>3.5517900997476772</v>
      </c>
      <c r="AJ335" s="7"/>
      <c r="AK335" s="7"/>
      <c r="AL335" s="7"/>
      <c r="AM335" s="7"/>
      <c r="AN335" s="7"/>
      <c r="AO335" s="7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</row>
    <row r="336" spans="1:125" x14ac:dyDescent="0.2">
      <c r="A336" s="1"/>
      <c r="B336" s="1"/>
      <c r="C336" s="1"/>
      <c r="D336" s="1"/>
      <c r="E336" s="1"/>
      <c r="F336" s="1"/>
      <c r="G336" s="1"/>
      <c r="H336" s="7">
        <v>326</v>
      </c>
      <c r="I336" s="20">
        <f t="shared" ca="1" si="104"/>
        <v>457.94382269358516</v>
      </c>
      <c r="J336" s="21"/>
      <c r="K336" s="9">
        <f ca="1">COUNTIF(M$11:M335,"&gt;"&amp;I336)</f>
        <v>0</v>
      </c>
      <c r="L336" s="22">
        <f t="shared" ca="1" si="97"/>
        <v>0</v>
      </c>
      <c r="M336" s="20">
        <f t="shared" ca="1" si="105"/>
        <v>457.94382269358516</v>
      </c>
      <c r="N336" s="20">
        <f t="shared" ca="1" si="106"/>
        <v>0.87</v>
      </c>
      <c r="O336" s="20">
        <f t="shared" ca="1" si="98"/>
        <v>458.81382269358517</v>
      </c>
      <c r="P336" s="22">
        <f t="shared" ca="1" si="96"/>
        <v>2.9642118178721262</v>
      </c>
      <c r="Q336" s="21"/>
      <c r="R336" s="9">
        <f ca="1">COUNTIF(T$11:T335,"&gt;"&amp;O336)</f>
        <v>0</v>
      </c>
      <c r="S336" s="22">
        <f t="shared" ca="1" si="99"/>
        <v>0</v>
      </c>
      <c r="T336" s="20">
        <f t="shared" ca="1" si="107"/>
        <v>458.81382269358517</v>
      </c>
      <c r="U336" s="20">
        <f t="shared" ca="1" si="108"/>
        <v>0.5</v>
      </c>
      <c r="V336" s="20">
        <f t="shared" ca="1" si="100"/>
        <v>459.31382269358517</v>
      </c>
      <c r="W336" s="22">
        <f t="shared" ca="1" si="112"/>
        <v>3.3142118178721489</v>
      </c>
      <c r="X336" s="21"/>
      <c r="Y336" s="9">
        <f ca="1">COUNTIF(AA$11:AA335,"&gt;"&amp;V336)</f>
        <v>0</v>
      </c>
      <c r="Z336" s="22">
        <f t="shared" ca="1" si="101"/>
        <v>0</v>
      </c>
      <c r="AA336" s="20">
        <f t="shared" ca="1" si="109"/>
        <v>459.31382269358517</v>
      </c>
      <c r="AB336" s="20">
        <f t="shared" ca="1" si="102"/>
        <v>0.38</v>
      </c>
      <c r="AC336" s="20">
        <f t="shared" ca="1" si="103"/>
        <v>459.69382269358516</v>
      </c>
      <c r="AD336" s="22">
        <f t="shared" ca="1" si="113"/>
        <v>3.3542118178721694</v>
      </c>
      <c r="AE336" s="7"/>
      <c r="AF336" s="9">
        <f t="shared" ca="1" si="110"/>
        <v>0</v>
      </c>
      <c r="AG336" s="22">
        <f t="shared" ref="AG336:AG399" ca="1" si="114">L336+S336+Z336</f>
        <v>0</v>
      </c>
      <c r="AH336" s="7">
        <v>326</v>
      </c>
      <c r="AI336" s="20">
        <f t="shared" ca="1" si="111"/>
        <v>1.75</v>
      </c>
      <c r="AJ336" s="7"/>
      <c r="AK336" s="7"/>
      <c r="AL336" s="7"/>
      <c r="AM336" s="7"/>
      <c r="AN336" s="7"/>
      <c r="AO336" s="7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</row>
    <row r="337" spans="1:125" x14ac:dyDescent="0.2">
      <c r="A337" s="1"/>
      <c r="B337" s="1"/>
      <c r="C337" s="1"/>
      <c r="D337" s="1"/>
      <c r="E337" s="1"/>
      <c r="F337" s="1"/>
      <c r="G337" s="1"/>
      <c r="H337" s="7">
        <v>327</v>
      </c>
      <c r="I337" s="20">
        <f t="shared" ca="1" si="104"/>
        <v>461.14053528152044</v>
      </c>
      <c r="J337" s="21"/>
      <c r="K337" s="9">
        <f ca="1">COUNTIF(M$11:M336,"&gt;"&amp;I337)</f>
        <v>0</v>
      </c>
      <c r="L337" s="22">
        <f t="shared" ca="1" si="97"/>
        <v>0</v>
      </c>
      <c r="M337" s="20">
        <f t="shared" ca="1" si="105"/>
        <v>461.14053528152044</v>
      </c>
      <c r="N337" s="20">
        <f t="shared" ca="1" si="106"/>
        <v>0.56000000000000005</v>
      </c>
      <c r="O337" s="20">
        <f t="shared" ca="1" si="98"/>
        <v>461.70053528152044</v>
      </c>
      <c r="P337" s="22">
        <f t="shared" ca="1" si="96"/>
        <v>2.3267125879352761</v>
      </c>
      <c r="Q337" s="21"/>
      <c r="R337" s="9">
        <f ca="1">COUNTIF(T$11:T336,"&gt;"&amp;O337)</f>
        <v>0</v>
      </c>
      <c r="S337" s="22">
        <f t="shared" ca="1" si="99"/>
        <v>0</v>
      </c>
      <c r="T337" s="20">
        <f t="shared" ca="1" si="107"/>
        <v>461.70053528152044</v>
      </c>
      <c r="U337" s="20">
        <f t="shared" ca="1" si="108"/>
        <v>0.53</v>
      </c>
      <c r="V337" s="20">
        <f t="shared" ca="1" si="100"/>
        <v>462.23053528152042</v>
      </c>
      <c r="W337" s="22">
        <f t="shared" ca="1" si="112"/>
        <v>2.3867125879352784</v>
      </c>
      <c r="X337" s="21"/>
      <c r="Y337" s="9">
        <f ca="1">COUNTIF(AA$11:AA336,"&gt;"&amp;V337)</f>
        <v>0</v>
      </c>
      <c r="Z337" s="22">
        <f t="shared" ca="1" si="101"/>
        <v>0</v>
      </c>
      <c r="AA337" s="20">
        <f t="shared" ca="1" si="109"/>
        <v>462.23053528152042</v>
      </c>
      <c r="AB337" s="20">
        <f t="shared" ca="1" si="102"/>
        <v>0.49</v>
      </c>
      <c r="AC337" s="20">
        <f t="shared" ca="1" si="103"/>
        <v>462.72053528152043</v>
      </c>
      <c r="AD337" s="22">
        <f t="shared" ca="1" si="113"/>
        <v>2.5367125879352557</v>
      </c>
      <c r="AE337" s="7"/>
      <c r="AF337" s="9">
        <f t="shared" ca="1" si="110"/>
        <v>0</v>
      </c>
      <c r="AG337" s="22">
        <f t="shared" ca="1" si="114"/>
        <v>0</v>
      </c>
      <c r="AH337" s="7">
        <v>327</v>
      </c>
      <c r="AI337" s="20">
        <f t="shared" ca="1" si="111"/>
        <v>1.5799999999999841</v>
      </c>
      <c r="AJ337" s="7"/>
      <c r="AK337" s="7"/>
      <c r="AL337" s="7"/>
      <c r="AM337" s="7"/>
      <c r="AN337" s="7"/>
      <c r="AO337" s="7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</row>
    <row r="338" spans="1:125" x14ac:dyDescent="0.2">
      <c r="A338" s="1"/>
      <c r="B338" s="1"/>
      <c r="C338" s="1"/>
      <c r="D338" s="1"/>
      <c r="E338" s="1"/>
      <c r="F338" s="1"/>
      <c r="G338" s="1"/>
      <c r="H338" s="7">
        <v>328</v>
      </c>
      <c r="I338" s="20">
        <f t="shared" ca="1" si="104"/>
        <v>466.5515372471146</v>
      </c>
      <c r="J338" s="21"/>
      <c r="K338" s="9">
        <f ca="1">COUNTIF(M$11:M337,"&gt;"&amp;I338)</f>
        <v>0</v>
      </c>
      <c r="L338" s="22">
        <f t="shared" ca="1" si="97"/>
        <v>0</v>
      </c>
      <c r="M338" s="20">
        <f t="shared" ca="1" si="105"/>
        <v>466.5515372471146</v>
      </c>
      <c r="N338" s="20">
        <f t="shared" ca="1" si="106"/>
        <v>0.72</v>
      </c>
      <c r="O338" s="20">
        <f t="shared" ca="1" si="98"/>
        <v>467.27153724711462</v>
      </c>
      <c r="P338" s="22">
        <f t="shared" ca="1" si="96"/>
        <v>4.8510019655941505</v>
      </c>
      <c r="Q338" s="21"/>
      <c r="R338" s="9">
        <f ca="1">COUNTIF(T$11:T337,"&gt;"&amp;O338)</f>
        <v>0</v>
      </c>
      <c r="S338" s="22">
        <f t="shared" ca="1" si="99"/>
        <v>0</v>
      </c>
      <c r="T338" s="20">
        <f t="shared" ca="1" si="107"/>
        <v>467.27153724711462</v>
      </c>
      <c r="U338" s="20">
        <f t="shared" ca="1" si="108"/>
        <v>0.57999999999999996</v>
      </c>
      <c r="V338" s="20">
        <f t="shared" ca="1" si="100"/>
        <v>467.85153724711461</v>
      </c>
      <c r="W338" s="22">
        <f t="shared" ca="1" si="112"/>
        <v>5.0410019655942051</v>
      </c>
      <c r="X338" s="21"/>
      <c r="Y338" s="9">
        <f ca="1">COUNTIF(AA$11:AA337,"&gt;"&amp;V338)</f>
        <v>0</v>
      </c>
      <c r="Z338" s="22">
        <f t="shared" ca="1" si="101"/>
        <v>0</v>
      </c>
      <c r="AA338" s="20">
        <f t="shared" ca="1" si="109"/>
        <v>467.85153724711461</v>
      </c>
      <c r="AB338" s="20">
        <f t="shared" ca="1" si="102"/>
        <v>0.4</v>
      </c>
      <c r="AC338" s="20">
        <f t="shared" ca="1" si="103"/>
        <v>468.25153724711458</v>
      </c>
      <c r="AD338" s="22">
        <f t="shared" ca="1" si="113"/>
        <v>5.1310019655941801</v>
      </c>
      <c r="AE338" s="7"/>
      <c r="AF338" s="9">
        <f t="shared" ca="1" si="110"/>
        <v>0</v>
      </c>
      <c r="AG338" s="22">
        <f t="shared" ca="1" si="114"/>
        <v>0</v>
      </c>
      <c r="AH338" s="7">
        <v>328</v>
      </c>
      <c r="AI338" s="20">
        <f t="shared" ca="1" si="111"/>
        <v>1.6999999999999886</v>
      </c>
      <c r="AJ338" s="7"/>
      <c r="AK338" s="7"/>
      <c r="AL338" s="7"/>
      <c r="AM338" s="7"/>
      <c r="AN338" s="7"/>
      <c r="AO338" s="7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</row>
    <row r="339" spans="1:125" x14ac:dyDescent="0.2">
      <c r="A339" s="1"/>
      <c r="B339" s="1"/>
      <c r="C339" s="1"/>
      <c r="D339" s="1"/>
      <c r="E339" s="1"/>
      <c r="F339" s="1"/>
      <c r="G339" s="1"/>
      <c r="H339" s="7">
        <v>329</v>
      </c>
      <c r="I339" s="20">
        <f t="shared" ca="1" si="104"/>
        <v>466.69746712915725</v>
      </c>
      <c r="J339" s="21"/>
      <c r="K339" s="9">
        <f ca="1">COUNTIF(M$11:M338,"&gt;"&amp;I339)</f>
        <v>0</v>
      </c>
      <c r="L339" s="22">
        <f t="shared" ca="1" si="97"/>
        <v>0.57407011795737617</v>
      </c>
      <c r="M339" s="20">
        <f t="shared" ca="1" si="105"/>
        <v>467.27153724711462</v>
      </c>
      <c r="N339" s="20">
        <f t="shared" ca="1" si="106"/>
        <v>0.53</v>
      </c>
      <c r="O339" s="20">
        <f t="shared" ca="1" si="98"/>
        <v>467.8015372471146</v>
      </c>
      <c r="P339" s="22">
        <f t="shared" ca="1" si="96"/>
        <v>0</v>
      </c>
      <c r="Q339" s="21"/>
      <c r="R339" s="9">
        <f ca="1">COUNTIF(T$11:T338,"&gt;"&amp;O339)</f>
        <v>0</v>
      </c>
      <c r="S339" s="22">
        <f t="shared" ca="1" si="99"/>
        <v>5.0000000000011369E-2</v>
      </c>
      <c r="T339" s="20">
        <f t="shared" ca="1" si="107"/>
        <v>467.85153724711461</v>
      </c>
      <c r="U339" s="20">
        <f t="shared" ca="1" si="108"/>
        <v>0.77</v>
      </c>
      <c r="V339" s="20">
        <f t="shared" ca="1" si="100"/>
        <v>468.62153724711459</v>
      </c>
      <c r="W339" s="22">
        <f t="shared" ca="1" si="112"/>
        <v>0</v>
      </c>
      <c r="X339" s="21"/>
      <c r="Y339" s="9">
        <f ca="1">COUNTIF(AA$11:AA338,"&gt;"&amp;V339)</f>
        <v>0</v>
      </c>
      <c r="Z339" s="22">
        <f t="shared" ca="1" si="101"/>
        <v>0</v>
      </c>
      <c r="AA339" s="20">
        <f t="shared" ca="1" si="109"/>
        <v>468.62153724711459</v>
      </c>
      <c r="AB339" s="20">
        <f t="shared" ca="1" si="102"/>
        <v>0.39</v>
      </c>
      <c r="AC339" s="20">
        <f t="shared" ca="1" si="103"/>
        <v>469.01153724711457</v>
      </c>
      <c r="AD339" s="22">
        <f t="shared" ca="1" si="113"/>
        <v>0.37000000000000455</v>
      </c>
      <c r="AE339" s="7"/>
      <c r="AF339" s="9">
        <f t="shared" ca="1" si="110"/>
        <v>0</v>
      </c>
      <c r="AG339" s="22">
        <f t="shared" ca="1" si="114"/>
        <v>0.62407011795738754</v>
      </c>
      <c r="AH339" s="7">
        <v>329</v>
      </c>
      <c r="AI339" s="20">
        <f t="shared" ca="1" si="111"/>
        <v>2.3140701179573284</v>
      </c>
      <c r="AJ339" s="7"/>
      <c r="AK339" s="7"/>
      <c r="AL339" s="7"/>
      <c r="AM339" s="7"/>
      <c r="AN339" s="7"/>
      <c r="AO339" s="7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</row>
    <row r="340" spans="1:125" x14ac:dyDescent="0.2">
      <c r="A340" s="1"/>
      <c r="B340" s="1"/>
      <c r="C340" s="1"/>
      <c r="D340" s="1"/>
      <c r="E340" s="1"/>
      <c r="F340" s="1"/>
      <c r="G340" s="1"/>
      <c r="H340" s="7">
        <v>330</v>
      </c>
      <c r="I340" s="20">
        <f t="shared" ca="1" si="104"/>
        <v>467.14338767482502</v>
      </c>
      <c r="J340" s="21"/>
      <c r="K340" s="9">
        <f ca="1">COUNTIF(M$11:M339,"&gt;"&amp;I340)</f>
        <v>1</v>
      </c>
      <c r="L340" s="22">
        <f t="shared" ca="1" si="97"/>
        <v>0.65814957228957383</v>
      </c>
      <c r="M340" s="20">
        <f t="shared" ca="1" si="105"/>
        <v>467.8015372471146</v>
      </c>
      <c r="N340" s="20">
        <f t="shared" ca="1" si="106"/>
        <v>0.9</v>
      </c>
      <c r="O340" s="20">
        <f t="shared" ca="1" si="98"/>
        <v>468.70153724711457</v>
      </c>
      <c r="P340" s="22">
        <f t="shared" ca="1" si="96"/>
        <v>0</v>
      </c>
      <c r="Q340" s="21"/>
      <c r="R340" s="9">
        <f ca="1">COUNTIF(T$11:T339,"&gt;"&amp;O340)</f>
        <v>0</v>
      </c>
      <c r="S340" s="22">
        <f t="shared" ca="1" si="99"/>
        <v>0</v>
      </c>
      <c r="T340" s="20">
        <f t="shared" ca="1" si="107"/>
        <v>468.70153724711457</v>
      </c>
      <c r="U340" s="20">
        <f t="shared" ca="1" si="108"/>
        <v>0.49</v>
      </c>
      <c r="V340" s="20">
        <f t="shared" ca="1" si="100"/>
        <v>469.19153724711458</v>
      </c>
      <c r="W340" s="22">
        <f t="shared" ca="1" si="112"/>
        <v>7.9999999999984084E-2</v>
      </c>
      <c r="X340" s="21"/>
      <c r="Y340" s="9">
        <f ca="1">COUNTIF(AA$11:AA339,"&gt;"&amp;V340)</f>
        <v>0</v>
      </c>
      <c r="Z340" s="22">
        <f t="shared" ca="1" si="101"/>
        <v>0</v>
      </c>
      <c r="AA340" s="20">
        <f t="shared" ca="1" si="109"/>
        <v>469.19153724711458</v>
      </c>
      <c r="AB340" s="20">
        <f t="shared" ca="1" si="102"/>
        <v>0.36</v>
      </c>
      <c r="AC340" s="20">
        <f t="shared" ca="1" si="103"/>
        <v>469.5515372471146</v>
      </c>
      <c r="AD340" s="22">
        <f t="shared" ca="1" si="113"/>
        <v>0.18000000000000682</v>
      </c>
      <c r="AE340" s="7"/>
      <c r="AF340" s="9">
        <f t="shared" ca="1" si="110"/>
        <v>1</v>
      </c>
      <c r="AG340" s="22">
        <f t="shared" ca="1" si="114"/>
        <v>0.65814957228957383</v>
      </c>
      <c r="AH340" s="7">
        <v>330</v>
      </c>
      <c r="AI340" s="20">
        <f t="shared" ca="1" si="111"/>
        <v>2.4081495722895738</v>
      </c>
      <c r="AJ340" s="7"/>
      <c r="AK340" s="7"/>
      <c r="AL340" s="7"/>
      <c r="AM340" s="7"/>
      <c r="AN340" s="7"/>
      <c r="AO340" s="7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</row>
    <row r="341" spans="1:125" x14ac:dyDescent="0.2">
      <c r="A341" s="1"/>
      <c r="B341" s="1"/>
      <c r="C341" s="1"/>
      <c r="D341" s="1"/>
      <c r="E341" s="1"/>
      <c r="F341" s="1"/>
      <c r="G341" s="1"/>
      <c r="H341" s="7">
        <v>331</v>
      </c>
      <c r="I341" s="20">
        <f t="shared" ca="1" si="104"/>
        <v>470.55893737730821</v>
      </c>
      <c r="J341" s="21"/>
      <c r="K341" s="9">
        <f ca="1">COUNTIF(M$11:M340,"&gt;"&amp;I341)</f>
        <v>0</v>
      </c>
      <c r="L341" s="22">
        <f t="shared" ca="1" si="97"/>
        <v>0</v>
      </c>
      <c r="M341" s="20">
        <f t="shared" ca="1" si="105"/>
        <v>470.55893737730821</v>
      </c>
      <c r="N341" s="20">
        <f t="shared" ca="1" si="106"/>
        <v>0.7</v>
      </c>
      <c r="O341" s="20">
        <f t="shared" ca="1" si="98"/>
        <v>471.2589373773082</v>
      </c>
      <c r="P341" s="22">
        <f t="shared" ca="1" si="96"/>
        <v>1.8574001301936391</v>
      </c>
      <c r="Q341" s="21"/>
      <c r="R341" s="9">
        <f ca="1">COUNTIF(T$11:T340,"&gt;"&amp;O341)</f>
        <v>0</v>
      </c>
      <c r="S341" s="22">
        <f t="shared" ca="1" si="99"/>
        <v>0</v>
      </c>
      <c r="T341" s="20">
        <f t="shared" ca="1" si="107"/>
        <v>471.2589373773082</v>
      </c>
      <c r="U341" s="20">
        <f t="shared" ca="1" si="108"/>
        <v>0.56999999999999995</v>
      </c>
      <c r="V341" s="20">
        <f t="shared" ca="1" si="100"/>
        <v>471.82893737730819</v>
      </c>
      <c r="W341" s="22">
        <f t="shared" ca="1" si="112"/>
        <v>2.0674001301936187</v>
      </c>
      <c r="X341" s="21"/>
      <c r="Y341" s="9">
        <f ca="1">COUNTIF(AA$11:AA340,"&gt;"&amp;V341)</f>
        <v>0</v>
      </c>
      <c r="Z341" s="22">
        <f t="shared" ca="1" si="101"/>
        <v>0</v>
      </c>
      <c r="AA341" s="20">
        <f t="shared" ca="1" si="109"/>
        <v>471.82893737730819</v>
      </c>
      <c r="AB341" s="20">
        <f t="shared" ca="1" si="102"/>
        <v>0.39</v>
      </c>
      <c r="AC341" s="20">
        <f t="shared" ca="1" si="103"/>
        <v>472.21893737730818</v>
      </c>
      <c r="AD341" s="22">
        <f t="shared" ca="1" si="113"/>
        <v>2.2774001301935982</v>
      </c>
      <c r="AE341" s="7"/>
      <c r="AF341" s="9">
        <f t="shared" ca="1" si="110"/>
        <v>0</v>
      </c>
      <c r="AG341" s="22">
        <f t="shared" ca="1" si="114"/>
        <v>0</v>
      </c>
      <c r="AH341" s="7">
        <v>331</v>
      </c>
      <c r="AI341" s="20">
        <f t="shared" ca="1" si="111"/>
        <v>1.6599999999999682</v>
      </c>
      <c r="AJ341" s="7"/>
      <c r="AK341" s="7"/>
      <c r="AL341" s="7"/>
      <c r="AM341" s="7"/>
      <c r="AN341" s="7"/>
      <c r="AO341" s="7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</row>
    <row r="342" spans="1:125" x14ac:dyDescent="0.2">
      <c r="A342" s="1"/>
      <c r="B342" s="1"/>
      <c r="C342" s="1"/>
      <c r="D342" s="1"/>
      <c r="E342" s="1"/>
      <c r="F342" s="1"/>
      <c r="G342" s="1"/>
      <c r="H342" s="7">
        <v>332</v>
      </c>
      <c r="I342" s="20">
        <f t="shared" ca="1" si="104"/>
        <v>472.80055989559702</v>
      </c>
      <c r="J342" s="21"/>
      <c r="K342" s="9">
        <f ca="1">COUNTIF(M$11:M341,"&gt;"&amp;I342)</f>
        <v>0</v>
      </c>
      <c r="L342" s="22">
        <f t="shared" ca="1" si="97"/>
        <v>0</v>
      </c>
      <c r="M342" s="20">
        <f t="shared" ca="1" si="105"/>
        <v>472.80055989559702</v>
      </c>
      <c r="N342" s="20">
        <f t="shared" ca="1" si="106"/>
        <v>1.04</v>
      </c>
      <c r="O342" s="20">
        <f t="shared" ca="1" si="98"/>
        <v>473.84055989559704</v>
      </c>
      <c r="P342" s="22">
        <f t="shared" ca="1" si="96"/>
        <v>1.5416225182888184</v>
      </c>
      <c r="Q342" s="21"/>
      <c r="R342" s="9">
        <f ca="1">COUNTIF(T$11:T341,"&gt;"&amp;O342)</f>
        <v>0</v>
      </c>
      <c r="S342" s="22">
        <f t="shared" ca="1" si="99"/>
        <v>0</v>
      </c>
      <c r="T342" s="20">
        <f t="shared" ca="1" si="107"/>
        <v>473.84055989559704</v>
      </c>
      <c r="U342" s="20">
        <f t="shared" ca="1" si="108"/>
        <v>0.66</v>
      </c>
      <c r="V342" s="20">
        <f t="shared" ca="1" si="100"/>
        <v>474.50055989559706</v>
      </c>
      <c r="W342" s="22">
        <f t="shared" ca="1" si="112"/>
        <v>2.0116225182888456</v>
      </c>
      <c r="X342" s="21"/>
      <c r="Y342" s="9">
        <f ca="1">COUNTIF(AA$11:AA341,"&gt;"&amp;V342)</f>
        <v>0</v>
      </c>
      <c r="Z342" s="22">
        <f t="shared" ca="1" si="101"/>
        <v>0</v>
      </c>
      <c r="AA342" s="20">
        <f t="shared" ca="1" si="109"/>
        <v>474.50055989559706</v>
      </c>
      <c r="AB342" s="20">
        <f t="shared" ca="1" si="102"/>
        <v>0.4</v>
      </c>
      <c r="AC342" s="20">
        <f t="shared" ca="1" si="103"/>
        <v>474.90055989559704</v>
      </c>
      <c r="AD342" s="22">
        <f t="shared" ca="1" si="113"/>
        <v>2.2816225182888843</v>
      </c>
      <c r="AE342" s="7"/>
      <c r="AF342" s="9">
        <f t="shared" ca="1" si="110"/>
        <v>0</v>
      </c>
      <c r="AG342" s="22">
        <f t="shared" ca="1" si="114"/>
        <v>0</v>
      </c>
      <c r="AH342" s="7">
        <v>332</v>
      </c>
      <c r="AI342" s="20">
        <f t="shared" ca="1" si="111"/>
        <v>2.1000000000000227</v>
      </c>
      <c r="AJ342" s="7"/>
      <c r="AK342" s="7"/>
      <c r="AL342" s="7"/>
      <c r="AM342" s="7"/>
      <c r="AN342" s="7"/>
      <c r="AO342" s="7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</row>
    <row r="343" spans="1:125" x14ac:dyDescent="0.2">
      <c r="A343" s="1"/>
      <c r="B343" s="1"/>
      <c r="C343" s="1"/>
      <c r="D343" s="1"/>
      <c r="E343" s="1"/>
      <c r="F343" s="1"/>
      <c r="G343" s="1"/>
      <c r="H343" s="7">
        <v>333</v>
      </c>
      <c r="I343" s="20">
        <f t="shared" ca="1" si="104"/>
        <v>473.42790619126845</v>
      </c>
      <c r="J343" s="21"/>
      <c r="K343" s="9">
        <f ca="1">COUNTIF(M$11:M342,"&gt;"&amp;I343)</f>
        <v>0</v>
      </c>
      <c r="L343" s="22">
        <f t="shared" ca="1" si="97"/>
        <v>0.41265370432859072</v>
      </c>
      <c r="M343" s="20">
        <f t="shared" ca="1" si="105"/>
        <v>473.84055989559704</v>
      </c>
      <c r="N343" s="20">
        <f t="shared" ca="1" si="106"/>
        <v>0.88</v>
      </c>
      <c r="O343" s="20">
        <f t="shared" ca="1" si="98"/>
        <v>474.72055989559703</v>
      </c>
      <c r="P343" s="22">
        <f t="shared" ca="1" si="96"/>
        <v>0</v>
      </c>
      <c r="Q343" s="21"/>
      <c r="R343" s="9">
        <f ca="1">COUNTIF(T$11:T342,"&gt;"&amp;O343)</f>
        <v>0</v>
      </c>
      <c r="S343" s="22">
        <f t="shared" ca="1" si="99"/>
        <v>0</v>
      </c>
      <c r="T343" s="20">
        <f t="shared" ca="1" si="107"/>
        <v>474.72055989559703</v>
      </c>
      <c r="U343" s="20">
        <f t="shared" ca="1" si="108"/>
        <v>0.5</v>
      </c>
      <c r="V343" s="20">
        <f t="shared" ca="1" si="100"/>
        <v>475.22055989559703</v>
      </c>
      <c r="W343" s="22">
        <f t="shared" ca="1" si="112"/>
        <v>0.21999999999997044</v>
      </c>
      <c r="X343" s="21"/>
      <c r="Y343" s="9">
        <f ca="1">COUNTIF(AA$11:AA342,"&gt;"&amp;V343)</f>
        <v>0</v>
      </c>
      <c r="Z343" s="22">
        <f t="shared" ca="1" si="101"/>
        <v>0</v>
      </c>
      <c r="AA343" s="20">
        <f t="shared" ca="1" si="109"/>
        <v>475.22055989559703</v>
      </c>
      <c r="AB343" s="20">
        <f t="shared" ca="1" si="102"/>
        <v>0.38</v>
      </c>
      <c r="AC343" s="20">
        <f t="shared" ca="1" si="103"/>
        <v>475.60055989559703</v>
      </c>
      <c r="AD343" s="22">
        <f t="shared" ca="1" si="113"/>
        <v>0.31999999999999318</v>
      </c>
      <c r="AE343" s="7"/>
      <c r="AF343" s="9">
        <f t="shared" ca="1" si="110"/>
        <v>0</v>
      </c>
      <c r="AG343" s="22">
        <f t="shared" ca="1" si="114"/>
        <v>0.41265370432859072</v>
      </c>
      <c r="AH343" s="7">
        <v>333</v>
      </c>
      <c r="AI343" s="20">
        <f t="shared" ca="1" si="111"/>
        <v>2.1726537043285816</v>
      </c>
      <c r="AJ343" s="7"/>
      <c r="AK343" s="7"/>
      <c r="AL343" s="7"/>
      <c r="AM343" s="7"/>
      <c r="AN343" s="7"/>
      <c r="AO343" s="7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</row>
    <row r="344" spans="1:125" x14ac:dyDescent="0.2">
      <c r="A344" s="1"/>
      <c r="B344" s="1"/>
      <c r="C344" s="1"/>
      <c r="D344" s="1"/>
      <c r="E344" s="1"/>
      <c r="F344" s="1"/>
      <c r="G344" s="1"/>
      <c r="H344" s="7">
        <v>334</v>
      </c>
      <c r="I344" s="20">
        <f t="shared" ca="1" si="104"/>
        <v>474.86044114152315</v>
      </c>
      <c r="J344" s="21"/>
      <c r="K344" s="9">
        <f ca="1">COUNTIF(M$11:M343,"&gt;"&amp;I344)</f>
        <v>0</v>
      </c>
      <c r="L344" s="22">
        <f t="shared" ca="1" si="97"/>
        <v>0</v>
      </c>
      <c r="M344" s="20">
        <f t="shared" ca="1" si="105"/>
        <v>474.86044114152315</v>
      </c>
      <c r="N344" s="20">
        <f t="shared" ca="1" si="106"/>
        <v>0.79</v>
      </c>
      <c r="O344" s="20">
        <f t="shared" ca="1" si="98"/>
        <v>475.65044114152317</v>
      </c>
      <c r="P344" s="22">
        <f t="shared" ref="P344:P407" ca="1" si="115">IF(O343&lt;I344,(M344-O343),0)</f>
        <v>0.13988124592611939</v>
      </c>
      <c r="Q344" s="21"/>
      <c r="R344" s="9">
        <f ca="1">COUNTIF(T$11:T343,"&gt;"&amp;O344)</f>
        <v>0</v>
      </c>
      <c r="S344" s="22">
        <f t="shared" ca="1" si="99"/>
        <v>0</v>
      </c>
      <c r="T344" s="20">
        <f t="shared" ca="1" si="107"/>
        <v>475.65044114152317</v>
      </c>
      <c r="U344" s="20">
        <f t="shared" ca="1" si="108"/>
        <v>0.63</v>
      </c>
      <c r="V344" s="20">
        <f t="shared" ca="1" si="100"/>
        <v>476.28044114152317</v>
      </c>
      <c r="W344" s="22">
        <f t="shared" ca="1" si="112"/>
        <v>0.42988124592613985</v>
      </c>
      <c r="X344" s="21"/>
      <c r="Y344" s="9">
        <f ca="1">COUNTIF(AA$11:AA343,"&gt;"&amp;V344)</f>
        <v>0</v>
      </c>
      <c r="Z344" s="22">
        <f t="shared" ca="1" si="101"/>
        <v>0</v>
      </c>
      <c r="AA344" s="20">
        <f t="shared" ca="1" si="109"/>
        <v>476.28044114152317</v>
      </c>
      <c r="AB344" s="20">
        <f t="shared" ca="1" si="102"/>
        <v>0.43</v>
      </c>
      <c r="AC344" s="20">
        <f t="shared" ca="1" si="103"/>
        <v>476.71044114152318</v>
      </c>
      <c r="AD344" s="22">
        <f t="shared" ca="1" si="113"/>
        <v>0.67988124592613985</v>
      </c>
      <c r="AE344" s="7"/>
      <c r="AF344" s="9">
        <f t="shared" ca="1" si="110"/>
        <v>0</v>
      </c>
      <c r="AG344" s="22">
        <f t="shared" ca="1" si="114"/>
        <v>0</v>
      </c>
      <c r="AH344" s="7">
        <v>334</v>
      </c>
      <c r="AI344" s="20">
        <f t="shared" ca="1" si="111"/>
        <v>1.8500000000000227</v>
      </c>
      <c r="AJ344" s="7"/>
      <c r="AK344" s="7"/>
      <c r="AL344" s="7"/>
      <c r="AM344" s="7"/>
      <c r="AN344" s="7"/>
      <c r="AO344" s="7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</row>
    <row r="345" spans="1:125" x14ac:dyDescent="0.2">
      <c r="A345" s="1"/>
      <c r="B345" s="1"/>
      <c r="C345" s="1"/>
      <c r="D345" s="1"/>
      <c r="E345" s="1"/>
      <c r="F345" s="1"/>
      <c r="G345" s="1"/>
      <c r="H345" s="7">
        <v>335</v>
      </c>
      <c r="I345" s="20">
        <f t="shared" ca="1" si="104"/>
        <v>475.40257704909629</v>
      </c>
      <c r="J345" s="21"/>
      <c r="K345" s="9">
        <f ca="1">COUNTIF(M$11:M344,"&gt;"&amp;I345)</f>
        <v>0</v>
      </c>
      <c r="L345" s="22">
        <f t="shared" ca="1" si="97"/>
        <v>0.24786409242688023</v>
      </c>
      <c r="M345" s="20">
        <f t="shared" ca="1" si="105"/>
        <v>475.65044114152317</v>
      </c>
      <c r="N345" s="20">
        <f t="shared" ca="1" si="106"/>
        <v>0.72</v>
      </c>
      <c r="O345" s="20">
        <f t="shared" ca="1" si="98"/>
        <v>476.3704411415232</v>
      </c>
      <c r="P345" s="22">
        <f t="shared" ca="1" si="115"/>
        <v>0</v>
      </c>
      <c r="Q345" s="21"/>
      <c r="R345" s="9">
        <f ca="1">COUNTIF(T$11:T344,"&gt;"&amp;O345)</f>
        <v>0</v>
      </c>
      <c r="S345" s="22">
        <f t="shared" ca="1" si="99"/>
        <v>0</v>
      </c>
      <c r="T345" s="20">
        <f t="shared" ca="1" si="107"/>
        <v>476.3704411415232</v>
      </c>
      <c r="U345" s="20">
        <f t="shared" ca="1" si="108"/>
        <v>0.7</v>
      </c>
      <c r="V345" s="20">
        <f t="shared" ca="1" si="100"/>
        <v>477.07044114152319</v>
      </c>
      <c r="W345" s="22">
        <f t="shared" ca="1" si="112"/>
        <v>9.0000000000031832E-2</v>
      </c>
      <c r="X345" s="21"/>
      <c r="Y345" s="9">
        <f ca="1">COUNTIF(AA$11:AA344,"&gt;"&amp;V345)</f>
        <v>0</v>
      </c>
      <c r="Z345" s="22">
        <f t="shared" ca="1" si="101"/>
        <v>0</v>
      </c>
      <c r="AA345" s="20">
        <f t="shared" ca="1" si="109"/>
        <v>477.07044114152319</v>
      </c>
      <c r="AB345" s="20">
        <f t="shared" ca="1" si="102"/>
        <v>0.39</v>
      </c>
      <c r="AC345" s="20">
        <f t="shared" ca="1" si="103"/>
        <v>477.46044114152318</v>
      </c>
      <c r="AD345" s="22">
        <f t="shared" ca="1" si="113"/>
        <v>0.36000000000001364</v>
      </c>
      <c r="AE345" s="7"/>
      <c r="AF345" s="9">
        <f t="shared" ca="1" si="110"/>
        <v>0</v>
      </c>
      <c r="AG345" s="22">
        <f t="shared" ca="1" si="114"/>
        <v>0.24786409242688023</v>
      </c>
      <c r="AH345" s="7">
        <v>335</v>
      </c>
      <c r="AI345" s="20">
        <f t="shared" ca="1" si="111"/>
        <v>2.0578640924268825</v>
      </c>
      <c r="AJ345" s="7"/>
      <c r="AK345" s="7"/>
      <c r="AL345" s="7"/>
      <c r="AM345" s="7"/>
      <c r="AN345" s="7"/>
      <c r="AO345" s="7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</row>
    <row r="346" spans="1:125" x14ac:dyDescent="0.2">
      <c r="A346" s="1"/>
      <c r="B346" s="1"/>
      <c r="C346" s="1"/>
      <c r="D346" s="1"/>
      <c r="E346" s="1"/>
      <c r="F346" s="1"/>
      <c r="G346" s="1"/>
      <c r="H346" s="7">
        <v>336</v>
      </c>
      <c r="I346" s="20">
        <f t="shared" ca="1" si="104"/>
        <v>476.15995541559602</v>
      </c>
      <c r="J346" s="21"/>
      <c r="K346" s="9">
        <f ca="1">COUNTIF(M$11:M345,"&gt;"&amp;I346)</f>
        <v>0</v>
      </c>
      <c r="L346" s="22">
        <f t="shared" ca="1" si="97"/>
        <v>0.21048572592718529</v>
      </c>
      <c r="M346" s="20">
        <f t="shared" ca="1" si="105"/>
        <v>476.3704411415232</v>
      </c>
      <c r="N346" s="20">
        <f t="shared" ca="1" si="106"/>
        <v>0.81</v>
      </c>
      <c r="O346" s="20">
        <f t="shared" ca="1" si="98"/>
        <v>477.1804411415232</v>
      </c>
      <c r="P346" s="22">
        <f t="shared" ca="1" si="115"/>
        <v>0</v>
      </c>
      <c r="Q346" s="21"/>
      <c r="R346" s="9">
        <f ca="1">COUNTIF(T$11:T345,"&gt;"&amp;O346)</f>
        <v>0</v>
      </c>
      <c r="S346" s="22">
        <f t="shared" ca="1" si="99"/>
        <v>0</v>
      </c>
      <c r="T346" s="20">
        <f t="shared" ca="1" si="107"/>
        <v>477.1804411415232</v>
      </c>
      <c r="U346" s="20">
        <f t="shared" ca="1" si="108"/>
        <v>0.56000000000000005</v>
      </c>
      <c r="V346" s="20">
        <f t="shared" ca="1" si="100"/>
        <v>477.74044114152321</v>
      </c>
      <c r="W346" s="22">
        <f t="shared" ca="1" si="112"/>
        <v>0.11000000000001364</v>
      </c>
      <c r="X346" s="21"/>
      <c r="Y346" s="9">
        <f ca="1">COUNTIF(AA$11:AA345,"&gt;"&amp;V346)</f>
        <v>0</v>
      </c>
      <c r="Z346" s="22">
        <f t="shared" ca="1" si="101"/>
        <v>0</v>
      </c>
      <c r="AA346" s="20">
        <f t="shared" ca="1" si="109"/>
        <v>477.74044114152321</v>
      </c>
      <c r="AB346" s="20">
        <f t="shared" ca="1" si="102"/>
        <v>0.37</v>
      </c>
      <c r="AC346" s="20">
        <f t="shared" ca="1" si="103"/>
        <v>478.11044114152321</v>
      </c>
      <c r="AD346" s="22">
        <f t="shared" ca="1" si="113"/>
        <v>0.28000000000002956</v>
      </c>
      <c r="AE346" s="7"/>
      <c r="AF346" s="9">
        <f t="shared" ca="1" si="110"/>
        <v>0</v>
      </c>
      <c r="AG346" s="22">
        <f t="shared" ca="1" si="114"/>
        <v>0.21048572592718529</v>
      </c>
      <c r="AH346" s="7">
        <v>336</v>
      </c>
      <c r="AI346" s="20">
        <f t="shared" ca="1" si="111"/>
        <v>1.9504857259271944</v>
      </c>
      <c r="AJ346" s="7"/>
      <c r="AK346" s="7"/>
      <c r="AL346" s="7"/>
      <c r="AM346" s="7"/>
      <c r="AN346" s="7"/>
      <c r="AO346" s="7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</row>
    <row r="347" spans="1:125" x14ac:dyDescent="0.2">
      <c r="A347" s="1"/>
      <c r="B347" s="1"/>
      <c r="C347" s="1"/>
      <c r="D347" s="1"/>
      <c r="E347" s="1"/>
      <c r="F347" s="1"/>
      <c r="G347" s="1"/>
      <c r="H347" s="7">
        <v>337</v>
      </c>
      <c r="I347" s="20">
        <f t="shared" ca="1" si="104"/>
        <v>477.337074124835</v>
      </c>
      <c r="J347" s="21"/>
      <c r="K347" s="9">
        <f ca="1">COUNTIF(M$11:M346,"&gt;"&amp;I347)</f>
        <v>0</v>
      </c>
      <c r="L347" s="22">
        <f t="shared" ca="1" si="97"/>
        <v>0</v>
      </c>
      <c r="M347" s="20">
        <f t="shared" ca="1" si="105"/>
        <v>477.337074124835</v>
      </c>
      <c r="N347" s="20">
        <f t="shared" ca="1" si="106"/>
        <v>0.55000000000000004</v>
      </c>
      <c r="O347" s="20">
        <f t="shared" ca="1" si="98"/>
        <v>477.88707412483501</v>
      </c>
      <c r="P347" s="22">
        <f t="shared" ca="1" si="115"/>
        <v>0.15663298331179476</v>
      </c>
      <c r="Q347" s="21"/>
      <c r="R347" s="9">
        <f ca="1">COUNTIF(T$11:T346,"&gt;"&amp;O347)</f>
        <v>0</v>
      </c>
      <c r="S347" s="22">
        <f t="shared" ca="1" si="99"/>
        <v>0</v>
      </c>
      <c r="T347" s="20">
        <f t="shared" ca="1" si="107"/>
        <v>477.88707412483501</v>
      </c>
      <c r="U347" s="20">
        <f t="shared" ca="1" si="108"/>
        <v>0.65</v>
      </c>
      <c r="V347" s="20">
        <f t="shared" ca="1" si="100"/>
        <v>478.53707412483499</v>
      </c>
      <c r="W347" s="22">
        <f t="shared" ca="1" si="112"/>
        <v>0.14663298331180386</v>
      </c>
      <c r="X347" s="21"/>
      <c r="Y347" s="9">
        <f ca="1">COUNTIF(AA$11:AA346,"&gt;"&amp;V347)</f>
        <v>0</v>
      </c>
      <c r="Z347" s="22">
        <f t="shared" ca="1" si="101"/>
        <v>0</v>
      </c>
      <c r="AA347" s="20">
        <f t="shared" ca="1" si="109"/>
        <v>478.53707412483499</v>
      </c>
      <c r="AB347" s="20">
        <f t="shared" ca="1" si="102"/>
        <v>0.36</v>
      </c>
      <c r="AC347" s="20">
        <f t="shared" ca="1" si="103"/>
        <v>478.897074124835</v>
      </c>
      <c r="AD347" s="22">
        <f t="shared" ca="1" si="113"/>
        <v>0.42663298331177657</v>
      </c>
      <c r="AE347" s="7"/>
      <c r="AF347" s="9">
        <f t="shared" ca="1" si="110"/>
        <v>0</v>
      </c>
      <c r="AG347" s="22">
        <f t="shared" ca="1" si="114"/>
        <v>0</v>
      </c>
      <c r="AH347" s="7">
        <v>337</v>
      </c>
      <c r="AI347" s="20">
        <f t="shared" ca="1" si="111"/>
        <v>1.5600000000000023</v>
      </c>
      <c r="AJ347" s="7"/>
      <c r="AK347" s="7"/>
      <c r="AL347" s="7"/>
      <c r="AM347" s="7"/>
      <c r="AN347" s="7"/>
      <c r="AO347" s="7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</row>
    <row r="348" spans="1:125" x14ac:dyDescent="0.2">
      <c r="A348" s="1"/>
      <c r="B348" s="1"/>
      <c r="C348" s="1"/>
      <c r="D348" s="1"/>
      <c r="E348" s="1"/>
      <c r="F348" s="1"/>
      <c r="G348" s="1"/>
      <c r="H348" s="7">
        <v>338</v>
      </c>
      <c r="I348" s="20">
        <f t="shared" ca="1" si="104"/>
        <v>478.17387032501836</v>
      </c>
      <c r="J348" s="21"/>
      <c r="K348" s="9">
        <f ca="1">COUNTIF(M$11:M347,"&gt;"&amp;I348)</f>
        <v>0</v>
      </c>
      <c r="L348" s="22">
        <f t="shared" ca="1" si="97"/>
        <v>0</v>
      </c>
      <c r="M348" s="20">
        <f t="shared" ca="1" si="105"/>
        <v>478.17387032501836</v>
      </c>
      <c r="N348" s="20">
        <f t="shared" ca="1" si="106"/>
        <v>0.82</v>
      </c>
      <c r="O348" s="20">
        <f t="shared" ca="1" si="98"/>
        <v>478.99387032501835</v>
      </c>
      <c r="P348" s="22">
        <f t="shared" ca="1" si="115"/>
        <v>0.28679620018334617</v>
      </c>
      <c r="Q348" s="21"/>
      <c r="R348" s="9">
        <f ca="1">COUNTIF(T$11:T347,"&gt;"&amp;O348)</f>
        <v>0</v>
      </c>
      <c r="S348" s="22">
        <f t="shared" ca="1" si="99"/>
        <v>0</v>
      </c>
      <c r="T348" s="20">
        <f t="shared" ca="1" si="107"/>
        <v>478.99387032501835</v>
      </c>
      <c r="U348" s="20">
        <f t="shared" ca="1" si="108"/>
        <v>0.56999999999999995</v>
      </c>
      <c r="V348" s="20">
        <f t="shared" ca="1" si="100"/>
        <v>479.56387032501834</v>
      </c>
      <c r="W348" s="22">
        <f t="shared" ca="1" si="112"/>
        <v>0.45679620018336209</v>
      </c>
      <c r="X348" s="21"/>
      <c r="Y348" s="9">
        <f ca="1">COUNTIF(AA$11:AA347,"&gt;"&amp;V348)</f>
        <v>0</v>
      </c>
      <c r="Z348" s="22">
        <f t="shared" ca="1" si="101"/>
        <v>0</v>
      </c>
      <c r="AA348" s="20">
        <f t="shared" ca="1" si="109"/>
        <v>479.56387032501834</v>
      </c>
      <c r="AB348" s="20">
        <f t="shared" ca="1" si="102"/>
        <v>0.42</v>
      </c>
      <c r="AC348" s="20">
        <f t="shared" ca="1" si="103"/>
        <v>479.98387032501836</v>
      </c>
      <c r="AD348" s="22">
        <f t="shared" ca="1" si="113"/>
        <v>0.66679620018334163</v>
      </c>
      <c r="AE348" s="7"/>
      <c r="AF348" s="9">
        <f t="shared" ca="1" si="110"/>
        <v>0</v>
      </c>
      <c r="AG348" s="22">
        <f t="shared" ca="1" si="114"/>
        <v>0</v>
      </c>
      <c r="AH348" s="7">
        <v>338</v>
      </c>
      <c r="AI348" s="20">
        <f t="shared" ca="1" si="111"/>
        <v>1.8100000000000023</v>
      </c>
      <c r="AJ348" s="7"/>
      <c r="AK348" s="7"/>
      <c r="AL348" s="7"/>
      <c r="AM348" s="7"/>
      <c r="AN348" s="7"/>
      <c r="AO348" s="7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</row>
    <row r="349" spans="1:125" x14ac:dyDescent="0.2">
      <c r="A349" s="1"/>
      <c r="B349" s="1"/>
      <c r="C349" s="1"/>
      <c r="D349" s="1"/>
      <c r="E349" s="1"/>
      <c r="F349" s="1"/>
      <c r="G349" s="1"/>
      <c r="H349" s="7">
        <v>339</v>
      </c>
      <c r="I349" s="20">
        <f t="shared" ca="1" si="104"/>
        <v>480.12398446565817</v>
      </c>
      <c r="J349" s="21"/>
      <c r="K349" s="9">
        <f ca="1">COUNTIF(M$11:M348,"&gt;"&amp;I349)</f>
        <v>0</v>
      </c>
      <c r="L349" s="22">
        <f t="shared" ca="1" si="97"/>
        <v>0</v>
      </c>
      <c r="M349" s="20">
        <f t="shared" ca="1" si="105"/>
        <v>480.12398446565817</v>
      </c>
      <c r="N349" s="20">
        <f t="shared" ca="1" si="106"/>
        <v>0.61</v>
      </c>
      <c r="O349" s="20">
        <f t="shared" ca="1" si="98"/>
        <v>480.73398446565818</v>
      </c>
      <c r="P349" s="22">
        <f t="shared" ca="1" si="115"/>
        <v>1.1301141406398187</v>
      </c>
      <c r="Q349" s="21"/>
      <c r="R349" s="9">
        <f ca="1">COUNTIF(T$11:T348,"&gt;"&amp;O349)</f>
        <v>0</v>
      </c>
      <c r="S349" s="22">
        <f t="shared" ca="1" si="99"/>
        <v>0</v>
      </c>
      <c r="T349" s="20">
        <f t="shared" ca="1" si="107"/>
        <v>480.73398446565818</v>
      </c>
      <c r="U349" s="20">
        <f t="shared" ca="1" si="108"/>
        <v>0.63</v>
      </c>
      <c r="V349" s="20">
        <f t="shared" ca="1" si="100"/>
        <v>481.36398446565818</v>
      </c>
      <c r="W349" s="22">
        <f t="shared" ca="1" si="112"/>
        <v>1.1701141406398392</v>
      </c>
      <c r="X349" s="21"/>
      <c r="Y349" s="9">
        <f ca="1">COUNTIF(AA$11:AA348,"&gt;"&amp;V349)</f>
        <v>0</v>
      </c>
      <c r="Z349" s="22">
        <f t="shared" ca="1" si="101"/>
        <v>0</v>
      </c>
      <c r="AA349" s="20">
        <f t="shared" ca="1" si="109"/>
        <v>481.36398446565818</v>
      </c>
      <c r="AB349" s="20">
        <f t="shared" ca="1" si="102"/>
        <v>0.43</v>
      </c>
      <c r="AC349" s="20">
        <f t="shared" ca="1" si="103"/>
        <v>481.79398446565818</v>
      </c>
      <c r="AD349" s="22">
        <f t="shared" ca="1" si="113"/>
        <v>1.3801141406398187</v>
      </c>
      <c r="AE349" s="7"/>
      <c r="AF349" s="9">
        <f t="shared" ca="1" si="110"/>
        <v>0</v>
      </c>
      <c r="AG349" s="22">
        <f t="shared" ca="1" si="114"/>
        <v>0</v>
      </c>
      <c r="AH349" s="7">
        <v>339</v>
      </c>
      <c r="AI349" s="20">
        <f t="shared" ca="1" si="111"/>
        <v>1.6700000000000159</v>
      </c>
      <c r="AJ349" s="7"/>
      <c r="AK349" s="7"/>
      <c r="AL349" s="7"/>
      <c r="AM349" s="7"/>
      <c r="AN349" s="7"/>
      <c r="AO349" s="7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</row>
    <row r="350" spans="1:125" x14ac:dyDescent="0.2">
      <c r="A350" s="1"/>
      <c r="B350" s="1"/>
      <c r="C350" s="1"/>
      <c r="D350" s="1"/>
      <c r="E350" s="1"/>
      <c r="F350" s="1"/>
      <c r="G350" s="1"/>
      <c r="H350" s="7">
        <v>340</v>
      </c>
      <c r="I350" s="20">
        <f t="shared" ca="1" si="104"/>
        <v>480.36552836185342</v>
      </c>
      <c r="J350" s="21"/>
      <c r="K350" s="9">
        <f ca="1">COUNTIF(M$11:M349,"&gt;"&amp;I350)</f>
        <v>0</v>
      </c>
      <c r="L350" s="22">
        <f t="shared" ca="1" si="97"/>
        <v>0.36845610380476046</v>
      </c>
      <c r="M350" s="20">
        <f t="shared" ca="1" si="105"/>
        <v>480.73398446565818</v>
      </c>
      <c r="N350" s="20">
        <f t="shared" ca="1" si="106"/>
        <v>0.84</v>
      </c>
      <c r="O350" s="20">
        <f t="shared" ca="1" si="98"/>
        <v>481.57398446565816</v>
      </c>
      <c r="P350" s="22">
        <f t="shared" ca="1" si="115"/>
        <v>0</v>
      </c>
      <c r="Q350" s="21"/>
      <c r="R350" s="9">
        <f ca="1">COUNTIF(T$11:T349,"&gt;"&amp;O350)</f>
        <v>0</v>
      </c>
      <c r="S350" s="22">
        <f t="shared" ca="1" si="99"/>
        <v>0</v>
      </c>
      <c r="T350" s="20">
        <f t="shared" ca="1" si="107"/>
        <v>481.57398446565816</v>
      </c>
      <c r="U350" s="20">
        <f t="shared" ca="1" si="108"/>
        <v>0.62</v>
      </c>
      <c r="V350" s="20">
        <f t="shared" ca="1" si="100"/>
        <v>482.19398446565816</v>
      </c>
      <c r="W350" s="22">
        <f t="shared" ca="1" si="112"/>
        <v>0.20999999999997954</v>
      </c>
      <c r="X350" s="21"/>
      <c r="Y350" s="9">
        <f ca="1">COUNTIF(AA$11:AA349,"&gt;"&amp;V350)</f>
        <v>0</v>
      </c>
      <c r="Z350" s="22">
        <f t="shared" ca="1" si="101"/>
        <v>0</v>
      </c>
      <c r="AA350" s="20">
        <f t="shared" ca="1" si="109"/>
        <v>482.19398446565816</v>
      </c>
      <c r="AB350" s="20">
        <f t="shared" ca="1" si="102"/>
        <v>0.36</v>
      </c>
      <c r="AC350" s="20">
        <f t="shared" ca="1" si="103"/>
        <v>482.55398446565817</v>
      </c>
      <c r="AD350" s="22">
        <f t="shared" ca="1" si="113"/>
        <v>0.39999999999997726</v>
      </c>
      <c r="AE350" s="7"/>
      <c r="AF350" s="9">
        <f t="shared" ca="1" si="110"/>
        <v>0</v>
      </c>
      <c r="AG350" s="22">
        <f t="shared" ca="1" si="114"/>
        <v>0.36845610380476046</v>
      </c>
      <c r="AH350" s="7">
        <v>340</v>
      </c>
      <c r="AI350" s="20">
        <f t="shared" ca="1" si="111"/>
        <v>2.1884561038047536</v>
      </c>
      <c r="AJ350" s="7"/>
      <c r="AK350" s="7"/>
      <c r="AL350" s="7"/>
      <c r="AM350" s="7"/>
      <c r="AN350" s="7"/>
      <c r="AO350" s="7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</row>
    <row r="351" spans="1:125" x14ac:dyDescent="0.2">
      <c r="A351" s="1"/>
      <c r="B351" s="1"/>
      <c r="C351" s="1"/>
      <c r="D351" s="1"/>
      <c r="E351" s="1"/>
      <c r="F351" s="1"/>
      <c r="G351" s="1"/>
      <c r="H351" s="7">
        <v>341</v>
      </c>
      <c r="I351" s="20">
        <f t="shared" ca="1" si="104"/>
        <v>482.17124403236289</v>
      </c>
      <c r="J351" s="21"/>
      <c r="K351" s="9">
        <f ca="1">COUNTIF(M$11:M350,"&gt;"&amp;I351)</f>
        <v>0</v>
      </c>
      <c r="L351" s="22">
        <f t="shared" ca="1" si="97"/>
        <v>0</v>
      </c>
      <c r="M351" s="20">
        <f t="shared" ca="1" si="105"/>
        <v>482.17124403236289</v>
      </c>
      <c r="N351" s="20">
        <f t="shared" ca="1" si="106"/>
        <v>0.74</v>
      </c>
      <c r="O351" s="20">
        <f t="shared" ca="1" si="98"/>
        <v>482.9112440323629</v>
      </c>
      <c r="P351" s="22">
        <f t="shared" ca="1" si="115"/>
        <v>0.59725956670473579</v>
      </c>
      <c r="Q351" s="21"/>
      <c r="R351" s="9">
        <f ca="1">COUNTIF(T$11:T350,"&gt;"&amp;O351)</f>
        <v>0</v>
      </c>
      <c r="S351" s="22">
        <f t="shared" ca="1" si="99"/>
        <v>0</v>
      </c>
      <c r="T351" s="20">
        <f t="shared" ca="1" si="107"/>
        <v>482.9112440323629</v>
      </c>
      <c r="U351" s="20">
        <f t="shared" ca="1" si="108"/>
        <v>0.65</v>
      </c>
      <c r="V351" s="20">
        <f t="shared" ca="1" si="100"/>
        <v>483.56124403236288</v>
      </c>
      <c r="W351" s="22">
        <f t="shared" ca="1" si="112"/>
        <v>0.71725956670474034</v>
      </c>
      <c r="X351" s="21"/>
      <c r="Y351" s="9">
        <f ca="1">COUNTIF(AA$11:AA350,"&gt;"&amp;V351)</f>
        <v>0</v>
      </c>
      <c r="Z351" s="22">
        <f t="shared" ca="1" si="101"/>
        <v>0</v>
      </c>
      <c r="AA351" s="20">
        <f t="shared" ca="1" si="109"/>
        <v>483.56124403236288</v>
      </c>
      <c r="AB351" s="20">
        <f t="shared" ca="1" si="102"/>
        <v>0.42</v>
      </c>
      <c r="AC351" s="20">
        <f t="shared" ca="1" si="103"/>
        <v>483.98124403236289</v>
      </c>
      <c r="AD351" s="22">
        <f t="shared" ca="1" si="113"/>
        <v>1.007259566704704</v>
      </c>
      <c r="AE351" s="7"/>
      <c r="AF351" s="9">
        <f t="shared" ca="1" si="110"/>
        <v>0</v>
      </c>
      <c r="AG351" s="22">
        <f t="shared" ca="1" si="114"/>
        <v>0</v>
      </c>
      <c r="AH351" s="7">
        <v>341</v>
      </c>
      <c r="AI351" s="20">
        <f t="shared" ca="1" si="111"/>
        <v>1.8100000000000023</v>
      </c>
      <c r="AJ351" s="7"/>
      <c r="AK351" s="7"/>
      <c r="AL351" s="7"/>
      <c r="AM351" s="7"/>
      <c r="AN351" s="7"/>
      <c r="AO351" s="7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</row>
    <row r="352" spans="1:125" x14ac:dyDescent="0.2">
      <c r="A352" s="1"/>
      <c r="B352" s="1"/>
      <c r="C352" s="1"/>
      <c r="D352" s="1"/>
      <c r="E352" s="1"/>
      <c r="F352" s="1"/>
      <c r="G352" s="1"/>
      <c r="H352" s="7">
        <v>342</v>
      </c>
      <c r="I352" s="20">
        <f t="shared" ca="1" si="104"/>
        <v>482.36930535516569</v>
      </c>
      <c r="J352" s="21"/>
      <c r="K352" s="9">
        <f ca="1">COUNTIF(M$11:M351,"&gt;"&amp;I352)</f>
        <v>0</v>
      </c>
      <c r="L352" s="22">
        <f t="shared" ca="1" si="97"/>
        <v>0.54193867719720856</v>
      </c>
      <c r="M352" s="20">
        <f t="shared" ca="1" si="105"/>
        <v>482.9112440323629</v>
      </c>
      <c r="N352" s="20">
        <f t="shared" ca="1" si="106"/>
        <v>0.86</v>
      </c>
      <c r="O352" s="20">
        <f t="shared" ca="1" si="98"/>
        <v>483.77124403236292</v>
      </c>
      <c r="P352" s="22">
        <f t="shared" ca="1" si="115"/>
        <v>0</v>
      </c>
      <c r="Q352" s="21"/>
      <c r="R352" s="9">
        <f ca="1">COUNTIF(T$11:T351,"&gt;"&amp;O352)</f>
        <v>0</v>
      </c>
      <c r="S352" s="22">
        <f t="shared" ca="1" si="99"/>
        <v>0</v>
      </c>
      <c r="T352" s="20">
        <f t="shared" ca="1" si="107"/>
        <v>483.77124403236292</v>
      </c>
      <c r="U352" s="20">
        <f t="shared" ca="1" si="108"/>
        <v>0.51</v>
      </c>
      <c r="V352" s="20">
        <f t="shared" ca="1" si="100"/>
        <v>484.28124403236291</v>
      </c>
      <c r="W352" s="22">
        <f t="shared" ca="1" si="112"/>
        <v>0.21000000000003638</v>
      </c>
      <c r="X352" s="21"/>
      <c r="Y352" s="9">
        <f ca="1">COUNTIF(AA$11:AA351,"&gt;"&amp;V352)</f>
        <v>0</v>
      </c>
      <c r="Z352" s="22">
        <f t="shared" ca="1" si="101"/>
        <v>0</v>
      </c>
      <c r="AA352" s="20">
        <f t="shared" ca="1" si="109"/>
        <v>484.28124403236291</v>
      </c>
      <c r="AB352" s="20">
        <f t="shared" ca="1" si="102"/>
        <v>0.45</v>
      </c>
      <c r="AC352" s="20">
        <f t="shared" ca="1" si="103"/>
        <v>484.73124403236289</v>
      </c>
      <c r="AD352" s="22">
        <f t="shared" ca="1" si="113"/>
        <v>0.30000000000001137</v>
      </c>
      <c r="AE352" s="7"/>
      <c r="AF352" s="9">
        <f t="shared" ca="1" si="110"/>
        <v>0</v>
      </c>
      <c r="AG352" s="22">
        <f t="shared" ca="1" si="114"/>
        <v>0.54193867719720856</v>
      </c>
      <c r="AH352" s="7">
        <v>342</v>
      </c>
      <c r="AI352" s="20">
        <f t="shared" ca="1" si="111"/>
        <v>2.3619386771972017</v>
      </c>
      <c r="AJ352" s="7"/>
      <c r="AK352" s="7"/>
      <c r="AL352" s="7"/>
      <c r="AM352" s="7"/>
      <c r="AN352" s="7"/>
      <c r="AO352" s="7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</row>
    <row r="353" spans="1:125" x14ac:dyDescent="0.2">
      <c r="A353" s="1"/>
      <c r="B353" s="1"/>
      <c r="C353" s="1"/>
      <c r="D353" s="1"/>
      <c r="E353" s="1"/>
      <c r="F353" s="1"/>
      <c r="G353" s="1"/>
      <c r="H353" s="7">
        <v>343</v>
      </c>
      <c r="I353" s="20">
        <f t="shared" ca="1" si="104"/>
        <v>484.62810331856906</v>
      </c>
      <c r="J353" s="21"/>
      <c r="K353" s="9">
        <f ca="1">COUNTIF(M$11:M352,"&gt;"&amp;I353)</f>
        <v>0</v>
      </c>
      <c r="L353" s="22">
        <f t="shared" ca="1" si="97"/>
        <v>0</v>
      </c>
      <c r="M353" s="20">
        <f t="shared" ca="1" si="105"/>
        <v>484.62810331856906</v>
      </c>
      <c r="N353" s="20">
        <f t="shared" ca="1" si="106"/>
        <v>0.6</v>
      </c>
      <c r="O353" s="20">
        <f t="shared" ca="1" si="98"/>
        <v>485.22810331856908</v>
      </c>
      <c r="P353" s="22">
        <f t="shared" ca="1" si="115"/>
        <v>0.85685928620614504</v>
      </c>
      <c r="Q353" s="21"/>
      <c r="R353" s="9">
        <f ca="1">COUNTIF(T$11:T352,"&gt;"&amp;O353)</f>
        <v>0</v>
      </c>
      <c r="S353" s="22">
        <f t="shared" ca="1" si="99"/>
        <v>0</v>
      </c>
      <c r="T353" s="20">
        <f t="shared" ca="1" si="107"/>
        <v>485.22810331856908</v>
      </c>
      <c r="U353" s="20">
        <f t="shared" ca="1" si="108"/>
        <v>0.62</v>
      </c>
      <c r="V353" s="20">
        <f t="shared" ca="1" si="100"/>
        <v>485.84810331856909</v>
      </c>
      <c r="W353" s="22">
        <f t="shared" ca="1" si="112"/>
        <v>0.94685928620617688</v>
      </c>
      <c r="X353" s="21"/>
      <c r="Y353" s="9">
        <f ca="1">COUNTIF(AA$11:AA352,"&gt;"&amp;V353)</f>
        <v>0</v>
      </c>
      <c r="Z353" s="22">
        <f t="shared" ca="1" si="101"/>
        <v>0</v>
      </c>
      <c r="AA353" s="20">
        <f t="shared" ca="1" si="109"/>
        <v>485.84810331856909</v>
      </c>
      <c r="AB353" s="20">
        <f t="shared" ca="1" si="102"/>
        <v>0.47</v>
      </c>
      <c r="AC353" s="20">
        <f t="shared" ca="1" si="103"/>
        <v>486.31810331856911</v>
      </c>
      <c r="AD353" s="22">
        <f t="shared" ca="1" si="113"/>
        <v>1.1168592862061928</v>
      </c>
      <c r="AE353" s="7"/>
      <c r="AF353" s="9">
        <f t="shared" ca="1" si="110"/>
        <v>0</v>
      </c>
      <c r="AG353" s="22">
        <f t="shared" ca="1" si="114"/>
        <v>0</v>
      </c>
      <c r="AH353" s="7">
        <v>343</v>
      </c>
      <c r="AI353" s="20">
        <f t="shared" ca="1" si="111"/>
        <v>1.6900000000000546</v>
      </c>
      <c r="AJ353" s="7"/>
      <c r="AK353" s="7"/>
      <c r="AL353" s="7"/>
      <c r="AM353" s="7"/>
      <c r="AN353" s="7"/>
      <c r="AO353" s="7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</row>
    <row r="354" spans="1:125" x14ac:dyDescent="0.2">
      <c r="A354" s="1"/>
      <c r="B354" s="1"/>
      <c r="C354" s="1"/>
      <c r="D354" s="1"/>
      <c r="E354" s="1"/>
      <c r="F354" s="1"/>
      <c r="G354" s="1"/>
      <c r="H354" s="7">
        <v>344</v>
      </c>
      <c r="I354" s="20">
        <f t="shared" ca="1" si="104"/>
        <v>485.13618420706996</v>
      </c>
      <c r="J354" s="21"/>
      <c r="K354" s="9">
        <f ca="1">COUNTIF(M$11:M353,"&gt;"&amp;I354)</f>
        <v>0</v>
      </c>
      <c r="L354" s="22">
        <f t="shared" ca="1" si="97"/>
        <v>9.1919111499123574E-2</v>
      </c>
      <c r="M354" s="20">
        <f t="shared" ca="1" si="105"/>
        <v>485.22810331856908</v>
      </c>
      <c r="N354" s="20">
        <f t="shared" ca="1" si="106"/>
        <v>0.56999999999999995</v>
      </c>
      <c r="O354" s="20">
        <f t="shared" ca="1" si="98"/>
        <v>485.79810331856908</v>
      </c>
      <c r="P354" s="22">
        <f t="shared" ca="1" si="115"/>
        <v>0</v>
      </c>
      <c r="Q354" s="21"/>
      <c r="R354" s="9">
        <f ca="1">COUNTIF(T$11:T353,"&gt;"&amp;O354)</f>
        <v>0</v>
      </c>
      <c r="S354" s="22">
        <f t="shared" ca="1" si="99"/>
        <v>5.0000000000011369E-2</v>
      </c>
      <c r="T354" s="20">
        <f t="shared" ca="1" si="107"/>
        <v>485.84810331856909</v>
      </c>
      <c r="U354" s="20">
        <f t="shared" ca="1" si="108"/>
        <v>0.66</v>
      </c>
      <c r="V354" s="20">
        <f t="shared" ca="1" si="100"/>
        <v>486.50810331856911</v>
      </c>
      <c r="W354" s="22">
        <f t="shared" ca="1" si="112"/>
        <v>0</v>
      </c>
      <c r="X354" s="21"/>
      <c r="Y354" s="9">
        <f ca="1">COUNTIF(AA$11:AA353,"&gt;"&amp;V354)</f>
        <v>0</v>
      </c>
      <c r="Z354" s="22">
        <f t="shared" ca="1" si="101"/>
        <v>0</v>
      </c>
      <c r="AA354" s="20">
        <f t="shared" ca="1" si="109"/>
        <v>486.50810331856911</v>
      </c>
      <c r="AB354" s="20">
        <f t="shared" ca="1" si="102"/>
        <v>0.48</v>
      </c>
      <c r="AC354" s="20">
        <f t="shared" ca="1" si="103"/>
        <v>486.98810331856913</v>
      </c>
      <c r="AD354" s="22">
        <f t="shared" ca="1" si="113"/>
        <v>0.18999999999999773</v>
      </c>
      <c r="AE354" s="7"/>
      <c r="AF354" s="9">
        <f t="shared" ca="1" si="110"/>
        <v>0</v>
      </c>
      <c r="AG354" s="22">
        <f t="shared" ca="1" si="114"/>
        <v>0.14191911149913494</v>
      </c>
      <c r="AH354" s="7">
        <v>344</v>
      </c>
      <c r="AI354" s="20">
        <f t="shared" ca="1" si="111"/>
        <v>1.8519191114991713</v>
      </c>
      <c r="AJ354" s="7"/>
      <c r="AK354" s="7"/>
      <c r="AL354" s="7"/>
      <c r="AM354" s="7"/>
      <c r="AN354" s="7"/>
      <c r="AO354" s="7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</row>
    <row r="355" spans="1:125" x14ac:dyDescent="0.2">
      <c r="A355" s="1"/>
      <c r="B355" s="1"/>
      <c r="C355" s="1"/>
      <c r="D355" s="1"/>
      <c r="E355" s="1"/>
      <c r="F355" s="1"/>
      <c r="G355" s="1"/>
      <c r="H355" s="7">
        <v>345</v>
      </c>
      <c r="I355" s="20">
        <f t="shared" ca="1" si="104"/>
        <v>485.28703046300706</v>
      </c>
      <c r="J355" s="21"/>
      <c r="K355" s="9">
        <f ca="1">COUNTIF(M$11:M354,"&gt;"&amp;I355)</f>
        <v>0</v>
      </c>
      <c r="L355" s="22">
        <f t="shared" ca="1" si="97"/>
        <v>0.51107285556201987</v>
      </c>
      <c r="M355" s="20">
        <f t="shared" ca="1" si="105"/>
        <v>485.79810331856908</v>
      </c>
      <c r="N355" s="20">
        <f t="shared" ca="1" si="106"/>
        <v>0.69</v>
      </c>
      <c r="O355" s="20">
        <f t="shared" ca="1" si="98"/>
        <v>486.48810331856907</v>
      </c>
      <c r="P355" s="22">
        <f t="shared" ca="1" si="115"/>
        <v>0</v>
      </c>
      <c r="Q355" s="21"/>
      <c r="R355" s="9">
        <f ca="1">COUNTIF(T$11:T354,"&gt;"&amp;O355)</f>
        <v>0</v>
      </c>
      <c r="S355" s="22">
        <f t="shared" ca="1" si="99"/>
        <v>2.0000000000038654E-2</v>
      </c>
      <c r="T355" s="20">
        <f t="shared" ca="1" si="107"/>
        <v>486.50810331856911</v>
      </c>
      <c r="U355" s="20">
        <f t="shared" ca="1" si="108"/>
        <v>0.65</v>
      </c>
      <c r="V355" s="20">
        <f t="shared" ca="1" si="100"/>
        <v>487.15810331856909</v>
      </c>
      <c r="W355" s="22">
        <f t="shared" ca="1" si="112"/>
        <v>0</v>
      </c>
      <c r="X355" s="21"/>
      <c r="Y355" s="9">
        <f ca="1">COUNTIF(AA$11:AA354,"&gt;"&amp;V355)</f>
        <v>0</v>
      </c>
      <c r="Z355" s="22">
        <f t="shared" ca="1" si="101"/>
        <v>0</v>
      </c>
      <c r="AA355" s="20">
        <f t="shared" ca="1" si="109"/>
        <v>487.15810331856909</v>
      </c>
      <c r="AB355" s="20">
        <f t="shared" ca="1" si="102"/>
        <v>0.33</v>
      </c>
      <c r="AC355" s="20">
        <f t="shared" ca="1" si="103"/>
        <v>487.48810331856907</v>
      </c>
      <c r="AD355" s="22">
        <f t="shared" ca="1" si="113"/>
        <v>0.16999999999995907</v>
      </c>
      <c r="AE355" s="7"/>
      <c r="AF355" s="9">
        <f t="shared" ca="1" si="110"/>
        <v>0</v>
      </c>
      <c r="AG355" s="22">
        <f t="shared" ca="1" si="114"/>
        <v>0.53107285556205852</v>
      </c>
      <c r="AH355" s="7">
        <v>345</v>
      </c>
      <c r="AI355" s="20">
        <f t="shared" ca="1" si="111"/>
        <v>2.2010728555620176</v>
      </c>
      <c r="AJ355" s="7"/>
      <c r="AK355" s="7"/>
      <c r="AL355" s="7"/>
      <c r="AM355" s="7"/>
      <c r="AN355" s="7"/>
      <c r="AO355" s="7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</row>
    <row r="356" spans="1:125" x14ac:dyDescent="0.2">
      <c r="A356" s="1"/>
      <c r="B356" s="1"/>
      <c r="C356" s="1"/>
      <c r="D356" s="1"/>
      <c r="E356" s="1"/>
      <c r="F356" s="1"/>
      <c r="G356" s="1"/>
      <c r="H356" s="7">
        <v>346</v>
      </c>
      <c r="I356" s="20">
        <f t="shared" ca="1" si="104"/>
        <v>485.34437419491474</v>
      </c>
      <c r="J356" s="21"/>
      <c r="K356" s="9">
        <f ca="1">COUNTIF(M$11:M355,"&gt;"&amp;I356)</f>
        <v>1</v>
      </c>
      <c r="L356" s="22">
        <f t="shared" ca="1" si="97"/>
        <v>1.1437291236543388</v>
      </c>
      <c r="M356" s="20">
        <f t="shared" ca="1" si="105"/>
        <v>486.48810331856907</v>
      </c>
      <c r="N356" s="20">
        <f t="shared" ca="1" si="106"/>
        <v>0.79</v>
      </c>
      <c r="O356" s="20">
        <f t="shared" ca="1" si="98"/>
        <v>487.27810331856909</v>
      </c>
      <c r="P356" s="22">
        <f t="shared" ca="1" si="115"/>
        <v>0</v>
      </c>
      <c r="Q356" s="21"/>
      <c r="R356" s="9">
        <f ca="1">COUNTIF(T$11:T355,"&gt;"&amp;O356)</f>
        <v>0</v>
      </c>
      <c r="S356" s="22">
        <f t="shared" ca="1" si="99"/>
        <v>0</v>
      </c>
      <c r="T356" s="20">
        <f t="shared" ca="1" si="107"/>
        <v>487.27810331856909</v>
      </c>
      <c r="U356" s="20">
        <f t="shared" ca="1" si="108"/>
        <v>0.57999999999999996</v>
      </c>
      <c r="V356" s="20">
        <f t="shared" ca="1" si="100"/>
        <v>487.85810331856908</v>
      </c>
      <c r="W356" s="22">
        <f t="shared" ca="1" si="112"/>
        <v>0.12000000000000455</v>
      </c>
      <c r="X356" s="21"/>
      <c r="Y356" s="9">
        <f ca="1">COUNTIF(AA$11:AA355,"&gt;"&amp;V356)</f>
        <v>0</v>
      </c>
      <c r="Z356" s="22">
        <f t="shared" ca="1" si="101"/>
        <v>0</v>
      </c>
      <c r="AA356" s="20">
        <f t="shared" ca="1" si="109"/>
        <v>487.85810331856908</v>
      </c>
      <c r="AB356" s="20">
        <f t="shared" ca="1" si="102"/>
        <v>0.43</v>
      </c>
      <c r="AC356" s="20">
        <f t="shared" ca="1" si="103"/>
        <v>488.28810331856909</v>
      </c>
      <c r="AD356" s="22">
        <f t="shared" ca="1" si="113"/>
        <v>0.37000000000000455</v>
      </c>
      <c r="AE356" s="7"/>
      <c r="AF356" s="9">
        <f t="shared" ca="1" si="110"/>
        <v>1</v>
      </c>
      <c r="AG356" s="22">
        <f t="shared" ca="1" si="114"/>
        <v>1.1437291236543388</v>
      </c>
      <c r="AH356" s="7">
        <v>346</v>
      </c>
      <c r="AI356" s="20">
        <f t="shared" ca="1" si="111"/>
        <v>2.9437291236543501</v>
      </c>
      <c r="AJ356" s="7"/>
      <c r="AK356" s="7"/>
      <c r="AL356" s="7"/>
      <c r="AM356" s="7"/>
      <c r="AN356" s="7"/>
      <c r="AO356" s="7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</row>
    <row r="357" spans="1:125" x14ac:dyDescent="0.2">
      <c r="A357" s="1"/>
      <c r="B357" s="1"/>
      <c r="C357" s="1"/>
      <c r="D357" s="1"/>
      <c r="E357" s="1"/>
      <c r="F357" s="1"/>
      <c r="G357" s="1"/>
      <c r="H357" s="7">
        <v>347</v>
      </c>
      <c r="I357" s="20">
        <f t="shared" ca="1" si="104"/>
        <v>485.45814034866959</v>
      </c>
      <c r="J357" s="21"/>
      <c r="K357" s="9">
        <f ca="1">COUNTIF(M$11:M356,"&gt;"&amp;I357)</f>
        <v>2</v>
      </c>
      <c r="L357" s="22">
        <f t="shared" ca="1" si="97"/>
        <v>1.8199629698995068</v>
      </c>
      <c r="M357" s="20">
        <f t="shared" ca="1" si="105"/>
        <v>487.27810331856909</v>
      </c>
      <c r="N357" s="20">
        <f t="shared" ca="1" si="106"/>
        <v>0.83</v>
      </c>
      <c r="O357" s="20">
        <f t="shared" ca="1" si="98"/>
        <v>488.10810331856908</v>
      </c>
      <c r="P357" s="22">
        <f t="shared" ca="1" si="115"/>
        <v>0</v>
      </c>
      <c r="Q357" s="21"/>
      <c r="R357" s="9">
        <f ca="1">COUNTIF(T$11:T356,"&gt;"&amp;O357)</f>
        <v>0</v>
      </c>
      <c r="S357" s="22">
        <f t="shared" ca="1" si="99"/>
        <v>0</v>
      </c>
      <c r="T357" s="20">
        <f t="shared" ca="1" si="107"/>
        <v>488.10810331856908</v>
      </c>
      <c r="U357" s="20">
        <f t="shared" ca="1" si="108"/>
        <v>0.51</v>
      </c>
      <c r="V357" s="20">
        <f t="shared" ca="1" si="100"/>
        <v>488.61810331856907</v>
      </c>
      <c r="W357" s="22">
        <f t="shared" ca="1" si="112"/>
        <v>0.25</v>
      </c>
      <c r="X357" s="21"/>
      <c r="Y357" s="9">
        <f ca="1">COUNTIF(AA$11:AA356,"&gt;"&amp;V357)</f>
        <v>0</v>
      </c>
      <c r="Z357" s="22">
        <f t="shared" ca="1" si="101"/>
        <v>0</v>
      </c>
      <c r="AA357" s="20">
        <f t="shared" ca="1" si="109"/>
        <v>488.61810331856907</v>
      </c>
      <c r="AB357" s="20">
        <f t="shared" ca="1" si="102"/>
        <v>0.43</v>
      </c>
      <c r="AC357" s="20">
        <f t="shared" ca="1" si="103"/>
        <v>489.04810331856908</v>
      </c>
      <c r="AD357" s="22">
        <f t="shared" ca="1" si="113"/>
        <v>0.32999999999998408</v>
      </c>
      <c r="AE357" s="7"/>
      <c r="AF357" s="9">
        <f t="shared" ca="1" si="110"/>
        <v>2</v>
      </c>
      <c r="AG357" s="22">
        <f t="shared" ca="1" si="114"/>
        <v>1.8199629698995068</v>
      </c>
      <c r="AH357" s="7">
        <v>347</v>
      </c>
      <c r="AI357" s="20">
        <f t="shared" ca="1" si="111"/>
        <v>3.5899629698994886</v>
      </c>
      <c r="AJ357" s="7"/>
      <c r="AK357" s="7"/>
      <c r="AL357" s="7"/>
      <c r="AM357" s="7"/>
      <c r="AN357" s="7"/>
      <c r="AO357" s="7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</row>
    <row r="358" spans="1:125" x14ac:dyDescent="0.2">
      <c r="A358" s="1"/>
      <c r="B358" s="1"/>
      <c r="C358" s="1"/>
      <c r="D358" s="1"/>
      <c r="E358" s="1"/>
      <c r="F358" s="1"/>
      <c r="G358" s="1"/>
      <c r="H358" s="7">
        <v>348</v>
      </c>
      <c r="I358" s="20">
        <f t="shared" ca="1" si="104"/>
        <v>485.90443900928045</v>
      </c>
      <c r="J358" s="21"/>
      <c r="K358" s="9">
        <f ca="1">COUNTIF(M$11:M357,"&gt;"&amp;I358)</f>
        <v>2</v>
      </c>
      <c r="L358" s="22">
        <f t="shared" ca="1" si="97"/>
        <v>2.2036643092886266</v>
      </c>
      <c r="M358" s="20">
        <f t="shared" ca="1" si="105"/>
        <v>488.10810331856908</v>
      </c>
      <c r="N358" s="20">
        <f t="shared" ca="1" si="106"/>
        <v>0.74</v>
      </c>
      <c r="O358" s="20">
        <f t="shared" ca="1" si="98"/>
        <v>488.84810331856909</v>
      </c>
      <c r="P358" s="22">
        <f t="shared" ca="1" si="115"/>
        <v>0</v>
      </c>
      <c r="Q358" s="21"/>
      <c r="R358" s="9">
        <f ca="1">COUNTIF(T$11:T357,"&gt;"&amp;O358)</f>
        <v>0</v>
      </c>
      <c r="S358" s="22">
        <f t="shared" ca="1" si="99"/>
        <v>0</v>
      </c>
      <c r="T358" s="20">
        <f t="shared" ca="1" si="107"/>
        <v>488.84810331856909</v>
      </c>
      <c r="U358" s="20">
        <f t="shared" ca="1" si="108"/>
        <v>0.52</v>
      </c>
      <c r="V358" s="20">
        <f t="shared" ca="1" si="100"/>
        <v>489.36810331856907</v>
      </c>
      <c r="W358" s="22">
        <f t="shared" ca="1" si="112"/>
        <v>0.23000000000001819</v>
      </c>
      <c r="X358" s="21"/>
      <c r="Y358" s="9">
        <f ca="1">COUNTIF(AA$11:AA357,"&gt;"&amp;V358)</f>
        <v>0</v>
      </c>
      <c r="Z358" s="22">
        <f t="shared" ca="1" si="101"/>
        <v>0</v>
      </c>
      <c r="AA358" s="20">
        <f t="shared" ca="1" si="109"/>
        <v>489.36810331856907</v>
      </c>
      <c r="AB358" s="20">
        <f t="shared" ca="1" si="102"/>
        <v>0.41</v>
      </c>
      <c r="AC358" s="20">
        <f t="shared" ca="1" si="103"/>
        <v>489.77810331856909</v>
      </c>
      <c r="AD358" s="22">
        <f t="shared" ca="1" si="113"/>
        <v>0.31999999999999318</v>
      </c>
      <c r="AE358" s="7"/>
      <c r="AF358" s="9">
        <f t="shared" ca="1" si="110"/>
        <v>2</v>
      </c>
      <c r="AG358" s="22">
        <f t="shared" ca="1" si="114"/>
        <v>2.2036643092886266</v>
      </c>
      <c r="AH358" s="7">
        <v>348</v>
      </c>
      <c r="AI358" s="20">
        <f t="shared" ca="1" si="111"/>
        <v>3.8736643092886425</v>
      </c>
      <c r="AJ358" s="7"/>
      <c r="AK358" s="7"/>
      <c r="AL358" s="7"/>
      <c r="AM358" s="7"/>
      <c r="AN358" s="7"/>
      <c r="AO358" s="7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</row>
    <row r="359" spans="1:125" x14ac:dyDescent="0.2">
      <c r="A359" s="1"/>
      <c r="B359" s="1"/>
      <c r="C359" s="1"/>
      <c r="D359" s="1"/>
      <c r="E359" s="1"/>
      <c r="F359" s="1"/>
      <c r="G359" s="1"/>
      <c r="H359" s="7">
        <v>349</v>
      </c>
      <c r="I359" s="20">
        <f t="shared" ca="1" si="104"/>
        <v>487.54543803710311</v>
      </c>
      <c r="J359" s="21"/>
      <c r="K359" s="9">
        <f ca="1">COUNTIF(M$11:M358,"&gt;"&amp;I359)</f>
        <v>1</v>
      </c>
      <c r="L359" s="22">
        <f t="shared" ca="1" si="97"/>
        <v>1.3026652814659769</v>
      </c>
      <c r="M359" s="20">
        <f t="shared" ca="1" si="105"/>
        <v>488.84810331856909</v>
      </c>
      <c r="N359" s="20">
        <f t="shared" ca="1" si="106"/>
        <v>0.74</v>
      </c>
      <c r="O359" s="20">
        <f t="shared" ca="1" si="98"/>
        <v>489.5881033185691</v>
      </c>
      <c r="P359" s="22">
        <f t="shared" ca="1" si="115"/>
        <v>0</v>
      </c>
      <c r="Q359" s="21"/>
      <c r="R359" s="9">
        <f ca="1">COUNTIF(T$11:T358,"&gt;"&amp;O359)</f>
        <v>0</v>
      </c>
      <c r="S359" s="22">
        <f t="shared" ca="1" si="99"/>
        <v>0</v>
      </c>
      <c r="T359" s="20">
        <f t="shared" ca="1" si="107"/>
        <v>489.5881033185691</v>
      </c>
      <c r="U359" s="20">
        <f t="shared" ca="1" si="108"/>
        <v>0.56999999999999995</v>
      </c>
      <c r="V359" s="20">
        <f t="shared" ca="1" si="100"/>
        <v>490.15810331856909</v>
      </c>
      <c r="W359" s="22">
        <f t="shared" ca="1" si="112"/>
        <v>0.22000000000002728</v>
      </c>
      <c r="X359" s="21"/>
      <c r="Y359" s="9">
        <f ca="1">COUNTIF(AA$11:AA358,"&gt;"&amp;V359)</f>
        <v>0</v>
      </c>
      <c r="Z359" s="22">
        <f t="shared" ca="1" si="101"/>
        <v>0</v>
      </c>
      <c r="AA359" s="20">
        <f t="shared" ca="1" si="109"/>
        <v>490.15810331856909</v>
      </c>
      <c r="AB359" s="20">
        <f t="shared" ca="1" si="102"/>
        <v>0.42</v>
      </c>
      <c r="AC359" s="20">
        <f t="shared" ca="1" si="103"/>
        <v>490.57810331856911</v>
      </c>
      <c r="AD359" s="22">
        <f t="shared" ca="1" si="113"/>
        <v>0.37999999999999545</v>
      </c>
      <c r="AE359" s="7"/>
      <c r="AF359" s="9">
        <f t="shared" ca="1" si="110"/>
        <v>1</v>
      </c>
      <c r="AG359" s="22">
        <f t="shared" ca="1" si="114"/>
        <v>1.3026652814659769</v>
      </c>
      <c r="AH359" s="7">
        <v>349</v>
      </c>
      <c r="AI359" s="20">
        <f t="shared" ca="1" si="111"/>
        <v>3.0326652814659951</v>
      </c>
      <c r="AJ359" s="7"/>
      <c r="AK359" s="7"/>
      <c r="AL359" s="7"/>
      <c r="AM359" s="7"/>
      <c r="AN359" s="7"/>
      <c r="AO359" s="7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</row>
    <row r="360" spans="1:125" x14ac:dyDescent="0.2">
      <c r="A360" s="1"/>
      <c r="B360" s="1"/>
      <c r="C360" s="1"/>
      <c r="D360" s="1"/>
      <c r="E360" s="1"/>
      <c r="F360" s="1"/>
      <c r="G360" s="1"/>
      <c r="H360" s="7">
        <v>350</v>
      </c>
      <c r="I360" s="20">
        <f t="shared" ca="1" si="104"/>
        <v>489.71458621615085</v>
      </c>
      <c r="J360" s="21"/>
      <c r="K360" s="9">
        <f ca="1">COUNTIF(M$11:M359,"&gt;"&amp;I360)</f>
        <v>0</v>
      </c>
      <c r="L360" s="22">
        <f t="shared" ca="1" si="97"/>
        <v>0</v>
      </c>
      <c r="M360" s="20">
        <f t="shared" ca="1" si="105"/>
        <v>489.71458621615085</v>
      </c>
      <c r="N360" s="20">
        <f t="shared" ca="1" si="106"/>
        <v>0.85</v>
      </c>
      <c r="O360" s="20">
        <f t="shared" ca="1" si="98"/>
        <v>490.56458621615087</v>
      </c>
      <c r="P360" s="22">
        <f t="shared" ca="1" si="115"/>
        <v>0.12648289758175224</v>
      </c>
      <c r="Q360" s="21"/>
      <c r="R360" s="9">
        <f ca="1">COUNTIF(T$11:T359,"&gt;"&amp;O360)</f>
        <v>0</v>
      </c>
      <c r="S360" s="22">
        <f t="shared" ca="1" si="99"/>
        <v>0</v>
      </c>
      <c r="T360" s="20">
        <f t="shared" ca="1" si="107"/>
        <v>490.56458621615087</v>
      </c>
      <c r="U360" s="20">
        <f t="shared" ca="1" si="108"/>
        <v>0.48</v>
      </c>
      <c r="V360" s="20">
        <f t="shared" ca="1" si="100"/>
        <v>491.04458621615089</v>
      </c>
      <c r="W360" s="22">
        <f t="shared" ca="1" si="112"/>
        <v>0.4064828975817818</v>
      </c>
      <c r="X360" s="21"/>
      <c r="Y360" s="9">
        <f ca="1">COUNTIF(AA$11:AA359,"&gt;"&amp;V360)</f>
        <v>0</v>
      </c>
      <c r="Z360" s="22">
        <f t="shared" ca="1" si="101"/>
        <v>0</v>
      </c>
      <c r="AA360" s="20">
        <f t="shared" ca="1" si="109"/>
        <v>491.04458621615089</v>
      </c>
      <c r="AB360" s="20">
        <f t="shared" ca="1" si="102"/>
        <v>0.37</v>
      </c>
      <c r="AC360" s="20">
        <f t="shared" ca="1" si="103"/>
        <v>491.41458621615089</v>
      </c>
      <c r="AD360" s="22">
        <f t="shared" ca="1" si="113"/>
        <v>0.46648289758178407</v>
      </c>
      <c r="AE360" s="7"/>
      <c r="AF360" s="9">
        <f t="shared" ca="1" si="110"/>
        <v>0</v>
      </c>
      <c r="AG360" s="22">
        <f t="shared" ca="1" si="114"/>
        <v>0</v>
      </c>
      <c r="AH360" s="7">
        <v>350</v>
      </c>
      <c r="AI360" s="20">
        <f t="shared" ca="1" si="111"/>
        <v>1.7000000000000455</v>
      </c>
      <c r="AJ360" s="7"/>
      <c r="AK360" s="7"/>
      <c r="AL360" s="7"/>
      <c r="AM360" s="7"/>
      <c r="AN360" s="7"/>
      <c r="AO360" s="7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</row>
    <row r="361" spans="1:125" x14ac:dyDescent="0.2">
      <c r="A361" s="1"/>
      <c r="B361" s="1"/>
      <c r="C361" s="1"/>
      <c r="D361" s="1"/>
      <c r="E361" s="1"/>
      <c r="F361" s="1"/>
      <c r="G361" s="1"/>
      <c r="H361" s="7">
        <v>351</v>
      </c>
      <c r="I361" s="20">
        <f t="shared" ca="1" si="104"/>
        <v>490.63293198818951</v>
      </c>
      <c r="J361" s="21"/>
      <c r="K361" s="9">
        <f ca="1">COUNTIF(M$11:M360,"&gt;"&amp;I361)</f>
        <v>0</v>
      </c>
      <c r="L361" s="22">
        <f t="shared" ca="1" si="97"/>
        <v>0</v>
      </c>
      <c r="M361" s="20">
        <f t="shared" ca="1" si="105"/>
        <v>490.63293198818951</v>
      </c>
      <c r="N361" s="20">
        <f t="shared" ca="1" si="106"/>
        <v>1.02</v>
      </c>
      <c r="O361" s="20">
        <f t="shared" ca="1" si="98"/>
        <v>491.65293198818949</v>
      </c>
      <c r="P361" s="22">
        <f t="shared" ca="1" si="115"/>
        <v>6.8345772038640007E-2</v>
      </c>
      <c r="Q361" s="21"/>
      <c r="R361" s="9">
        <f ca="1">COUNTIF(T$11:T360,"&gt;"&amp;O361)</f>
        <v>0</v>
      </c>
      <c r="S361" s="22">
        <f t="shared" ca="1" si="99"/>
        <v>0</v>
      </c>
      <c r="T361" s="20">
        <f t="shared" ca="1" si="107"/>
        <v>491.65293198818949</v>
      </c>
      <c r="U361" s="20">
        <f t="shared" ca="1" si="108"/>
        <v>0.49</v>
      </c>
      <c r="V361" s="20">
        <f t="shared" ca="1" si="100"/>
        <v>492.1429319881895</v>
      </c>
      <c r="W361" s="22">
        <f t="shared" ca="1" si="112"/>
        <v>0.60834577203860363</v>
      </c>
      <c r="X361" s="21"/>
      <c r="Y361" s="9">
        <f ca="1">COUNTIF(AA$11:AA360,"&gt;"&amp;V361)</f>
        <v>0</v>
      </c>
      <c r="Z361" s="22">
        <f t="shared" ca="1" si="101"/>
        <v>0</v>
      </c>
      <c r="AA361" s="20">
        <f t="shared" ca="1" si="109"/>
        <v>492.1429319881895</v>
      </c>
      <c r="AB361" s="20">
        <f t="shared" ca="1" si="102"/>
        <v>0.39</v>
      </c>
      <c r="AC361" s="20">
        <f t="shared" ca="1" si="103"/>
        <v>492.53293198818949</v>
      </c>
      <c r="AD361" s="22">
        <f t="shared" ca="1" si="113"/>
        <v>0.72834577203860817</v>
      </c>
      <c r="AE361" s="7"/>
      <c r="AF361" s="9">
        <f t="shared" ca="1" si="110"/>
        <v>0</v>
      </c>
      <c r="AG361" s="22">
        <f t="shared" ca="1" si="114"/>
        <v>0</v>
      </c>
      <c r="AH361" s="7">
        <v>351</v>
      </c>
      <c r="AI361" s="20">
        <f t="shared" ca="1" si="111"/>
        <v>1.8999999999999773</v>
      </c>
      <c r="AJ361" s="7"/>
      <c r="AK361" s="7"/>
      <c r="AL361" s="7"/>
      <c r="AM361" s="7"/>
      <c r="AN361" s="7"/>
      <c r="AO361" s="7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</row>
    <row r="362" spans="1:125" x14ac:dyDescent="0.2">
      <c r="A362" s="1"/>
      <c r="B362" s="1"/>
      <c r="C362" s="1"/>
      <c r="D362" s="1"/>
      <c r="E362" s="1"/>
      <c r="F362" s="1"/>
      <c r="G362" s="1"/>
      <c r="H362" s="7">
        <v>352</v>
      </c>
      <c r="I362" s="20">
        <f t="shared" ca="1" si="104"/>
        <v>497.28425102760519</v>
      </c>
      <c r="J362" s="21"/>
      <c r="K362" s="9">
        <f ca="1">COUNTIF(M$11:M361,"&gt;"&amp;I362)</f>
        <v>0</v>
      </c>
      <c r="L362" s="22">
        <f t="shared" ca="1" si="97"/>
        <v>0</v>
      </c>
      <c r="M362" s="20">
        <f t="shared" ca="1" si="105"/>
        <v>497.28425102760519</v>
      </c>
      <c r="N362" s="20">
        <f t="shared" ca="1" si="106"/>
        <v>1.17</v>
      </c>
      <c r="O362" s="20">
        <f t="shared" ca="1" si="98"/>
        <v>498.45425102760521</v>
      </c>
      <c r="P362" s="22">
        <f t="shared" ca="1" si="115"/>
        <v>5.6313190394157004</v>
      </c>
      <c r="Q362" s="21"/>
      <c r="R362" s="9">
        <f ca="1">COUNTIF(T$11:T361,"&gt;"&amp;O362)</f>
        <v>0</v>
      </c>
      <c r="S362" s="22">
        <f t="shared" ca="1" si="99"/>
        <v>0</v>
      </c>
      <c r="T362" s="20">
        <f t="shared" ca="1" si="107"/>
        <v>498.45425102760521</v>
      </c>
      <c r="U362" s="20">
        <f t="shared" ca="1" si="108"/>
        <v>0.77</v>
      </c>
      <c r="V362" s="20">
        <f t="shared" ca="1" si="100"/>
        <v>499.22425102760519</v>
      </c>
      <c r="W362" s="22">
        <f t="shared" ca="1" si="112"/>
        <v>6.3113190394157073</v>
      </c>
      <c r="X362" s="21"/>
      <c r="Y362" s="9">
        <f ca="1">COUNTIF(AA$11:AA361,"&gt;"&amp;V362)</f>
        <v>0</v>
      </c>
      <c r="Z362" s="22">
        <f t="shared" ca="1" si="101"/>
        <v>0</v>
      </c>
      <c r="AA362" s="20">
        <f t="shared" ca="1" si="109"/>
        <v>499.22425102760519</v>
      </c>
      <c r="AB362" s="20">
        <f t="shared" ca="1" si="102"/>
        <v>0.36</v>
      </c>
      <c r="AC362" s="20">
        <f t="shared" ca="1" si="103"/>
        <v>499.58425102760521</v>
      </c>
      <c r="AD362" s="22">
        <f t="shared" ca="1" si="113"/>
        <v>6.6913190394157027</v>
      </c>
      <c r="AE362" s="7"/>
      <c r="AF362" s="9">
        <f t="shared" ca="1" si="110"/>
        <v>0</v>
      </c>
      <c r="AG362" s="22">
        <f t="shared" ca="1" si="114"/>
        <v>0</v>
      </c>
      <c r="AH362" s="7">
        <v>352</v>
      </c>
      <c r="AI362" s="20">
        <f t="shared" ca="1" si="111"/>
        <v>2.3000000000000114</v>
      </c>
      <c r="AJ362" s="7"/>
      <c r="AK362" s="7"/>
      <c r="AL362" s="7"/>
      <c r="AM362" s="7"/>
      <c r="AN362" s="7"/>
      <c r="AO362" s="7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</row>
    <row r="363" spans="1:125" x14ac:dyDescent="0.2">
      <c r="A363" s="1"/>
      <c r="B363" s="1"/>
      <c r="C363" s="1"/>
      <c r="D363" s="1"/>
      <c r="E363" s="1"/>
      <c r="F363" s="1"/>
      <c r="G363" s="1"/>
      <c r="H363" s="7">
        <v>353</v>
      </c>
      <c r="I363" s="20">
        <f t="shared" ca="1" si="104"/>
        <v>499.50823432944054</v>
      </c>
      <c r="J363" s="21"/>
      <c r="K363" s="9">
        <f ca="1">COUNTIF(M$11:M362,"&gt;"&amp;I363)</f>
        <v>0</v>
      </c>
      <c r="L363" s="22">
        <f t="shared" ca="1" si="97"/>
        <v>0</v>
      </c>
      <c r="M363" s="20">
        <f t="shared" ca="1" si="105"/>
        <v>499.50823432944054</v>
      </c>
      <c r="N363" s="20">
        <f t="shared" ca="1" si="106"/>
        <v>0.89</v>
      </c>
      <c r="O363" s="20">
        <f t="shared" ca="1" si="98"/>
        <v>500.39823432944053</v>
      </c>
      <c r="P363" s="22">
        <f t="shared" ca="1" si="115"/>
        <v>1.0539833018353306</v>
      </c>
      <c r="Q363" s="21"/>
      <c r="R363" s="9">
        <f ca="1">COUNTIF(T$11:T362,"&gt;"&amp;O363)</f>
        <v>0</v>
      </c>
      <c r="S363" s="22">
        <f t="shared" ca="1" si="99"/>
        <v>0</v>
      </c>
      <c r="T363" s="20">
        <f t="shared" ca="1" si="107"/>
        <v>500.39823432944053</v>
      </c>
      <c r="U363" s="20">
        <f t="shared" ca="1" si="108"/>
        <v>0.59</v>
      </c>
      <c r="V363" s="20">
        <f t="shared" ca="1" si="100"/>
        <v>500.9882343294405</v>
      </c>
      <c r="W363" s="22">
        <f t="shared" ca="1" si="112"/>
        <v>1.1739833018353352</v>
      </c>
      <c r="X363" s="21"/>
      <c r="Y363" s="9">
        <f ca="1">COUNTIF(AA$11:AA362,"&gt;"&amp;V363)</f>
        <v>0</v>
      </c>
      <c r="Z363" s="22">
        <f t="shared" ca="1" si="101"/>
        <v>0</v>
      </c>
      <c r="AA363" s="20">
        <f t="shared" ca="1" si="109"/>
        <v>500.9882343294405</v>
      </c>
      <c r="AB363" s="20">
        <f t="shared" ca="1" si="102"/>
        <v>0.43</v>
      </c>
      <c r="AC363" s="20">
        <f t="shared" ca="1" si="103"/>
        <v>501.41823432944051</v>
      </c>
      <c r="AD363" s="22">
        <f t="shared" ca="1" si="113"/>
        <v>1.4039833018352965</v>
      </c>
      <c r="AE363" s="7"/>
      <c r="AF363" s="9">
        <f t="shared" ca="1" si="110"/>
        <v>0</v>
      </c>
      <c r="AG363" s="22">
        <f t="shared" ca="1" si="114"/>
        <v>0</v>
      </c>
      <c r="AH363" s="7">
        <v>353</v>
      </c>
      <c r="AI363" s="20">
        <f t="shared" ca="1" si="111"/>
        <v>1.9099999999999682</v>
      </c>
      <c r="AJ363" s="7"/>
      <c r="AK363" s="7"/>
      <c r="AL363" s="7"/>
      <c r="AM363" s="7"/>
      <c r="AN363" s="7"/>
      <c r="AO363" s="7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</row>
    <row r="364" spans="1:125" x14ac:dyDescent="0.2">
      <c r="A364" s="1"/>
      <c r="B364" s="1"/>
      <c r="C364" s="1"/>
      <c r="D364" s="1"/>
      <c r="E364" s="1"/>
      <c r="F364" s="1"/>
      <c r="G364" s="1"/>
      <c r="H364" s="7">
        <v>354</v>
      </c>
      <c r="I364" s="20">
        <f t="shared" ca="1" si="104"/>
        <v>502.89198537831953</v>
      </c>
      <c r="J364" s="21"/>
      <c r="K364" s="9">
        <f ca="1">COUNTIF(M$11:M363,"&gt;"&amp;I364)</f>
        <v>0</v>
      </c>
      <c r="L364" s="22">
        <f t="shared" ca="1" si="97"/>
        <v>0</v>
      </c>
      <c r="M364" s="20">
        <f t="shared" ca="1" si="105"/>
        <v>502.89198537831953</v>
      </c>
      <c r="N364" s="20">
        <f t="shared" ca="1" si="106"/>
        <v>0.83</v>
      </c>
      <c r="O364" s="20">
        <f t="shared" ca="1" si="98"/>
        <v>503.72198537831952</v>
      </c>
      <c r="P364" s="22">
        <f t="shared" ca="1" si="115"/>
        <v>2.4937510488790053</v>
      </c>
      <c r="Q364" s="21"/>
      <c r="R364" s="9">
        <f ca="1">COUNTIF(T$11:T363,"&gt;"&amp;O364)</f>
        <v>0</v>
      </c>
      <c r="S364" s="22">
        <f t="shared" ca="1" si="99"/>
        <v>0</v>
      </c>
      <c r="T364" s="20">
        <f t="shared" ca="1" si="107"/>
        <v>503.72198537831952</v>
      </c>
      <c r="U364" s="20">
        <f t="shared" ca="1" si="108"/>
        <v>0.68</v>
      </c>
      <c r="V364" s="20">
        <f t="shared" ca="1" si="100"/>
        <v>504.40198537831952</v>
      </c>
      <c r="W364" s="22">
        <f t="shared" ca="1" si="112"/>
        <v>2.7337510488790144</v>
      </c>
      <c r="X364" s="21"/>
      <c r="Y364" s="9">
        <f ca="1">COUNTIF(AA$11:AA363,"&gt;"&amp;V364)</f>
        <v>0</v>
      </c>
      <c r="Z364" s="22">
        <f t="shared" ca="1" si="101"/>
        <v>0</v>
      </c>
      <c r="AA364" s="20">
        <f t="shared" ca="1" si="109"/>
        <v>504.40198537831952</v>
      </c>
      <c r="AB364" s="20">
        <f t="shared" ca="1" si="102"/>
        <v>0.4</v>
      </c>
      <c r="AC364" s="20">
        <f t="shared" ca="1" si="103"/>
        <v>504.8019853783195</v>
      </c>
      <c r="AD364" s="22">
        <f t="shared" ca="1" si="113"/>
        <v>2.9837510488790144</v>
      </c>
      <c r="AE364" s="7"/>
      <c r="AF364" s="9">
        <f t="shared" ca="1" si="110"/>
        <v>0</v>
      </c>
      <c r="AG364" s="22">
        <f t="shared" ca="1" si="114"/>
        <v>0</v>
      </c>
      <c r="AH364" s="7">
        <v>354</v>
      </c>
      <c r="AI364" s="20">
        <f t="shared" ca="1" si="111"/>
        <v>1.9099999999999682</v>
      </c>
      <c r="AJ364" s="7"/>
      <c r="AK364" s="7"/>
      <c r="AL364" s="7"/>
      <c r="AM364" s="7"/>
      <c r="AN364" s="7"/>
      <c r="AO364" s="7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</row>
    <row r="365" spans="1:125" x14ac:dyDescent="0.2">
      <c r="A365" s="1"/>
      <c r="B365" s="1"/>
      <c r="C365" s="1"/>
      <c r="D365" s="1"/>
      <c r="E365" s="1"/>
      <c r="F365" s="1"/>
      <c r="G365" s="1"/>
      <c r="H365" s="7">
        <v>355</v>
      </c>
      <c r="I365" s="20">
        <f t="shared" ca="1" si="104"/>
        <v>505.10632296178488</v>
      </c>
      <c r="J365" s="21"/>
      <c r="K365" s="9">
        <f ca="1">COUNTIF(M$11:M364,"&gt;"&amp;I365)</f>
        <v>0</v>
      </c>
      <c r="L365" s="22">
        <f t="shared" ca="1" si="97"/>
        <v>0</v>
      </c>
      <c r="M365" s="20">
        <f t="shared" ca="1" si="105"/>
        <v>505.10632296178488</v>
      </c>
      <c r="N365" s="20">
        <f t="shared" ca="1" si="106"/>
        <v>0.71</v>
      </c>
      <c r="O365" s="20">
        <f t="shared" ca="1" si="98"/>
        <v>505.81632296178486</v>
      </c>
      <c r="P365" s="22">
        <f t="shared" ca="1" si="115"/>
        <v>1.3843375834653671</v>
      </c>
      <c r="Q365" s="21"/>
      <c r="R365" s="9">
        <f ca="1">COUNTIF(T$11:T364,"&gt;"&amp;O365)</f>
        <v>0</v>
      </c>
      <c r="S365" s="22">
        <f t="shared" ca="1" si="99"/>
        <v>0</v>
      </c>
      <c r="T365" s="20">
        <f t="shared" ca="1" si="107"/>
        <v>505.81632296178486</v>
      </c>
      <c r="U365" s="20">
        <f t="shared" ca="1" si="108"/>
        <v>0.85</v>
      </c>
      <c r="V365" s="20">
        <f t="shared" ca="1" si="100"/>
        <v>506.66632296178489</v>
      </c>
      <c r="W365" s="22">
        <f t="shared" ca="1" si="112"/>
        <v>1.4143375834653398</v>
      </c>
      <c r="X365" s="21"/>
      <c r="Y365" s="9">
        <f ca="1">COUNTIF(AA$11:AA364,"&gt;"&amp;V365)</f>
        <v>0</v>
      </c>
      <c r="Z365" s="22">
        <f t="shared" ca="1" si="101"/>
        <v>0</v>
      </c>
      <c r="AA365" s="20">
        <f t="shared" ca="1" si="109"/>
        <v>506.66632296178489</v>
      </c>
      <c r="AB365" s="20">
        <f t="shared" ca="1" si="102"/>
        <v>0.39</v>
      </c>
      <c r="AC365" s="20">
        <f t="shared" ca="1" si="103"/>
        <v>507.05632296178487</v>
      </c>
      <c r="AD365" s="22">
        <f t="shared" ca="1" si="113"/>
        <v>1.8643375834653853</v>
      </c>
      <c r="AE365" s="7"/>
      <c r="AF365" s="9">
        <f t="shared" ca="1" si="110"/>
        <v>0</v>
      </c>
      <c r="AG365" s="22">
        <f t="shared" ca="1" si="114"/>
        <v>0</v>
      </c>
      <c r="AH365" s="7">
        <v>355</v>
      </c>
      <c r="AI365" s="20">
        <f t="shared" ca="1" si="111"/>
        <v>1.9499999999999886</v>
      </c>
      <c r="AJ365" s="7"/>
      <c r="AK365" s="7"/>
      <c r="AL365" s="7"/>
      <c r="AM365" s="7"/>
      <c r="AN365" s="7"/>
      <c r="AO365" s="7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</row>
    <row r="366" spans="1:125" x14ac:dyDescent="0.2">
      <c r="A366" s="1"/>
      <c r="B366" s="1"/>
      <c r="C366" s="1"/>
      <c r="D366" s="1"/>
      <c r="E366" s="1"/>
      <c r="F366" s="1"/>
      <c r="G366" s="1"/>
      <c r="H366" s="7">
        <v>356</v>
      </c>
      <c r="I366" s="20">
        <f t="shared" ca="1" si="104"/>
        <v>505.89241417870136</v>
      </c>
      <c r="J366" s="21"/>
      <c r="K366" s="9">
        <f ca="1">COUNTIF(M$11:M365,"&gt;"&amp;I366)</f>
        <v>0</v>
      </c>
      <c r="L366" s="22">
        <f t="shared" ca="1" si="97"/>
        <v>0</v>
      </c>
      <c r="M366" s="20">
        <f t="shared" ca="1" si="105"/>
        <v>505.89241417870136</v>
      </c>
      <c r="N366" s="20">
        <f t="shared" ca="1" si="106"/>
        <v>0.91</v>
      </c>
      <c r="O366" s="20">
        <f t="shared" ca="1" si="98"/>
        <v>506.80241417870138</v>
      </c>
      <c r="P366" s="22">
        <f t="shared" ca="1" si="115"/>
        <v>7.6091216916495341E-2</v>
      </c>
      <c r="Q366" s="21"/>
      <c r="R366" s="9">
        <f ca="1">COUNTIF(T$11:T365,"&gt;"&amp;O366)</f>
        <v>0</v>
      </c>
      <c r="S366" s="22">
        <f t="shared" ca="1" si="99"/>
        <v>0</v>
      </c>
      <c r="T366" s="20">
        <f t="shared" ca="1" si="107"/>
        <v>506.80241417870138</v>
      </c>
      <c r="U366" s="20">
        <f t="shared" ca="1" si="108"/>
        <v>0.54</v>
      </c>
      <c r="V366" s="20">
        <f t="shared" ca="1" si="100"/>
        <v>507.3424141787014</v>
      </c>
      <c r="W366" s="22">
        <f t="shared" ca="1" si="112"/>
        <v>0.13609121691649761</v>
      </c>
      <c r="X366" s="21"/>
      <c r="Y366" s="9">
        <f ca="1">COUNTIF(AA$11:AA365,"&gt;"&amp;V366)</f>
        <v>0</v>
      </c>
      <c r="Z366" s="22">
        <f t="shared" ca="1" si="101"/>
        <v>0</v>
      </c>
      <c r="AA366" s="20">
        <f t="shared" ca="1" si="109"/>
        <v>507.3424141787014</v>
      </c>
      <c r="AB366" s="20">
        <f t="shared" ca="1" si="102"/>
        <v>0.49</v>
      </c>
      <c r="AC366" s="20">
        <f t="shared" ca="1" si="103"/>
        <v>507.83241417870141</v>
      </c>
      <c r="AD366" s="22">
        <f t="shared" ca="1" si="113"/>
        <v>0.28609121691653172</v>
      </c>
      <c r="AE366" s="7"/>
      <c r="AF366" s="9">
        <f t="shared" ca="1" si="110"/>
        <v>0</v>
      </c>
      <c r="AG366" s="22">
        <f t="shared" ca="1" si="114"/>
        <v>0</v>
      </c>
      <c r="AH366" s="7">
        <v>356</v>
      </c>
      <c r="AI366" s="20">
        <f t="shared" ca="1" si="111"/>
        <v>1.9400000000000546</v>
      </c>
      <c r="AJ366" s="7"/>
      <c r="AK366" s="7"/>
      <c r="AL366" s="7"/>
      <c r="AM366" s="7"/>
      <c r="AN366" s="7"/>
      <c r="AO366" s="7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</row>
    <row r="367" spans="1:125" x14ac:dyDescent="0.2">
      <c r="A367" s="1"/>
      <c r="B367" s="1"/>
      <c r="C367" s="1"/>
      <c r="D367" s="1"/>
      <c r="E367" s="1"/>
      <c r="F367" s="1"/>
      <c r="G367" s="1"/>
      <c r="H367" s="7">
        <v>357</v>
      </c>
      <c r="I367" s="20">
        <f t="shared" ca="1" si="104"/>
        <v>506.48343653496431</v>
      </c>
      <c r="J367" s="21"/>
      <c r="K367" s="9">
        <f ca="1">COUNTIF(M$11:M366,"&gt;"&amp;I367)</f>
        <v>0</v>
      </c>
      <c r="L367" s="22">
        <f t="shared" ca="1" si="97"/>
        <v>0.31897764373707105</v>
      </c>
      <c r="M367" s="20">
        <f t="shared" ca="1" si="105"/>
        <v>506.80241417870138</v>
      </c>
      <c r="N367" s="20">
        <f t="shared" ca="1" si="106"/>
        <v>0.94</v>
      </c>
      <c r="O367" s="20">
        <f t="shared" ca="1" si="98"/>
        <v>507.74241417870138</v>
      </c>
      <c r="P367" s="22">
        <f t="shared" ca="1" si="115"/>
        <v>0</v>
      </c>
      <c r="Q367" s="21"/>
      <c r="R367" s="9">
        <f ca="1">COUNTIF(T$11:T366,"&gt;"&amp;O367)</f>
        <v>0</v>
      </c>
      <c r="S367" s="22">
        <f t="shared" ca="1" si="99"/>
        <v>0</v>
      </c>
      <c r="T367" s="20">
        <f t="shared" ca="1" si="107"/>
        <v>507.74241417870138</v>
      </c>
      <c r="U367" s="20">
        <f t="shared" ca="1" si="108"/>
        <v>0.62</v>
      </c>
      <c r="V367" s="20">
        <f t="shared" ca="1" si="100"/>
        <v>508.36241417870139</v>
      </c>
      <c r="W367" s="22">
        <f t="shared" ca="1" si="112"/>
        <v>0.39999999999997726</v>
      </c>
      <c r="X367" s="21"/>
      <c r="Y367" s="9">
        <f ca="1">COUNTIF(AA$11:AA366,"&gt;"&amp;V367)</f>
        <v>0</v>
      </c>
      <c r="Z367" s="22">
        <f t="shared" ca="1" si="101"/>
        <v>0</v>
      </c>
      <c r="AA367" s="20">
        <f t="shared" ca="1" si="109"/>
        <v>508.36241417870139</v>
      </c>
      <c r="AB367" s="20">
        <f t="shared" ca="1" si="102"/>
        <v>0.49</v>
      </c>
      <c r="AC367" s="20">
        <f t="shared" ca="1" si="103"/>
        <v>508.85241417870139</v>
      </c>
      <c r="AD367" s="22">
        <f t="shared" ca="1" si="113"/>
        <v>0.52999999999997272</v>
      </c>
      <c r="AE367" s="7"/>
      <c r="AF367" s="9">
        <f t="shared" ca="1" si="110"/>
        <v>0</v>
      </c>
      <c r="AG367" s="22">
        <f t="shared" ca="1" si="114"/>
        <v>0.31897764373707105</v>
      </c>
      <c r="AH367" s="7">
        <v>357</v>
      </c>
      <c r="AI367" s="20">
        <f t="shared" ca="1" si="111"/>
        <v>2.3689776437370824</v>
      </c>
      <c r="AJ367" s="7"/>
      <c r="AK367" s="7"/>
      <c r="AL367" s="7"/>
      <c r="AM367" s="7"/>
      <c r="AN367" s="7"/>
      <c r="AO367" s="7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</row>
    <row r="368" spans="1:125" x14ac:dyDescent="0.2">
      <c r="A368" s="1"/>
      <c r="B368" s="1"/>
      <c r="C368" s="1"/>
      <c r="D368" s="1"/>
      <c r="E368" s="1"/>
      <c r="F368" s="1"/>
      <c r="G368" s="1"/>
      <c r="H368" s="7">
        <v>358</v>
      </c>
      <c r="I368" s="20">
        <f t="shared" ca="1" si="104"/>
        <v>507.56333662384327</v>
      </c>
      <c r="J368" s="21"/>
      <c r="K368" s="9">
        <f ca="1">COUNTIF(M$11:M367,"&gt;"&amp;I368)</f>
        <v>0</v>
      </c>
      <c r="L368" s="22">
        <f t="shared" ca="1" si="97"/>
        <v>0.17907755485811094</v>
      </c>
      <c r="M368" s="20">
        <f t="shared" ca="1" si="105"/>
        <v>507.74241417870138</v>
      </c>
      <c r="N368" s="20">
        <f t="shared" ca="1" si="106"/>
        <v>0.9</v>
      </c>
      <c r="O368" s="20">
        <f t="shared" ca="1" si="98"/>
        <v>508.64241417870136</v>
      </c>
      <c r="P368" s="22">
        <f t="shared" ca="1" si="115"/>
        <v>0</v>
      </c>
      <c r="Q368" s="21"/>
      <c r="R368" s="9">
        <f ca="1">COUNTIF(T$11:T367,"&gt;"&amp;O368)</f>
        <v>0</v>
      </c>
      <c r="S368" s="22">
        <f t="shared" ca="1" si="99"/>
        <v>0</v>
      </c>
      <c r="T368" s="20">
        <f t="shared" ca="1" si="107"/>
        <v>508.64241417870136</v>
      </c>
      <c r="U368" s="20">
        <f t="shared" ca="1" si="108"/>
        <v>0.42</v>
      </c>
      <c r="V368" s="20">
        <f t="shared" ca="1" si="100"/>
        <v>509.06241417870137</v>
      </c>
      <c r="W368" s="22">
        <f t="shared" ca="1" si="112"/>
        <v>0.27999999999997272</v>
      </c>
      <c r="X368" s="21"/>
      <c r="Y368" s="9">
        <f ca="1">COUNTIF(AA$11:AA367,"&gt;"&amp;V368)</f>
        <v>0</v>
      </c>
      <c r="Z368" s="22">
        <f t="shared" ca="1" si="101"/>
        <v>0</v>
      </c>
      <c r="AA368" s="20">
        <f t="shared" ca="1" si="109"/>
        <v>509.06241417870137</v>
      </c>
      <c r="AB368" s="20">
        <f t="shared" ca="1" si="102"/>
        <v>0.32</v>
      </c>
      <c r="AC368" s="20">
        <f t="shared" ca="1" si="103"/>
        <v>509.38241417870137</v>
      </c>
      <c r="AD368" s="22">
        <f t="shared" ca="1" si="113"/>
        <v>0.20999999999997954</v>
      </c>
      <c r="AE368" s="7"/>
      <c r="AF368" s="9">
        <f t="shared" ca="1" si="110"/>
        <v>0</v>
      </c>
      <c r="AG368" s="22">
        <f t="shared" ca="1" si="114"/>
        <v>0.17907755485811094</v>
      </c>
      <c r="AH368" s="7">
        <v>358</v>
      </c>
      <c r="AI368" s="20">
        <f t="shared" ca="1" si="111"/>
        <v>1.8190775548580973</v>
      </c>
      <c r="AJ368" s="7"/>
      <c r="AK368" s="7"/>
      <c r="AL368" s="7"/>
      <c r="AM368" s="7"/>
      <c r="AN368" s="7"/>
      <c r="AO368" s="7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</row>
    <row r="369" spans="1:125" x14ac:dyDescent="0.2">
      <c r="A369" s="1"/>
      <c r="B369" s="1"/>
      <c r="C369" s="1"/>
      <c r="D369" s="1"/>
      <c r="E369" s="1"/>
      <c r="F369" s="1"/>
      <c r="G369" s="1"/>
      <c r="H369" s="7">
        <v>359</v>
      </c>
      <c r="I369" s="20">
        <f t="shared" ca="1" si="104"/>
        <v>511.29658792648792</v>
      </c>
      <c r="J369" s="21"/>
      <c r="K369" s="9">
        <f ca="1">COUNTIF(M$11:M368,"&gt;"&amp;I369)</f>
        <v>0</v>
      </c>
      <c r="L369" s="22">
        <f t="shared" ca="1" si="97"/>
        <v>0</v>
      </c>
      <c r="M369" s="20">
        <f t="shared" ca="1" si="105"/>
        <v>511.29658792648792</v>
      </c>
      <c r="N369" s="20">
        <f t="shared" ca="1" si="106"/>
        <v>0.87</v>
      </c>
      <c r="O369" s="20">
        <f t="shared" ca="1" si="98"/>
        <v>512.16658792648786</v>
      </c>
      <c r="P369" s="22">
        <f t="shared" ca="1" si="115"/>
        <v>2.6541737477865581</v>
      </c>
      <c r="Q369" s="21"/>
      <c r="R369" s="9">
        <f ca="1">COUNTIF(T$11:T368,"&gt;"&amp;O369)</f>
        <v>0</v>
      </c>
      <c r="S369" s="22">
        <f t="shared" ca="1" si="99"/>
        <v>0</v>
      </c>
      <c r="T369" s="20">
        <f t="shared" ca="1" si="107"/>
        <v>512.16658792648786</v>
      </c>
      <c r="U369" s="20">
        <f t="shared" ca="1" si="108"/>
        <v>0.67</v>
      </c>
      <c r="V369" s="20">
        <f t="shared" ca="1" si="100"/>
        <v>512.83658792648782</v>
      </c>
      <c r="W369" s="22">
        <f t="shared" ca="1" si="112"/>
        <v>3.1041737477864899</v>
      </c>
      <c r="X369" s="21"/>
      <c r="Y369" s="9">
        <f ca="1">COUNTIF(AA$11:AA368,"&gt;"&amp;V369)</f>
        <v>0</v>
      </c>
      <c r="Z369" s="22">
        <f t="shared" ca="1" si="101"/>
        <v>0</v>
      </c>
      <c r="AA369" s="20">
        <f t="shared" ca="1" si="109"/>
        <v>512.83658792648782</v>
      </c>
      <c r="AB369" s="20">
        <f t="shared" ca="1" si="102"/>
        <v>0.41</v>
      </c>
      <c r="AC369" s="20">
        <f t="shared" ca="1" si="103"/>
        <v>513.24658792648779</v>
      </c>
      <c r="AD369" s="22">
        <f t="shared" ca="1" si="113"/>
        <v>3.4541737477864558</v>
      </c>
      <c r="AE369" s="7"/>
      <c r="AF369" s="9">
        <f t="shared" ca="1" si="110"/>
        <v>0</v>
      </c>
      <c r="AG369" s="22">
        <f t="shared" ca="1" si="114"/>
        <v>0</v>
      </c>
      <c r="AH369" s="7">
        <v>359</v>
      </c>
      <c r="AI369" s="20">
        <f t="shared" ca="1" si="111"/>
        <v>1.9499999999998749</v>
      </c>
      <c r="AJ369" s="7"/>
      <c r="AK369" s="7"/>
      <c r="AL369" s="7"/>
      <c r="AM369" s="7"/>
      <c r="AN369" s="7"/>
      <c r="AO369" s="7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</row>
    <row r="370" spans="1:125" x14ac:dyDescent="0.2">
      <c r="A370" s="1"/>
      <c r="B370" s="1"/>
      <c r="C370" s="1"/>
      <c r="D370" s="1"/>
      <c r="E370" s="1"/>
      <c r="F370" s="1"/>
      <c r="G370" s="1"/>
      <c r="H370" s="7">
        <v>360</v>
      </c>
      <c r="I370" s="20">
        <f t="shared" ca="1" si="104"/>
        <v>511.70271544868683</v>
      </c>
      <c r="J370" s="21"/>
      <c r="K370" s="9">
        <f ca="1">COUNTIF(M$11:M369,"&gt;"&amp;I370)</f>
        <v>0</v>
      </c>
      <c r="L370" s="22">
        <f t="shared" ca="1" si="97"/>
        <v>0.4638724778010328</v>
      </c>
      <c r="M370" s="20">
        <f t="shared" ca="1" si="105"/>
        <v>512.16658792648786</v>
      </c>
      <c r="N370" s="20">
        <f t="shared" ca="1" si="106"/>
        <v>0.8</v>
      </c>
      <c r="O370" s="20">
        <f t="shared" ca="1" si="98"/>
        <v>512.96658792648782</v>
      </c>
      <c r="P370" s="22">
        <f t="shared" ca="1" si="115"/>
        <v>0</v>
      </c>
      <c r="Q370" s="21"/>
      <c r="R370" s="9">
        <f ca="1">COUNTIF(T$11:T369,"&gt;"&amp;O370)</f>
        <v>0</v>
      </c>
      <c r="S370" s="22">
        <f t="shared" ca="1" si="99"/>
        <v>0</v>
      </c>
      <c r="T370" s="20">
        <f t="shared" ca="1" si="107"/>
        <v>512.96658792648782</v>
      </c>
      <c r="U370" s="20">
        <f t="shared" ca="1" si="108"/>
        <v>0.6</v>
      </c>
      <c r="V370" s="20">
        <f t="shared" ca="1" si="100"/>
        <v>513.56658792648784</v>
      </c>
      <c r="W370" s="22">
        <f t="shared" ca="1" si="112"/>
        <v>0.12999999999999545</v>
      </c>
      <c r="X370" s="21"/>
      <c r="Y370" s="9">
        <f ca="1">COUNTIF(AA$11:AA369,"&gt;"&amp;V370)</f>
        <v>0</v>
      </c>
      <c r="Z370" s="22">
        <f t="shared" ca="1" si="101"/>
        <v>0</v>
      </c>
      <c r="AA370" s="20">
        <f t="shared" ca="1" si="109"/>
        <v>513.56658792648784</v>
      </c>
      <c r="AB370" s="20">
        <f t="shared" ca="1" si="102"/>
        <v>0.39</v>
      </c>
      <c r="AC370" s="20">
        <f t="shared" ca="1" si="103"/>
        <v>513.95658792648783</v>
      </c>
      <c r="AD370" s="22">
        <f t="shared" ca="1" si="113"/>
        <v>0.32000000000005002</v>
      </c>
      <c r="AE370" s="7"/>
      <c r="AF370" s="9">
        <f t="shared" ca="1" si="110"/>
        <v>0</v>
      </c>
      <c r="AG370" s="22">
        <f t="shared" ca="1" si="114"/>
        <v>0.4638724778010328</v>
      </c>
      <c r="AH370" s="7">
        <v>360</v>
      </c>
      <c r="AI370" s="20">
        <f t="shared" ca="1" si="111"/>
        <v>2.2538724778009964</v>
      </c>
      <c r="AJ370" s="7"/>
      <c r="AK370" s="7"/>
      <c r="AL370" s="7"/>
      <c r="AM370" s="7"/>
      <c r="AN370" s="7"/>
      <c r="AO370" s="7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</row>
    <row r="371" spans="1:125" x14ac:dyDescent="0.2">
      <c r="A371" s="1"/>
      <c r="B371" s="1"/>
      <c r="C371" s="1"/>
      <c r="D371" s="1"/>
      <c r="E371" s="1"/>
      <c r="F371" s="1"/>
      <c r="G371" s="1"/>
      <c r="H371" s="7">
        <v>361</v>
      </c>
      <c r="I371" s="20">
        <f t="shared" ca="1" si="104"/>
        <v>515.47815758138472</v>
      </c>
      <c r="J371" s="21"/>
      <c r="K371" s="9">
        <f ca="1">COUNTIF(M$11:M370,"&gt;"&amp;I371)</f>
        <v>0</v>
      </c>
      <c r="L371" s="22">
        <f t="shared" ca="1" si="97"/>
        <v>0</v>
      </c>
      <c r="M371" s="20">
        <f t="shared" ca="1" si="105"/>
        <v>515.47815758138472</v>
      </c>
      <c r="N371" s="20">
        <f t="shared" ca="1" si="106"/>
        <v>0.85</v>
      </c>
      <c r="O371" s="20">
        <f t="shared" ca="1" si="98"/>
        <v>516.32815758138474</v>
      </c>
      <c r="P371" s="22">
        <f t="shared" ca="1" si="115"/>
        <v>2.5115696548969026</v>
      </c>
      <c r="Q371" s="21"/>
      <c r="R371" s="9">
        <f ca="1">COUNTIF(T$11:T370,"&gt;"&amp;O371)</f>
        <v>0</v>
      </c>
      <c r="S371" s="22">
        <f t="shared" ca="1" si="99"/>
        <v>0</v>
      </c>
      <c r="T371" s="20">
        <f t="shared" ca="1" si="107"/>
        <v>516.32815758138474</v>
      </c>
      <c r="U371" s="20">
        <f t="shared" ca="1" si="108"/>
        <v>0.34</v>
      </c>
      <c r="V371" s="20">
        <f t="shared" ca="1" si="100"/>
        <v>516.66815758138478</v>
      </c>
      <c r="W371" s="22">
        <f t="shared" ca="1" si="112"/>
        <v>2.7615696548969026</v>
      </c>
      <c r="X371" s="21"/>
      <c r="Y371" s="9">
        <f ca="1">COUNTIF(AA$11:AA370,"&gt;"&amp;V371)</f>
        <v>0</v>
      </c>
      <c r="Z371" s="22">
        <f t="shared" ca="1" si="101"/>
        <v>0</v>
      </c>
      <c r="AA371" s="20">
        <f t="shared" ca="1" si="109"/>
        <v>516.66815758138478</v>
      </c>
      <c r="AB371" s="20">
        <f t="shared" ca="1" si="102"/>
        <v>0.4</v>
      </c>
      <c r="AC371" s="20">
        <f t="shared" ca="1" si="103"/>
        <v>517.06815758138475</v>
      </c>
      <c r="AD371" s="22">
        <f t="shared" ca="1" si="113"/>
        <v>2.7115696548969481</v>
      </c>
      <c r="AE371" s="7"/>
      <c r="AF371" s="9">
        <f t="shared" ca="1" si="110"/>
        <v>0</v>
      </c>
      <c r="AG371" s="22">
        <f t="shared" ca="1" si="114"/>
        <v>0</v>
      </c>
      <c r="AH371" s="7">
        <v>361</v>
      </c>
      <c r="AI371" s="20">
        <f t="shared" ca="1" si="111"/>
        <v>1.5900000000000318</v>
      </c>
      <c r="AJ371" s="7"/>
      <c r="AK371" s="7"/>
      <c r="AL371" s="7"/>
      <c r="AM371" s="7"/>
      <c r="AN371" s="7"/>
      <c r="AO371" s="7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</row>
    <row r="372" spans="1:125" x14ac:dyDescent="0.2">
      <c r="A372" s="1"/>
      <c r="B372" s="1"/>
      <c r="C372" s="1"/>
      <c r="D372" s="1"/>
      <c r="E372" s="1"/>
      <c r="F372" s="1"/>
      <c r="G372" s="1"/>
      <c r="H372" s="7">
        <v>362</v>
      </c>
      <c r="I372" s="20">
        <f t="shared" ca="1" si="104"/>
        <v>518.29593465728317</v>
      </c>
      <c r="J372" s="21"/>
      <c r="K372" s="9">
        <f ca="1">COUNTIF(M$11:M371,"&gt;"&amp;I372)</f>
        <v>0</v>
      </c>
      <c r="L372" s="22">
        <f t="shared" ca="1" si="97"/>
        <v>0</v>
      </c>
      <c r="M372" s="20">
        <f t="shared" ca="1" si="105"/>
        <v>518.29593465728317</v>
      </c>
      <c r="N372" s="20">
        <f t="shared" ca="1" si="106"/>
        <v>1.1100000000000001</v>
      </c>
      <c r="O372" s="20">
        <f t="shared" ca="1" si="98"/>
        <v>519.40593465728318</v>
      </c>
      <c r="P372" s="22">
        <f t="shared" ca="1" si="115"/>
        <v>1.9677770758984252</v>
      </c>
      <c r="Q372" s="21"/>
      <c r="R372" s="9">
        <f ca="1">COUNTIF(T$11:T371,"&gt;"&amp;O372)</f>
        <v>0</v>
      </c>
      <c r="S372" s="22">
        <f t="shared" ca="1" si="99"/>
        <v>0</v>
      </c>
      <c r="T372" s="20">
        <f t="shared" ca="1" si="107"/>
        <v>519.40593465728318</v>
      </c>
      <c r="U372" s="20">
        <f t="shared" ca="1" si="108"/>
        <v>0.6</v>
      </c>
      <c r="V372" s="20">
        <f t="shared" ca="1" si="100"/>
        <v>520.00593465728321</v>
      </c>
      <c r="W372" s="22">
        <f t="shared" ca="1" si="112"/>
        <v>2.737777075898407</v>
      </c>
      <c r="X372" s="21"/>
      <c r="Y372" s="9">
        <f ca="1">COUNTIF(AA$11:AA371,"&gt;"&amp;V372)</f>
        <v>0</v>
      </c>
      <c r="Z372" s="22">
        <f t="shared" ca="1" si="101"/>
        <v>0</v>
      </c>
      <c r="AA372" s="20">
        <f t="shared" ca="1" si="109"/>
        <v>520.00593465728321</v>
      </c>
      <c r="AB372" s="20">
        <f t="shared" ca="1" si="102"/>
        <v>0.4</v>
      </c>
      <c r="AC372" s="20">
        <f t="shared" ca="1" si="103"/>
        <v>520.40593465728318</v>
      </c>
      <c r="AD372" s="22">
        <f t="shared" ca="1" si="113"/>
        <v>2.9377770758984525</v>
      </c>
      <c r="AE372" s="7"/>
      <c r="AF372" s="9">
        <f t="shared" ca="1" si="110"/>
        <v>0</v>
      </c>
      <c r="AG372" s="22">
        <f t="shared" ca="1" si="114"/>
        <v>0</v>
      </c>
      <c r="AH372" s="7">
        <v>362</v>
      </c>
      <c r="AI372" s="20">
        <f t="shared" ca="1" si="111"/>
        <v>2.1100000000000136</v>
      </c>
      <c r="AJ372" s="7"/>
      <c r="AK372" s="7"/>
      <c r="AL372" s="7"/>
      <c r="AM372" s="7"/>
      <c r="AN372" s="7"/>
      <c r="AO372" s="7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</row>
    <row r="373" spans="1:125" x14ac:dyDescent="0.2">
      <c r="A373" s="1"/>
      <c r="B373" s="1"/>
      <c r="C373" s="1"/>
      <c r="D373" s="1"/>
      <c r="E373" s="1"/>
      <c r="F373" s="1"/>
      <c r="G373" s="1"/>
      <c r="H373" s="7">
        <v>363</v>
      </c>
      <c r="I373" s="20">
        <f t="shared" ca="1" si="104"/>
        <v>518.37608753917755</v>
      </c>
      <c r="J373" s="21"/>
      <c r="K373" s="9">
        <f ca="1">COUNTIF(M$11:M372,"&gt;"&amp;I373)</f>
        <v>0</v>
      </c>
      <c r="L373" s="22">
        <f t="shared" ca="1" si="97"/>
        <v>1.0298471181056357</v>
      </c>
      <c r="M373" s="20">
        <f t="shared" ca="1" si="105"/>
        <v>519.40593465728318</v>
      </c>
      <c r="N373" s="20">
        <f t="shared" ca="1" si="106"/>
        <v>0.92</v>
      </c>
      <c r="O373" s="20">
        <f t="shared" ca="1" si="98"/>
        <v>520.32593465728314</v>
      </c>
      <c r="P373" s="22">
        <f t="shared" ca="1" si="115"/>
        <v>0</v>
      </c>
      <c r="Q373" s="21"/>
      <c r="R373" s="9">
        <f ca="1">COUNTIF(T$11:T372,"&gt;"&amp;O373)</f>
        <v>0</v>
      </c>
      <c r="S373" s="22">
        <f t="shared" ca="1" si="99"/>
        <v>0</v>
      </c>
      <c r="T373" s="20">
        <f t="shared" ca="1" si="107"/>
        <v>520.32593465728314</v>
      </c>
      <c r="U373" s="20">
        <f t="shared" ca="1" si="108"/>
        <v>0.71</v>
      </c>
      <c r="V373" s="20">
        <f t="shared" ca="1" si="100"/>
        <v>521.03593465728318</v>
      </c>
      <c r="W373" s="22">
        <f t="shared" ca="1" si="112"/>
        <v>0.31999999999993634</v>
      </c>
      <c r="X373" s="21"/>
      <c r="Y373" s="9">
        <f ca="1">COUNTIF(AA$11:AA372,"&gt;"&amp;V373)</f>
        <v>0</v>
      </c>
      <c r="Z373" s="22">
        <f t="shared" ca="1" si="101"/>
        <v>0</v>
      </c>
      <c r="AA373" s="20">
        <f t="shared" ca="1" si="109"/>
        <v>521.03593465728318</v>
      </c>
      <c r="AB373" s="20">
        <f t="shared" ca="1" si="102"/>
        <v>0.47</v>
      </c>
      <c r="AC373" s="20">
        <f t="shared" ca="1" si="103"/>
        <v>521.50593465728321</v>
      </c>
      <c r="AD373" s="22">
        <f t="shared" ca="1" si="113"/>
        <v>0.62999999999999545</v>
      </c>
      <c r="AE373" s="7"/>
      <c r="AF373" s="9">
        <f t="shared" ca="1" si="110"/>
        <v>0</v>
      </c>
      <c r="AG373" s="22">
        <f t="shared" ca="1" si="114"/>
        <v>1.0298471181056357</v>
      </c>
      <c r="AH373" s="7">
        <v>363</v>
      </c>
      <c r="AI373" s="20">
        <f t="shared" ca="1" si="111"/>
        <v>3.1298471181056584</v>
      </c>
      <c r="AJ373" s="7"/>
      <c r="AK373" s="7"/>
      <c r="AL373" s="7"/>
      <c r="AM373" s="7"/>
      <c r="AN373" s="7"/>
      <c r="AO373" s="7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</row>
    <row r="374" spans="1:125" x14ac:dyDescent="0.2">
      <c r="A374" s="1"/>
      <c r="B374" s="1"/>
      <c r="C374" s="1"/>
      <c r="D374" s="1"/>
      <c r="E374" s="1"/>
      <c r="F374" s="1"/>
      <c r="G374" s="1"/>
      <c r="H374" s="7">
        <v>364</v>
      </c>
      <c r="I374" s="20">
        <f t="shared" ca="1" si="104"/>
        <v>522.3974901592328</v>
      </c>
      <c r="J374" s="21"/>
      <c r="K374" s="9">
        <f ca="1">COUNTIF(M$11:M373,"&gt;"&amp;I374)</f>
        <v>0</v>
      </c>
      <c r="L374" s="22">
        <f t="shared" ca="1" si="97"/>
        <v>0</v>
      </c>
      <c r="M374" s="20">
        <f t="shared" ca="1" si="105"/>
        <v>522.3974901592328</v>
      </c>
      <c r="N374" s="20">
        <f t="shared" ca="1" si="106"/>
        <v>0.73</v>
      </c>
      <c r="O374" s="20">
        <f t="shared" ca="1" si="98"/>
        <v>523.12749015923282</v>
      </c>
      <c r="P374" s="22">
        <f t="shared" ca="1" si="115"/>
        <v>2.0715555019496605</v>
      </c>
      <c r="Q374" s="21"/>
      <c r="R374" s="9">
        <f ca="1">COUNTIF(T$11:T373,"&gt;"&amp;O374)</f>
        <v>0</v>
      </c>
      <c r="S374" s="22">
        <f t="shared" ca="1" si="99"/>
        <v>0</v>
      </c>
      <c r="T374" s="20">
        <f t="shared" ca="1" si="107"/>
        <v>523.12749015923282</v>
      </c>
      <c r="U374" s="20">
        <f t="shared" ca="1" si="108"/>
        <v>0.65</v>
      </c>
      <c r="V374" s="20">
        <f t="shared" ca="1" si="100"/>
        <v>523.7774901592328</v>
      </c>
      <c r="W374" s="22">
        <f t="shared" ca="1" si="112"/>
        <v>2.0915555019496423</v>
      </c>
      <c r="X374" s="21"/>
      <c r="Y374" s="9">
        <f ca="1">COUNTIF(AA$11:AA373,"&gt;"&amp;V374)</f>
        <v>0</v>
      </c>
      <c r="Z374" s="22">
        <f t="shared" ca="1" si="101"/>
        <v>0</v>
      </c>
      <c r="AA374" s="20">
        <f t="shared" ca="1" si="109"/>
        <v>523.7774901592328</v>
      </c>
      <c r="AB374" s="20">
        <f t="shared" ca="1" si="102"/>
        <v>0.43</v>
      </c>
      <c r="AC374" s="20">
        <f t="shared" ca="1" si="103"/>
        <v>524.20749015923275</v>
      </c>
      <c r="AD374" s="22">
        <f t="shared" ca="1" si="113"/>
        <v>2.2715555019495923</v>
      </c>
      <c r="AE374" s="7"/>
      <c r="AF374" s="9">
        <f t="shared" ca="1" si="110"/>
        <v>0</v>
      </c>
      <c r="AG374" s="22">
        <f t="shared" ca="1" si="114"/>
        <v>0</v>
      </c>
      <c r="AH374" s="7">
        <v>364</v>
      </c>
      <c r="AI374" s="20">
        <f t="shared" ca="1" si="111"/>
        <v>1.8099999999999454</v>
      </c>
      <c r="AJ374" s="7"/>
      <c r="AK374" s="7"/>
      <c r="AL374" s="7"/>
      <c r="AM374" s="7"/>
      <c r="AN374" s="7"/>
      <c r="AO374" s="7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</row>
    <row r="375" spans="1:125" x14ac:dyDescent="0.2">
      <c r="A375" s="1"/>
      <c r="B375" s="1"/>
      <c r="C375" s="1"/>
      <c r="D375" s="1"/>
      <c r="E375" s="1"/>
      <c r="F375" s="1"/>
      <c r="G375" s="1"/>
      <c r="H375" s="7">
        <v>365</v>
      </c>
      <c r="I375" s="20">
        <f t="shared" ca="1" si="104"/>
        <v>523.03884890528127</v>
      </c>
      <c r="J375" s="21"/>
      <c r="K375" s="9">
        <f ca="1">COUNTIF(M$11:M374,"&gt;"&amp;I375)</f>
        <v>0</v>
      </c>
      <c r="L375" s="22">
        <f t="shared" ca="1" si="97"/>
        <v>8.8641253951550425E-2</v>
      </c>
      <c r="M375" s="20">
        <f t="shared" ca="1" si="105"/>
        <v>523.12749015923282</v>
      </c>
      <c r="N375" s="20">
        <f t="shared" ca="1" si="106"/>
        <v>0.92</v>
      </c>
      <c r="O375" s="20">
        <f t="shared" ca="1" si="98"/>
        <v>524.04749015923278</v>
      </c>
      <c r="P375" s="22">
        <f t="shared" ca="1" si="115"/>
        <v>0</v>
      </c>
      <c r="Q375" s="21"/>
      <c r="R375" s="9">
        <f ca="1">COUNTIF(T$11:T374,"&gt;"&amp;O375)</f>
        <v>0</v>
      </c>
      <c r="S375" s="22">
        <f t="shared" ca="1" si="99"/>
        <v>0</v>
      </c>
      <c r="T375" s="20">
        <f t="shared" ca="1" si="107"/>
        <v>524.04749015923278</v>
      </c>
      <c r="U375" s="20">
        <f t="shared" ca="1" si="108"/>
        <v>0.6</v>
      </c>
      <c r="V375" s="20">
        <f t="shared" ca="1" si="100"/>
        <v>524.6474901592328</v>
      </c>
      <c r="W375" s="22">
        <f t="shared" ca="1" si="112"/>
        <v>0.26999999999998181</v>
      </c>
      <c r="X375" s="21"/>
      <c r="Y375" s="9">
        <f ca="1">COUNTIF(AA$11:AA374,"&gt;"&amp;V375)</f>
        <v>0</v>
      </c>
      <c r="Z375" s="22">
        <f t="shared" ca="1" si="101"/>
        <v>0</v>
      </c>
      <c r="AA375" s="20">
        <f t="shared" ca="1" si="109"/>
        <v>524.6474901592328</v>
      </c>
      <c r="AB375" s="20">
        <f t="shared" ca="1" si="102"/>
        <v>0.43</v>
      </c>
      <c r="AC375" s="20">
        <f t="shared" ca="1" si="103"/>
        <v>525.07749015923275</v>
      </c>
      <c r="AD375" s="22">
        <f t="shared" ca="1" si="113"/>
        <v>0.44000000000005457</v>
      </c>
      <c r="AE375" s="7"/>
      <c r="AF375" s="9">
        <f t="shared" ca="1" si="110"/>
        <v>0</v>
      </c>
      <c r="AG375" s="22">
        <f t="shared" ca="1" si="114"/>
        <v>8.8641253951550425E-2</v>
      </c>
      <c r="AH375" s="7">
        <v>365</v>
      </c>
      <c r="AI375" s="20">
        <f t="shared" ca="1" si="111"/>
        <v>2.0386412539514822</v>
      </c>
      <c r="AJ375" s="7"/>
      <c r="AK375" s="7"/>
      <c r="AL375" s="7"/>
      <c r="AM375" s="7"/>
      <c r="AN375" s="7"/>
      <c r="AO375" s="7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</row>
    <row r="376" spans="1:125" x14ac:dyDescent="0.2">
      <c r="A376" s="1"/>
      <c r="B376" s="1"/>
      <c r="C376" s="1"/>
      <c r="D376" s="1"/>
      <c r="E376" s="1"/>
      <c r="F376" s="1"/>
      <c r="G376" s="1"/>
      <c r="H376" s="7">
        <v>366</v>
      </c>
      <c r="I376" s="20">
        <f t="shared" ca="1" si="104"/>
        <v>523.26275518528723</v>
      </c>
      <c r="J376" s="21"/>
      <c r="K376" s="9">
        <f ca="1">COUNTIF(M$11:M375,"&gt;"&amp;I376)</f>
        <v>0</v>
      </c>
      <c r="L376" s="22">
        <f t="shared" ca="1" si="97"/>
        <v>0.7847349739455467</v>
      </c>
      <c r="M376" s="20">
        <f t="shared" ca="1" si="105"/>
        <v>524.04749015923278</v>
      </c>
      <c r="N376" s="20">
        <f t="shared" ca="1" si="106"/>
        <v>0.64</v>
      </c>
      <c r="O376" s="20">
        <f t="shared" ca="1" si="98"/>
        <v>524.68749015923277</v>
      </c>
      <c r="P376" s="22">
        <f t="shared" ca="1" si="115"/>
        <v>0</v>
      </c>
      <c r="Q376" s="21"/>
      <c r="R376" s="9">
        <f ca="1">COUNTIF(T$11:T375,"&gt;"&amp;O376)</f>
        <v>0</v>
      </c>
      <c r="S376" s="22">
        <f t="shared" ca="1" si="99"/>
        <v>0</v>
      </c>
      <c r="T376" s="20">
        <f t="shared" ca="1" si="107"/>
        <v>524.68749015923277</v>
      </c>
      <c r="U376" s="20">
        <f t="shared" ca="1" si="108"/>
        <v>0.59</v>
      </c>
      <c r="V376" s="20">
        <f t="shared" ca="1" si="100"/>
        <v>525.2774901592328</v>
      </c>
      <c r="W376" s="22">
        <f t="shared" ca="1" si="112"/>
        <v>3.999999999996362E-2</v>
      </c>
      <c r="X376" s="21"/>
      <c r="Y376" s="9">
        <f ca="1">COUNTIF(AA$11:AA375,"&gt;"&amp;V376)</f>
        <v>0</v>
      </c>
      <c r="Z376" s="22">
        <f t="shared" ca="1" si="101"/>
        <v>0</v>
      </c>
      <c r="AA376" s="20">
        <f t="shared" ca="1" si="109"/>
        <v>525.2774901592328</v>
      </c>
      <c r="AB376" s="20">
        <f t="shared" ca="1" si="102"/>
        <v>0.47</v>
      </c>
      <c r="AC376" s="20">
        <f t="shared" ca="1" si="103"/>
        <v>525.74749015923283</v>
      </c>
      <c r="AD376" s="22">
        <f t="shared" ca="1" si="113"/>
        <v>0.20000000000004547</v>
      </c>
      <c r="AE376" s="7"/>
      <c r="AF376" s="9">
        <f t="shared" ca="1" si="110"/>
        <v>0</v>
      </c>
      <c r="AG376" s="22">
        <f t="shared" ca="1" si="114"/>
        <v>0.7847349739455467</v>
      </c>
      <c r="AH376" s="7">
        <v>366</v>
      </c>
      <c r="AI376" s="20">
        <f t="shared" ca="1" si="111"/>
        <v>2.4847349739455922</v>
      </c>
      <c r="AJ376" s="7"/>
      <c r="AK376" s="7"/>
      <c r="AL376" s="7"/>
      <c r="AM376" s="7"/>
      <c r="AN376" s="7"/>
      <c r="AO376" s="7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</row>
    <row r="377" spans="1:125" x14ac:dyDescent="0.2">
      <c r="A377" s="1"/>
      <c r="B377" s="1"/>
      <c r="C377" s="1"/>
      <c r="D377" s="1"/>
      <c r="E377" s="1"/>
      <c r="F377" s="1"/>
      <c r="G377" s="1"/>
      <c r="H377" s="7">
        <v>367</v>
      </c>
      <c r="I377" s="20">
        <f t="shared" ca="1" si="104"/>
        <v>524.14000443266707</v>
      </c>
      <c r="J377" s="21"/>
      <c r="K377" s="9">
        <f ca="1">COUNTIF(M$11:M376,"&gt;"&amp;I377)</f>
        <v>0</v>
      </c>
      <c r="L377" s="22">
        <f t="shared" ca="1" si="97"/>
        <v>0.5474857265656965</v>
      </c>
      <c r="M377" s="20">
        <f t="shared" ca="1" si="105"/>
        <v>524.68749015923277</v>
      </c>
      <c r="N377" s="20">
        <f t="shared" ca="1" si="106"/>
        <v>0.57999999999999996</v>
      </c>
      <c r="O377" s="20">
        <f t="shared" ca="1" si="98"/>
        <v>525.26749015923281</v>
      </c>
      <c r="P377" s="22">
        <f t="shared" ca="1" si="115"/>
        <v>0</v>
      </c>
      <c r="Q377" s="21"/>
      <c r="R377" s="9">
        <f ca="1">COUNTIF(T$11:T376,"&gt;"&amp;O377)</f>
        <v>0</v>
      </c>
      <c r="S377" s="22">
        <f t="shared" ca="1" si="99"/>
        <v>9.9999999999909051E-3</v>
      </c>
      <c r="T377" s="20">
        <f t="shared" ca="1" si="107"/>
        <v>525.2774901592328</v>
      </c>
      <c r="U377" s="20">
        <f t="shared" ca="1" si="108"/>
        <v>0.55000000000000004</v>
      </c>
      <c r="V377" s="20">
        <f t="shared" ca="1" si="100"/>
        <v>525.82749015923275</v>
      </c>
      <c r="W377" s="22">
        <f t="shared" ca="1" si="112"/>
        <v>0</v>
      </c>
      <c r="X377" s="21"/>
      <c r="Y377" s="9">
        <f ca="1">COUNTIF(AA$11:AA376,"&gt;"&amp;V377)</f>
        <v>0</v>
      </c>
      <c r="Z377" s="22">
        <f t="shared" ca="1" si="101"/>
        <v>0</v>
      </c>
      <c r="AA377" s="20">
        <f t="shared" ca="1" si="109"/>
        <v>525.82749015923275</v>
      </c>
      <c r="AB377" s="20">
        <f t="shared" ca="1" si="102"/>
        <v>0.5</v>
      </c>
      <c r="AC377" s="20">
        <f t="shared" ca="1" si="103"/>
        <v>526.32749015923275</v>
      </c>
      <c r="AD377" s="22">
        <f t="shared" ca="1" si="113"/>
        <v>7.999999999992724E-2</v>
      </c>
      <c r="AE377" s="7"/>
      <c r="AF377" s="9">
        <f t="shared" ca="1" si="110"/>
        <v>0</v>
      </c>
      <c r="AG377" s="22">
        <f t="shared" ca="1" si="114"/>
        <v>0.5574857265656874</v>
      </c>
      <c r="AH377" s="7">
        <v>367</v>
      </c>
      <c r="AI377" s="20">
        <f t="shared" ca="1" si="111"/>
        <v>2.1874857265656829</v>
      </c>
      <c r="AJ377" s="7"/>
      <c r="AK377" s="7"/>
      <c r="AL377" s="7"/>
      <c r="AM377" s="7"/>
      <c r="AN377" s="7"/>
      <c r="AO377" s="7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</row>
    <row r="378" spans="1:125" x14ac:dyDescent="0.2">
      <c r="A378" s="1"/>
      <c r="B378" s="1"/>
      <c r="C378" s="1"/>
      <c r="D378" s="1"/>
      <c r="E378" s="1"/>
      <c r="F378" s="1"/>
      <c r="G378" s="1"/>
      <c r="H378" s="7">
        <v>368</v>
      </c>
      <c r="I378" s="20">
        <f t="shared" ca="1" si="104"/>
        <v>525.31811952667351</v>
      </c>
      <c r="J378" s="21"/>
      <c r="K378" s="9">
        <f ca="1">COUNTIF(M$11:M377,"&gt;"&amp;I378)</f>
        <v>0</v>
      </c>
      <c r="L378" s="22">
        <f t="shared" ca="1" si="97"/>
        <v>0</v>
      </c>
      <c r="M378" s="20">
        <f t="shared" ca="1" si="105"/>
        <v>525.31811952667351</v>
      </c>
      <c r="N378" s="20">
        <f t="shared" ca="1" si="106"/>
        <v>0.84</v>
      </c>
      <c r="O378" s="20">
        <f t="shared" ca="1" si="98"/>
        <v>526.15811952667354</v>
      </c>
      <c r="P378" s="22">
        <f t="shared" ca="1" si="115"/>
        <v>5.0629367440706119E-2</v>
      </c>
      <c r="Q378" s="21"/>
      <c r="R378" s="9">
        <f ca="1">COUNTIF(T$11:T377,"&gt;"&amp;O378)</f>
        <v>0</v>
      </c>
      <c r="S378" s="22">
        <f t="shared" ca="1" si="99"/>
        <v>0</v>
      </c>
      <c r="T378" s="20">
        <f t="shared" ca="1" si="107"/>
        <v>526.15811952667354</v>
      </c>
      <c r="U378" s="20">
        <f t="shared" ca="1" si="108"/>
        <v>0.74</v>
      </c>
      <c r="V378" s="20">
        <f t="shared" ca="1" si="100"/>
        <v>526.89811952667355</v>
      </c>
      <c r="W378" s="22">
        <f t="shared" ca="1" si="112"/>
        <v>0.33062936744079252</v>
      </c>
      <c r="X378" s="21"/>
      <c r="Y378" s="9">
        <f ca="1">COUNTIF(AA$11:AA377,"&gt;"&amp;V378)</f>
        <v>0</v>
      </c>
      <c r="Z378" s="22">
        <f t="shared" ca="1" si="101"/>
        <v>0</v>
      </c>
      <c r="AA378" s="20">
        <f t="shared" ca="1" si="109"/>
        <v>526.89811952667355</v>
      </c>
      <c r="AB378" s="20">
        <f t="shared" ca="1" si="102"/>
        <v>0.4</v>
      </c>
      <c r="AC378" s="20">
        <f t="shared" ca="1" si="103"/>
        <v>527.29811952667353</v>
      </c>
      <c r="AD378" s="22">
        <f t="shared" ca="1" si="113"/>
        <v>0.57062936744080162</v>
      </c>
      <c r="AE378" s="7"/>
      <c r="AF378" s="9">
        <f t="shared" ca="1" si="110"/>
        <v>0</v>
      </c>
      <c r="AG378" s="22">
        <f t="shared" ca="1" si="114"/>
        <v>0</v>
      </c>
      <c r="AH378" s="7">
        <v>368</v>
      </c>
      <c r="AI378" s="20">
        <f t="shared" ca="1" si="111"/>
        <v>1.9800000000000182</v>
      </c>
      <c r="AJ378" s="7"/>
      <c r="AK378" s="7"/>
      <c r="AL378" s="7"/>
      <c r="AM378" s="7"/>
      <c r="AN378" s="7"/>
      <c r="AO378" s="7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</row>
    <row r="379" spans="1:125" x14ac:dyDescent="0.2">
      <c r="A379" s="1"/>
      <c r="B379" s="1"/>
      <c r="C379" s="1"/>
      <c r="D379" s="1"/>
      <c r="E379" s="1"/>
      <c r="F379" s="1"/>
      <c r="G379" s="1"/>
      <c r="H379" s="7">
        <v>369</v>
      </c>
      <c r="I379" s="20">
        <f t="shared" ca="1" si="104"/>
        <v>526.45555031677543</v>
      </c>
      <c r="J379" s="21"/>
      <c r="K379" s="9">
        <f ca="1">COUNTIF(M$11:M378,"&gt;"&amp;I379)</f>
        <v>0</v>
      </c>
      <c r="L379" s="22">
        <f t="shared" ca="1" si="97"/>
        <v>0</v>
      </c>
      <c r="M379" s="20">
        <f t="shared" ca="1" si="105"/>
        <v>526.45555031677543</v>
      </c>
      <c r="N379" s="20">
        <f t="shared" ca="1" si="106"/>
        <v>1</v>
      </c>
      <c r="O379" s="20">
        <f t="shared" ca="1" si="98"/>
        <v>527.45555031677543</v>
      </c>
      <c r="P379" s="22">
        <f t="shared" ca="1" si="115"/>
        <v>0.29743079010188467</v>
      </c>
      <c r="Q379" s="21"/>
      <c r="R379" s="9">
        <f ca="1">COUNTIF(T$11:T378,"&gt;"&amp;O379)</f>
        <v>0</v>
      </c>
      <c r="S379" s="22">
        <f t="shared" ca="1" si="99"/>
        <v>0</v>
      </c>
      <c r="T379" s="20">
        <f t="shared" ca="1" si="107"/>
        <v>527.45555031677543</v>
      </c>
      <c r="U379" s="20">
        <f t="shared" ca="1" si="108"/>
        <v>0.73</v>
      </c>
      <c r="V379" s="20">
        <f t="shared" ca="1" si="100"/>
        <v>528.18555031677545</v>
      </c>
      <c r="W379" s="22">
        <f t="shared" ca="1" si="112"/>
        <v>0.55743079010187557</v>
      </c>
      <c r="X379" s="21"/>
      <c r="Y379" s="9">
        <f ca="1">COUNTIF(AA$11:AA378,"&gt;"&amp;V379)</f>
        <v>0</v>
      </c>
      <c r="Z379" s="22">
        <f t="shared" ca="1" si="101"/>
        <v>0</v>
      </c>
      <c r="AA379" s="20">
        <f t="shared" ca="1" si="109"/>
        <v>528.18555031677545</v>
      </c>
      <c r="AB379" s="20">
        <f t="shared" ca="1" si="102"/>
        <v>0.39</v>
      </c>
      <c r="AC379" s="20">
        <f t="shared" ca="1" si="103"/>
        <v>528.57555031677543</v>
      </c>
      <c r="AD379" s="22">
        <f t="shared" ca="1" si="113"/>
        <v>0.8874307901019165</v>
      </c>
      <c r="AE379" s="7"/>
      <c r="AF379" s="9">
        <f t="shared" ca="1" si="110"/>
        <v>0</v>
      </c>
      <c r="AG379" s="22">
        <f t="shared" ca="1" si="114"/>
        <v>0</v>
      </c>
      <c r="AH379" s="7">
        <v>369</v>
      </c>
      <c r="AI379" s="20">
        <f t="shared" ca="1" si="111"/>
        <v>2.1200000000000045</v>
      </c>
      <c r="AJ379" s="7"/>
      <c r="AK379" s="7"/>
      <c r="AL379" s="7"/>
      <c r="AM379" s="7"/>
      <c r="AN379" s="7"/>
      <c r="AO379" s="7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</row>
    <row r="380" spans="1:125" x14ac:dyDescent="0.2">
      <c r="A380" s="1"/>
      <c r="B380" s="1"/>
      <c r="C380" s="1"/>
      <c r="D380" s="1"/>
      <c r="E380" s="1"/>
      <c r="F380" s="1"/>
      <c r="G380" s="1"/>
      <c r="H380" s="7">
        <v>370</v>
      </c>
      <c r="I380" s="20">
        <f t="shared" ca="1" si="104"/>
        <v>526.91044493175934</v>
      </c>
      <c r="J380" s="21"/>
      <c r="K380" s="9">
        <f ca="1">COUNTIF(M$11:M379,"&gt;"&amp;I380)</f>
        <v>0</v>
      </c>
      <c r="L380" s="22">
        <f t="shared" ca="1" si="97"/>
        <v>0.54510538501608607</v>
      </c>
      <c r="M380" s="20">
        <f t="shared" ca="1" si="105"/>
        <v>527.45555031677543</v>
      </c>
      <c r="N380" s="20">
        <f t="shared" ca="1" si="106"/>
        <v>0.91</v>
      </c>
      <c r="O380" s="20">
        <f t="shared" ca="1" si="98"/>
        <v>528.3655503167754</v>
      </c>
      <c r="P380" s="22">
        <f t="shared" ca="1" si="115"/>
        <v>0</v>
      </c>
      <c r="Q380" s="21"/>
      <c r="R380" s="9">
        <f ca="1">COUNTIF(T$11:T379,"&gt;"&amp;O380)</f>
        <v>0</v>
      </c>
      <c r="S380" s="22">
        <f t="shared" ca="1" si="99"/>
        <v>0</v>
      </c>
      <c r="T380" s="20">
        <f t="shared" ca="1" si="107"/>
        <v>528.3655503167754</v>
      </c>
      <c r="U380" s="20">
        <f t="shared" ca="1" si="108"/>
        <v>0.52</v>
      </c>
      <c r="V380" s="20">
        <f t="shared" ca="1" si="100"/>
        <v>528.88555031677538</v>
      </c>
      <c r="W380" s="22">
        <f t="shared" ca="1" si="112"/>
        <v>0.17999999999994998</v>
      </c>
      <c r="X380" s="21"/>
      <c r="Y380" s="9">
        <f ca="1">COUNTIF(AA$11:AA379,"&gt;"&amp;V380)</f>
        <v>0</v>
      </c>
      <c r="Z380" s="22">
        <f t="shared" ca="1" si="101"/>
        <v>0</v>
      </c>
      <c r="AA380" s="20">
        <f t="shared" ca="1" si="109"/>
        <v>528.88555031677538</v>
      </c>
      <c r="AB380" s="20">
        <f t="shared" ca="1" si="102"/>
        <v>0.32</v>
      </c>
      <c r="AC380" s="20">
        <f t="shared" ca="1" si="103"/>
        <v>529.20555031677543</v>
      </c>
      <c r="AD380" s="22">
        <f t="shared" ca="1" si="113"/>
        <v>0.30999999999994543</v>
      </c>
      <c r="AE380" s="7"/>
      <c r="AF380" s="9">
        <f t="shared" ca="1" si="110"/>
        <v>0</v>
      </c>
      <c r="AG380" s="22">
        <f t="shared" ca="1" si="114"/>
        <v>0.54510538501608607</v>
      </c>
      <c r="AH380" s="7">
        <v>370</v>
      </c>
      <c r="AI380" s="20">
        <f t="shared" ca="1" si="111"/>
        <v>2.2951053850160861</v>
      </c>
      <c r="AJ380" s="7"/>
      <c r="AK380" s="7"/>
      <c r="AL380" s="7"/>
      <c r="AM380" s="7"/>
      <c r="AN380" s="7"/>
      <c r="AO380" s="7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</row>
    <row r="381" spans="1:125" x14ac:dyDescent="0.2">
      <c r="A381" s="1"/>
      <c r="B381" s="1"/>
      <c r="C381" s="1"/>
      <c r="D381" s="1"/>
      <c r="E381" s="1"/>
      <c r="F381" s="1"/>
      <c r="G381" s="1"/>
      <c r="H381" s="7">
        <v>371</v>
      </c>
      <c r="I381" s="20">
        <f t="shared" ca="1" si="104"/>
        <v>527.55100594692942</v>
      </c>
      <c r="J381" s="21"/>
      <c r="K381" s="9">
        <f ca="1">COUNTIF(M$11:M380,"&gt;"&amp;I381)</f>
        <v>0</v>
      </c>
      <c r="L381" s="22">
        <f t="shared" ca="1" si="97"/>
        <v>0.81454436984597578</v>
      </c>
      <c r="M381" s="20">
        <f t="shared" ca="1" si="105"/>
        <v>528.3655503167754</v>
      </c>
      <c r="N381" s="20">
        <f t="shared" ca="1" si="106"/>
        <v>0.68</v>
      </c>
      <c r="O381" s="20">
        <f t="shared" ca="1" si="98"/>
        <v>529.04555031677535</v>
      </c>
      <c r="P381" s="22">
        <f t="shared" ca="1" si="115"/>
        <v>0</v>
      </c>
      <c r="Q381" s="21"/>
      <c r="R381" s="9">
        <f ca="1">COUNTIF(T$11:T380,"&gt;"&amp;O381)</f>
        <v>0</v>
      </c>
      <c r="S381" s="22">
        <f t="shared" ca="1" si="99"/>
        <v>0</v>
      </c>
      <c r="T381" s="20">
        <f t="shared" ca="1" si="107"/>
        <v>529.04555031677535</v>
      </c>
      <c r="U381" s="20">
        <f t="shared" ca="1" si="108"/>
        <v>0.49</v>
      </c>
      <c r="V381" s="20">
        <f t="shared" ca="1" si="100"/>
        <v>529.53555031677536</v>
      </c>
      <c r="W381" s="22">
        <f t="shared" ca="1" si="112"/>
        <v>0.15999999999996817</v>
      </c>
      <c r="X381" s="21"/>
      <c r="Y381" s="9">
        <f ca="1">COUNTIF(AA$11:AA380,"&gt;"&amp;V381)</f>
        <v>0</v>
      </c>
      <c r="Z381" s="22">
        <f t="shared" ca="1" si="101"/>
        <v>0</v>
      </c>
      <c r="AA381" s="20">
        <f t="shared" ca="1" si="109"/>
        <v>529.53555031677536</v>
      </c>
      <c r="AB381" s="20">
        <f t="shared" ca="1" si="102"/>
        <v>0.32</v>
      </c>
      <c r="AC381" s="20">
        <f t="shared" ca="1" si="103"/>
        <v>529.85555031677541</v>
      </c>
      <c r="AD381" s="22">
        <f t="shared" ca="1" si="113"/>
        <v>0.32999999999992724</v>
      </c>
      <c r="AE381" s="7"/>
      <c r="AF381" s="9">
        <f t="shared" ca="1" si="110"/>
        <v>0</v>
      </c>
      <c r="AG381" s="22">
        <f t="shared" ca="1" si="114"/>
        <v>0.81454436984597578</v>
      </c>
      <c r="AH381" s="7">
        <v>371</v>
      </c>
      <c r="AI381" s="20">
        <f t="shared" ca="1" si="111"/>
        <v>2.3045443698459849</v>
      </c>
      <c r="AJ381" s="7"/>
      <c r="AK381" s="7"/>
      <c r="AL381" s="7"/>
      <c r="AM381" s="7"/>
      <c r="AN381" s="7"/>
      <c r="AO381" s="7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</row>
    <row r="382" spans="1:125" x14ac:dyDescent="0.2">
      <c r="A382" s="1"/>
      <c r="B382" s="1"/>
      <c r="C382" s="1"/>
      <c r="D382" s="1"/>
      <c r="E382" s="1"/>
      <c r="F382" s="1"/>
      <c r="G382" s="1"/>
      <c r="H382" s="7">
        <v>372</v>
      </c>
      <c r="I382" s="20">
        <f t="shared" ca="1" si="104"/>
        <v>529.21687572377846</v>
      </c>
      <c r="J382" s="21"/>
      <c r="K382" s="9">
        <f ca="1">COUNTIF(M$11:M381,"&gt;"&amp;I382)</f>
        <v>0</v>
      </c>
      <c r="L382" s="22">
        <f t="shared" ca="1" si="97"/>
        <v>0</v>
      </c>
      <c r="M382" s="20">
        <f t="shared" ca="1" si="105"/>
        <v>529.21687572377846</v>
      </c>
      <c r="N382" s="20">
        <f t="shared" ca="1" si="106"/>
        <v>0.68</v>
      </c>
      <c r="O382" s="20">
        <f t="shared" ca="1" si="98"/>
        <v>529.89687572377841</v>
      </c>
      <c r="P382" s="22">
        <f t="shared" ca="1" si="115"/>
        <v>0.17132540700310983</v>
      </c>
      <c r="Q382" s="21"/>
      <c r="R382" s="9">
        <f ca="1">COUNTIF(T$11:T381,"&gt;"&amp;O382)</f>
        <v>0</v>
      </c>
      <c r="S382" s="22">
        <f t="shared" ca="1" si="99"/>
        <v>0</v>
      </c>
      <c r="T382" s="20">
        <f t="shared" ca="1" si="107"/>
        <v>529.89687572377841</v>
      </c>
      <c r="U382" s="20">
        <f t="shared" ca="1" si="108"/>
        <v>0.43</v>
      </c>
      <c r="V382" s="20">
        <f t="shared" ca="1" si="100"/>
        <v>530.32687572377836</v>
      </c>
      <c r="W382" s="22">
        <f t="shared" ca="1" si="112"/>
        <v>0.36132540700305071</v>
      </c>
      <c r="X382" s="21"/>
      <c r="Y382" s="9">
        <f ca="1">COUNTIF(AA$11:AA381,"&gt;"&amp;V382)</f>
        <v>0</v>
      </c>
      <c r="Z382" s="22">
        <f t="shared" ca="1" si="101"/>
        <v>0</v>
      </c>
      <c r="AA382" s="20">
        <f t="shared" ca="1" si="109"/>
        <v>530.32687572377836</v>
      </c>
      <c r="AB382" s="20">
        <f t="shared" ca="1" si="102"/>
        <v>0.37</v>
      </c>
      <c r="AC382" s="20">
        <f t="shared" ca="1" si="103"/>
        <v>530.69687572377836</v>
      </c>
      <c r="AD382" s="22">
        <f t="shared" ca="1" si="113"/>
        <v>0.47132540700295067</v>
      </c>
      <c r="AE382" s="7"/>
      <c r="AF382" s="9">
        <f t="shared" ca="1" si="110"/>
        <v>0</v>
      </c>
      <c r="AG382" s="22">
        <f t="shared" ca="1" si="114"/>
        <v>0</v>
      </c>
      <c r="AH382" s="7">
        <v>372</v>
      </c>
      <c r="AI382" s="20">
        <f t="shared" ca="1" si="111"/>
        <v>1.4799999999999045</v>
      </c>
      <c r="AJ382" s="7"/>
      <c r="AK382" s="7"/>
      <c r="AL382" s="7"/>
      <c r="AM382" s="7"/>
      <c r="AN382" s="7"/>
      <c r="AO382" s="7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</row>
    <row r="383" spans="1:125" x14ac:dyDescent="0.2">
      <c r="A383" s="1"/>
      <c r="B383" s="1"/>
      <c r="C383" s="1"/>
      <c r="D383" s="1"/>
      <c r="E383" s="1"/>
      <c r="F383" s="1"/>
      <c r="G383" s="1"/>
      <c r="H383" s="7">
        <v>373</v>
      </c>
      <c r="I383" s="20">
        <f t="shared" ca="1" si="104"/>
        <v>530.17082880642511</v>
      </c>
      <c r="J383" s="21"/>
      <c r="K383" s="9">
        <f ca="1">COUNTIF(M$11:M382,"&gt;"&amp;I383)</f>
        <v>0</v>
      </c>
      <c r="L383" s="22">
        <f t="shared" ca="1" si="97"/>
        <v>0</v>
      </c>
      <c r="M383" s="20">
        <f t="shared" ca="1" si="105"/>
        <v>530.17082880642511</v>
      </c>
      <c r="N383" s="20">
        <f t="shared" ca="1" si="106"/>
        <v>0.86</v>
      </c>
      <c r="O383" s="20">
        <f t="shared" ca="1" si="98"/>
        <v>531.03082880642512</v>
      </c>
      <c r="P383" s="22">
        <f t="shared" ca="1" si="115"/>
        <v>0.27395308264669893</v>
      </c>
      <c r="Q383" s="21"/>
      <c r="R383" s="9">
        <f ca="1">COUNTIF(T$11:T382,"&gt;"&amp;O383)</f>
        <v>0</v>
      </c>
      <c r="S383" s="22">
        <f t="shared" ca="1" si="99"/>
        <v>0</v>
      </c>
      <c r="T383" s="20">
        <f t="shared" ca="1" si="107"/>
        <v>531.03082880642512</v>
      </c>
      <c r="U383" s="20">
        <f t="shared" ca="1" si="108"/>
        <v>0.64</v>
      </c>
      <c r="V383" s="20">
        <f t="shared" ca="1" si="100"/>
        <v>531.67082880642511</v>
      </c>
      <c r="W383" s="22">
        <f t="shared" ca="1" si="112"/>
        <v>0.7039530826467626</v>
      </c>
      <c r="X383" s="21"/>
      <c r="Y383" s="9">
        <f ca="1">COUNTIF(AA$11:AA382,"&gt;"&amp;V383)</f>
        <v>0</v>
      </c>
      <c r="Z383" s="22">
        <f t="shared" ca="1" si="101"/>
        <v>0</v>
      </c>
      <c r="AA383" s="20">
        <f t="shared" ca="1" si="109"/>
        <v>531.67082880642511</v>
      </c>
      <c r="AB383" s="20">
        <f t="shared" ca="1" si="102"/>
        <v>0.3</v>
      </c>
      <c r="AC383" s="20">
        <f t="shared" ca="1" si="103"/>
        <v>531.97082880642506</v>
      </c>
      <c r="AD383" s="22">
        <f t="shared" ca="1" si="113"/>
        <v>0.97395308264674441</v>
      </c>
      <c r="AE383" s="7"/>
      <c r="AF383" s="9">
        <f t="shared" ca="1" si="110"/>
        <v>0</v>
      </c>
      <c r="AG383" s="22">
        <f t="shared" ca="1" si="114"/>
        <v>0</v>
      </c>
      <c r="AH383" s="7">
        <v>373</v>
      </c>
      <c r="AI383" s="20">
        <f t="shared" ca="1" si="111"/>
        <v>1.7999999999999545</v>
      </c>
      <c r="AJ383" s="7"/>
      <c r="AK383" s="7"/>
      <c r="AL383" s="7"/>
      <c r="AM383" s="7"/>
      <c r="AN383" s="7"/>
      <c r="AO383" s="7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</row>
    <row r="384" spans="1:125" x14ac:dyDescent="0.2">
      <c r="A384" s="1"/>
      <c r="B384" s="1"/>
      <c r="C384" s="1"/>
      <c r="D384" s="1"/>
      <c r="E384" s="1"/>
      <c r="F384" s="1"/>
      <c r="G384" s="1"/>
      <c r="H384" s="7">
        <v>374</v>
      </c>
      <c r="I384" s="20">
        <f t="shared" ca="1" si="104"/>
        <v>531.18368195822529</v>
      </c>
      <c r="J384" s="21"/>
      <c r="K384" s="9">
        <f ca="1">COUNTIF(M$11:M383,"&gt;"&amp;I384)</f>
        <v>0</v>
      </c>
      <c r="L384" s="22">
        <f t="shared" ca="1" si="97"/>
        <v>0</v>
      </c>
      <c r="M384" s="20">
        <f t="shared" ca="1" si="105"/>
        <v>531.18368195822529</v>
      </c>
      <c r="N384" s="20">
        <f t="shared" ca="1" si="106"/>
        <v>0.75</v>
      </c>
      <c r="O384" s="20">
        <f t="shared" ca="1" si="98"/>
        <v>531.93368195822529</v>
      </c>
      <c r="P384" s="22">
        <f t="shared" ca="1" si="115"/>
        <v>0.15285315180017278</v>
      </c>
      <c r="Q384" s="21"/>
      <c r="R384" s="9">
        <f ca="1">COUNTIF(T$11:T383,"&gt;"&amp;O384)</f>
        <v>0</v>
      </c>
      <c r="S384" s="22">
        <f t="shared" ca="1" si="99"/>
        <v>0</v>
      </c>
      <c r="T384" s="20">
        <f t="shared" ca="1" si="107"/>
        <v>531.93368195822529</v>
      </c>
      <c r="U384" s="20">
        <f t="shared" ca="1" si="108"/>
        <v>0.84</v>
      </c>
      <c r="V384" s="20">
        <f t="shared" ca="1" si="100"/>
        <v>532.77368195822532</v>
      </c>
      <c r="W384" s="22">
        <f t="shared" ca="1" si="112"/>
        <v>0.26285315180018642</v>
      </c>
      <c r="X384" s="21"/>
      <c r="Y384" s="9">
        <f ca="1">COUNTIF(AA$11:AA383,"&gt;"&amp;V384)</f>
        <v>0</v>
      </c>
      <c r="Z384" s="22">
        <f t="shared" ca="1" si="101"/>
        <v>0</v>
      </c>
      <c r="AA384" s="20">
        <f t="shared" ca="1" si="109"/>
        <v>532.77368195822532</v>
      </c>
      <c r="AB384" s="20">
        <f t="shared" ca="1" si="102"/>
        <v>0.46</v>
      </c>
      <c r="AC384" s="20">
        <f t="shared" ca="1" si="103"/>
        <v>533.23368195822536</v>
      </c>
      <c r="AD384" s="22">
        <f t="shared" ca="1" si="113"/>
        <v>0.80285315180026373</v>
      </c>
      <c r="AE384" s="7"/>
      <c r="AF384" s="9">
        <f t="shared" ca="1" si="110"/>
        <v>0</v>
      </c>
      <c r="AG384" s="22">
        <f t="shared" ca="1" si="114"/>
        <v>0</v>
      </c>
      <c r="AH384" s="7">
        <v>374</v>
      </c>
      <c r="AI384" s="20">
        <f t="shared" ca="1" si="111"/>
        <v>2.0500000000000682</v>
      </c>
      <c r="AJ384" s="7"/>
      <c r="AK384" s="7"/>
      <c r="AL384" s="7"/>
      <c r="AM384" s="7"/>
      <c r="AN384" s="7"/>
      <c r="AO384" s="7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</row>
    <row r="385" spans="1:125" x14ac:dyDescent="0.2">
      <c r="A385" s="1"/>
      <c r="B385" s="1"/>
      <c r="C385" s="1"/>
      <c r="D385" s="1"/>
      <c r="E385" s="1"/>
      <c r="F385" s="1"/>
      <c r="G385" s="1"/>
      <c r="H385" s="7">
        <v>375</v>
      </c>
      <c r="I385" s="20">
        <f t="shared" ca="1" si="104"/>
        <v>535.94257412432569</v>
      </c>
      <c r="J385" s="21"/>
      <c r="K385" s="9">
        <f ca="1">COUNTIF(M$11:M384,"&gt;"&amp;I385)</f>
        <v>0</v>
      </c>
      <c r="L385" s="22">
        <f t="shared" ca="1" si="97"/>
        <v>0</v>
      </c>
      <c r="M385" s="20">
        <f t="shared" ca="1" si="105"/>
        <v>535.94257412432569</v>
      </c>
      <c r="N385" s="20">
        <f t="shared" ca="1" si="106"/>
        <v>0.87</v>
      </c>
      <c r="O385" s="20">
        <f t="shared" ca="1" si="98"/>
        <v>536.81257412432569</v>
      </c>
      <c r="P385" s="22">
        <f t="shared" ca="1" si="115"/>
        <v>4.0088921661003951</v>
      </c>
      <c r="Q385" s="21"/>
      <c r="R385" s="9">
        <f ca="1">COUNTIF(T$11:T384,"&gt;"&amp;O385)</f>
        <v>0</v>
      </c>
      <c r="S385" s="22">
        <f t="shared" ca="1" si="99"/>
        <v>0</v>
      </c>
      <c r="T385" s="20">
        <f t="shared" ca="1" si="107"/>
        <v>536.81257412432569</v>
      </c>
      <c r="U385" s="20">
        <f t="shared" ca="1" si="108"/>
        <v>0.67</v>
      </c>
      <c r="V385" s="20">
        <f t="shared" ca="1" si="100"/>
        <v>537.48257412432565</v>
      </c>
      <c r="W385" s="22">
        <f t="shared" ca="1" si="112"/>
        <v>4.0388921661003678</v>
      </c>
      <c r="X385" s="21"/>
      <c r="Y385" s="9">
        <f ca="1">COUNTIF(AA$11:AA384,"&gt;"&amp;V385)</f>
        <v>0</v>
      </c>
      <c r="Z385" s="22">
        <f t="shared" ca="1" si="101"/>
        <v>0</v>
      </c>
      <c r="AA385" s="20">
        <f t="shared" ca="1" si="109"/>
        <v>537.48257412432565</v>
      </c>
      <c r="AB385" s="20">
        <f t="shared" ca="1" si="102"/>
        <v>0.41</v>
      </c>
      <c r="AC385" s="20">
        <f t="shared" ca="1" si="103"/>
        <v>537.89257412432562</v>
      </c>
      <c r="AD385" s="22">
        <f t="shared" ca="1" si="113"/>
        <v>4.2488921661002905</v>
      </c>
      <c r="AE385" s="7"/>
      <c r="AF385" s="9">
        <f t="shared" ca="1" si="110"/>
        <v>0</v>
      </c>
      <c r="AG385" s="22">
        <f t="shared" ca="1" si="114"/>
        <v>0</v>
      </c>
      <c r="AH385" s="7">
        <v>375</v>
      </c>
      <c r="AI385" s="20">
        <f t="shared" ca="1" si="111"/>
        <v>1.9499999999999318</v>
      </c>
      <c r="AJ385" s="7"/>
      <c r="AK385" s="7"/>
      <c r="AL385" s="7"/>
      <c r="AM385" s="7"/>
      <c r="AN385" s="7"/>
      <c r="AO385" s="7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</row>
    <row r="386" spans="1:125" x14ac:dyDescent="0.2">
      <c r="A386" s="1"/>
      <c r="B386" s="1"/>
      <c r="C386" s="1"/>
      <c r="D386" s="1"/>
      <c r="E386" s="1"/>
      <c r="F386" s="1"/>
      <c r="G386" s="1"/>
      <c r="H386" s="7">
        <v>376</v>
      </c>
      <c r="I386" s="20">
        <f t="shared" ca="1" si="104"/>
        <v>537.54741756379315</v>
      </c>
      <c r="J386" s="21"/>
      <c r="K386" s="9">
        <f ca="1">COUNTIF(M$11:M385,"&gt;"&amp;I386)</f>
        <v>0</v>
      </c>
      <c r="L386" s="22">
        <f t="shared" ca="1" si="97"/>
        <v>0</v>
      </c>
      <c r="M386" s="20">
        <f t="shared" ca="1" si="105"/>
        <v>537.54741756379315</v>
      </c>
      <c r="N386" s="20">
        <f t="shared" ca="1" si="106"/>
        <v>0.8</v>
      </c>
      <c r="O386" s="20">
        <f t="shared" ca="1" si="98"/>
        <v>538.3474175637931</v>
      </c>
      <c r="P386" s="22">
        <f t="shared" ca="1" si="115"/>
        <v>0.73484343946745412</v>
      </c>
      <c r="Q386" s="21"/>
      <c r="R386" s="9">
        <f ca="1">COUNTIF(T$11:T385,"&gt;"&amp;O386)</f>
        <v>0</v>
      </c>
      <c r="S386" s="22">
        <f t="shared" ca="1" si="99"/>
        <v>0</v>
      </c>
      <c r="T386" s="20">
        <f t="shared" ca="1" si="107"/>
        <v>538.3474175637931</v>
      </c>
      <c r="U386" s="20">
        <f t="shared" ca="1" si="108"/>
        <v>0.56999999999999995</v>
      </c>
      <c r="V386" s="20">
        <f t="shared" ca="1" si="100"/>
        <v>538.91741756379315</v>
      </c>
      <c r="W386" s="22">
        <f t="shared" ca="1" si="112"/>
        <v>0.86484343946744957</v>
      </c>
      <c r="X386" s="21"/>
      <c r="Y386" s="9">
        <f ca="1">COUNTIF(AA$11:AA385,"&gt;"&amp;V386)</f>
        <v>0</v>
      </c>
      <c r="Z386" s="22">
        <f t="shared" ca="1" si="101"/>
        <v>0</v>
      </c>
      <c r="AA386" s="20">
        <f t="shared" ca="1" si="109"/>
        <v>538.91741756379315</v>
      </c>
      <c r="AB386" s="20">
        <f t="shared" ca="1" si="102"/>
        <v>0.4</v>
      </c>
      <c r="AC386" s="20">
        <f t="shared" ca="1" si="103"/>
        <v>539.31741756379313</v>
      </c>
      <c r="AD386" s="22">
        <f t="shared" ca="1" si="113"/>
        <v>1.0248434394675314</v>
      </c>
      <c r="AE386" s="7"/>
      <c r="AF386" s="9">
        <f t="shared" ca="1" si="110"/>
        <v>0</v>
      </c>
      <c r="AG386" s="22">
        <f t="shared" ca="1" si="114"/>
        <v>0</v>
      </c>
      <c r="AH386" s="7">
        <v>376</v>
      </c>
      <c r="AI386" s="20">
        <f t="shared" ca="1" si="111"/>
        <v>1.7699999999999818</v>
      </c>
      <c r="AJ386" s="7"/>
      <c r="AK386" s="7"/>
      <c r="AL386" s="7"/>
      <c r="AM386" s="7"/>
      <c r="AN386" s="7"/>
      <c r="AO386" s="7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</row>
    <row r="387" spans="1:125" x14ac:dyDescent="0.2">
      <c r="A387" s="1"/>
      <c r="B387" s="1"/>
      <c r="C387" s="1"/>
      <c r="D387" s="1"/>
      <c r="E387" s="1"/>
      <c r="F387" s="1"/>
      <c r="G387" s="1"/>
      <c r="H387" s="7">
        <v>377</v>
      </c>
      <c r="I387" s="20">
        <f t="shared" ca="1" si="104"/>
        <v>537.69947777027085</v>
      </c>
      <c r="J387" s="21"/>
      <c r="K387" s="9">
        <f ca="1">COUNTIF(M$11:M386,"&gt;"&amp;I387)</f>
        <v>0</v>
      </c>
      <c r="L387" s="22">
        <f t="shared" ca="1" si="97"/>
        <v>0.64793979352225506</v>
      </c>
      <c r="M387" s="20">
        <f t="shared" ca="1" si="105"/>
        <v>538.3474175637931</v>
      </c>
      <c r="N387" s="20">
        <f t="shared" ca="1" si="106"/>
        <v>0.85</v>
      </c>
      <c r="O387" s="20">
        <f t="shared" ca="1" si="98"/>
        <v>539.19741756379312</v>
      </c>
      <c r="P387" s="22">
        <f t="shared" ca="1" si="115"/>
        <v>0</v>
      </c>
      <c r="Q387" s="21"/>
      <c r="R387" s="9">
        <f ca="1">COUNTIF(T$11:T386,"&gt;"&amp;O387)</f>
        <v>0</v>
      </c>
      <c r="S387" s="22">
        <f t="shared" ca="1" si="99"/>
        <v>0</v>
      </c>
      <c r="T387" s="20">
        <f t="shared" ca="1" si="107"/>
        <v>539.19741756379312</v>
      </c>
      <c r="U387" s="20">
        <f t="shared" ca="1" si="108"/>
        <v>0.65</v>
      </c>
      <c r="V387" s="20">
        <f t="shared" ca="1" si="100"/>
        <v>539.8474175637931</v>
      </c>
      <c r="W387" s="22">
        <f t="shared" ca="1" si="112"/>
        <v>0.27999999999997272</v>
      </c>
      <c r="X387" s="21"/>
      <c r="Y387" s="9">
        <f ca="1">COUNTIF(AA$11:AA386,"&gt;"&amp;V387)</f>
        <v>0</v>
      </c>
      <c r="Z387" s="22">
        <f t="shared" ca="1" si="101"/>
        <v>0</v>
      </c>
      <c r="AA387" s="20">
        <f t="shared" ca="1" si="109"/>
        <v>539.8474175637931</v>
      </c>
      <c r="AB387" s="20">
        <f t="shared" ca="1" si="102"/>
        <v>0.4</v>
      </c>
      <c r="AC387" s="20">
        <f t="shared" ca="1" si="103"/>
        <v>540.24741756379308</v>
      </c>
      <c r="AD387" s="22">
        <f t="shared" ca="1" si="113"/>
        <v>0.52999999999997272</v>
      </c>
      <c r="AE387" s="7"/>
      <c r="AF387" s="9">
        <f t="shared" ca="1" si="110"/>
        <v>0</v>
      </c>
      <c r="AG387" s="22">
        <f t="shared" ca="1" si="114"/>
        <v>0.64793979352225506</v>
      </c>
      <c r="AH387" s="7">
        <v>377</v>
      </c>
      <c r="AI387" s="20">
        <f t="shared" ca="1" si="111"/>
        <v>2.5479397935222323</v>
      </c>
      <c r="AJ387" s="7"/>
      <c r="AK387" s="7"/>
      <c r="AL387" s="7"/>
      <c r="AM387" s="7"/>
      <c r="AN387" s="7"/>
      <c r="AO387" s="7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</row>
    <row r="388" spans="1:125" x14ac:dyDescent="0.2">
      <c r="A388" s="1"/>
      <c r="B388" s="1"/>
      <c r="C388" s="1"/>
      <c r="D388" s="1"/>
      <c r="E388" s="1"/>
      <c r="F388" s="1"/>
      <c r="G388" s="1"/>
      <c r="H388" s="7">
        <v>378</v>
      </c>
      <c r="I388" s="20">
        <f t="shared" ca="1" si="104"/>
        <v>538.4567068318305</v>
      </c>
      <c r="J388" s="21"/>
      <c r="K388" s="9">
        <f ca="1">COUNTIF(M$11:M387,"&gt;"&amp;I388)</f>
        <v>0</v>
      </c>
      <c r="L388" s="22">
        <f t="shared" ca="1" si="97"/>
        <v>0.74071073196262205</v>
      </c>
      <c r="M388" s="20">
        <f t="shared" ca="1" si="105"/>
        <v>539.19741756379312</v>
      </c>
      <c r="N388" s="20">
        <f t="shared" ca="1" si="106"/>
        <v>0.79</v>
      </c>
      <c r="O388" s="20">
        <f t="shared" ca="1" si="98"/>
        <v>539.98741756379309</v>
      </c>
      <c r="P388" s="22">
        <f t="shared" ca="1" si="115"/>
        <v>0</v>
      </c>
      <c r="Q388" s="21"/>
      <c r="R388" s="9">
        <f ca="1">COUNTIF(T$11:T387,"&gt;"&amp;O388)</f>
        <v>0</v>
      </c>
      <c r="S388" s="22">
        <f t="shared" ca="1" si="99"/>
        <v>0</v>
      </c>
      <c r="T388" s="20">
        <f t="shared" ca="1" si="107"/>
        <v>539.98741756379309</v>
      </c>
      <c r="U388" s="20">
        <f t="shared" ca="1" si="108"/>
        <v>0.71</v>
      </c>
      <c r="V388" s="20">
        <f t="shared" ca="1" si="100"/>
        <v>540.69741756379312</v>
      </c>
      <c r="W388" s="22">
        <f t="shared" ca="1" si="112"/>
        <v>0.13999999999998636</v>
      </c>
      <c r="X388" s="21"/>
      <c r="Y388" s="9">
        <f ca="1">COUNTIF(AA$11:AA387,"&gt;"&amp;V388)</f>
        <v>0</v>
      </c>
      <c r="Z388" s="22">
        <f t="shared" ca="1" si="101"/>
        <v>0</v>
      </c>
      <c r="AA388" s="20">
        <f t="shared" ca="1" si="109"/>
        <v>540.69741756379312</v>
      </c>
      <c r="AB388" s="20">
        <f t="shared" ca="1" si="102"/>
        <v>0.38</v>
      </c>
      <c r="AC388" s="20">
        <f t="shared" ca="1" si="103"/>
        <v>541.07741756379312</v>
      </c>
      <c r="AD388" s="22">
        <f t="shared" ca="1" si="113"/>
        <v>0.45000000000004547</v>
      </c>
      <c r="AE388" s="7"/>
      <c r="AF388" s="9">
        <f t="shared" ca="1" si="110"/>
        <v>0</v>
      </c>
      <c r="AG388" s="22">
        <f t="shared" ca="1" si="114"/>
        <v>0.74071073196262205</v>
      </c>
      <c r="AH388" s="7">
        <v>378</v>
      </c>
      <c r="AI388" s="20">
        <f t="shared" ca="1" si="111"/>
        <v>2.6207107319626175</v>
      </c>
      <c r="AJ388" s="7"/>
      <c r="AK388" s="7"/>
      <c r="AL388" s="7"/>
      <c r="AM388" s="7"/>
      <c r="AN388" s="7"/>
      <c r="AO388" s="7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</row>
    <row r="389" spans="1:125" x14ac:dyDescent="0.2">
      <c r="A389" s="1"/>
      <c r="B389" s="1"/>
      <c r="C389" s="1"/>
      <c r="D389" s="1"/>
      <c r="E389" s="1"/>
      <c r="F389" s="1"/>
      <c r="G389" s="1"/>
      <c r="H389" s="7">
        <v>379</v>
      </c>
      <c r="I389" s="20">
        <f t="shared" ca="1" si="104"/>
        <v>541.25567149022265</v>
      </c>
      <c r="J389" s="21"/>
      <c r="K389" s="9">
        <f ca="1">COUNTIF(M$11:M388,"&gt;"&amp;I389)</f>
        <v>0</v>
      </c>
      <c r="L389" s="22">
        <f t="shared" ca="1" si="97"/>
        <v>0</v>
      </c>
      <c r="M389" s="20">
        <f t="shared" ca="1" si="105"/>
        <v>541.25567149022265</v>
      </c>
      <c r="N389" s="20">
        <f t="shared" ca="1" si="106"/>
        <v>0.71</v>
      </c>
      <c r="O389" s="20">
        <f t="shared" ca="1" si="98"/>
        <v>541.96567149022269</v>
      </c>
      <c r="P389" s="22">
        <f t="shared" ca="1" si="115"/>
        <v>1.2682539264295656</v>
      </c>
      <c r="Q389" s="21"/>
      <c r="R389" s="9">
        <f ca="1">COUNTIF(T$11:T388,"&gt;"&amp;O389)</f>
        <v>0</v>
      </c>
      <c r="S389" s="22">
        <f t="shared" ca="1" si="99"/>
        <v>0</v>
      </c>
      <c r="T389" s="20">
        <f t="shared" ca="1" si="107"/>
        <v>541.96567149022269</v>
      </c>
      <c r="U389" s="20">
        <f t="shared" ca="1" si="108"/>
        <v>0.61</v>
      </c>
      <c r="V389" s="20">
        <f t="shared" ca="1" si="100"/>
        <v>542.5756714902227</v>
      </c>
      <c r="W389" s="22">
        <f t="shared" ca="1" si="112"/>
        <v>1.2682539264295656</v>
      </c>
      <c r="X389" s="21"/>
      <c r="Y389" s="9">
        <f ca="1">COUNTIF(AA$11:AA388,"&gt;"&amp;V389)</f>
        <v>0</v>
      </c>
      <c r="Z389" s="22">
        <f t="shared" ca="1" si="101"/>
        <v>0</v>
      </c>
      <c r="AA389" s="20">
        <f t="shared" ca="1" si="109"/>
        <v>542.5756714902227</v>
      </c>
      <c r="AB389" s="20">
        <f t="shared" ca="1" si="102"/>
        <v>0.36</v>
      </c>
      <c r="AC389" s="20">
        <f t="shared" ca="1" si="103"/>
        <v>542.93567149022272</v>
      </c>
      <c r="AD389" s="22">
        <f t="shared" ca="1" si="113"/>
        <v>1.4982539264295838</v>
      </c>
      <c r="AE389" s="7"/>
      <c r="AF389" s="9">
        <f t="shared" ca="1" si="110"/>
        <v>0</v>
      </c>
      <c r="AG389" s="22">
        <f t="shared" ca="1" si="114"/>
        <v>0</v>
      </c>
      <c r="AH389" s="7">
        <v>379</v>
      </c>
      <c r="AI389" s="20">
        <f t="shared" ca="1" si="111"/>
        <v>1.6800000000000637</v>
      </c>
      <c r="AJ389" s="7"/>
      <c r="AK389" s="7"/>
      <c r="AL389" s="7"/>
      <c r="AM389" s="7"/>
      <c r="AN389" s="7"/>
      <c r="AO389" s="7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</row>
    <row r="390" spans="1:125" x14ac:dyDescent="0.2">
      <c r="A390" s="1"/>
      <c r="B390" s="1"/>
      <c r="C390" s="1"/>
      <c r="D390" s="1"/>
      <c r="E390" s="1"/>
      <c r="F390" s="1"/>
      <c r="G390" s="1"/>
      <c r="H390" s="7">
        <v>380</v>
      </c>
      <c r="I390" s="20">
        <f t="shared" ca="1" si="104"/>
        <v>541.47200280815014</v>
      </c>
      <c r="J390" s="21"/>
      <c r="K390" s="9">
        <f ca="1">COUNTIF(M$11:M389,"&gt;"&amp;I390)</f>
        <v>0</v>
      </c>
      <c r="L390" s="22">
        <f t="shared" ca="1" si="97"/>
        <v>0.49366868207255266</v>
      </c>
      <c r="M390" s="20">
        <f t="shared" ca="1" si="105"/>
        <v>541.96567149022269</v>
      </c>
      <c r="N390" s="20">
        <f t="shared" ca="1" si="106"/>
        <v>0.8</v>
      </c>
      <c r="O390" s="20">
        <f t="shared" ca="1" si="98"/>
        <v>542.76567149022264</v>
      </c>
      <c r="P390" s="22">
        <f t="shared" ca="1" si="115"/>
        <v>0</v>
      </c>
      <c r="Q390" s="21"/>
      <c r="R390" s="9">
        <f ca="1">COUNTIF(T$11:T389,"&gt;"&amp;O390)</f>
        <v>0</v>
      </c>
      <c r="S390" s="22">
        <f t="shared" ca="1" si="99"/>
        <v>0</v>
      </c>
      <c r="T390" s="20">
        <f t="shared" ca="1" si="107"/>
        <v>542.76567149022264</v>
      </c>
      <c r="U390" s="20">
        <f t="shared" ca="1" si="108"/>
        <v>0.66</v>
      </c>
      <c r="V390" s="20">
        <f t="shared" ca="1" si="100"/>
        <v>543.42567149022261</v>
      </c>
      <c r="W390" s="22">
        <f t="shared" ca="1" si="112"/>
        <v>0.18999999999994088</v>
      </c>
      <c r="X390" s="21"/>
      <c r="Y390" s="9">
        <f ca="1">COUNTIF(AA$11:AA389,"&gt;"&amp;V390)</f>
        <v>0</v>
      </c>
      <c r="Z390" s="22">
        <f t="shared" ca="1" si="101"/>
        <v>0</v>
      </c>
      <c r="AA390" s="20">
        <f t="shared" ca="1" si="109"/>
        <v>543.42567149022261</v>
      </c>
      <c r="AB390" s="20">
        <f t="shared" ca="1" si="102"/>
        <v>0.42</v>
      </c>
      <c r="AC390" s="20">
        <f t="shared" ca="1" si="103"/>
        <v>543.84567149022257</v>
      </c>
      <c r="AD390" s="22">
        <f t="shared" ca="1" si="113"/>
        <v>0.48999999999989541</v>
      </c>
      <c r="AE390" s="7"/>
      <c r="AF390" s="9">
        <f t="shared" ca="1" si="110"/>
        <v>0</v>
      </c>
      <c r="AG390" s="22">
        <f t="shared" ca="1" si="114"/>
        <v>0.49366868207255266</v>
      </c>
      <c r="AH390" s="7">
        <v>380</v>
      </c>
      <c r="AI390" s="20">
        <f t="shared" ca="1" si="111"/>
        <v>2.3736686820724344</v>
      </c>
      <c r="AJ390" s="7"/>
      <c r="AK390" s="7"/>
      <c r="AL390" s="7"/>
      <c r="AM390" s="7"/>
      <c r="AN390" s="7"/>
      <c r="AO390" s="7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</row>
    <row r="391" spans="1:125" x14ac:dyDescent="0.2">
      <c r="A391" s="1"/>
      <c r="B391" s="1"/>
      <c r="C391" s="1"/>
      <c r="D391" s="1"/>
      <c r="E391" s="1"/>
      <c r="F391" s="1"/>
      <c r="G391" s="1"/>
      <c r="H391" s="7">
        <v>381</v>
      </c>
      <c r="I391" s="20">
        <f t="shared" ca="1" si="104"/>
        <v>542.55714971046552</v>
      </c>
      <c r="J391" s="21"/>
      <c r="K391" s="9">
        <f ca="1">COUNTIF(M$11:M390,"&gt;"&amp;I391)</f>
        <v>0</v>
      </c>
      <c r="L391" s="22">
        <f t="shared" ca="1" si="97"/>
        <v>0.20852177975712038</v>
      </c>
      <c r="M391" s="20">
        <f t="shared" ca="1" si="105"/>
        <v>542.76567149022264</v>
      </c>
      <c r="N391" s="20">
        <f t="shared" ca="1" si="106"/>
        <v>0.67</v>
      </c>
      <c r="O391" s="20">
        <f t="shared" ca="1" si="98"/>
        <v>543.4356714902226</v>
      </c>
      <c r="P391" s="22">
        <f t="shared" ca="1" si="115"/>
        <v>0</v>
      </c>
      <c r="Q391" s="21"/>
      <c r="R391" s="9">
        <f ca="1">COUNTIF(T$11:T390,"&gt;"&amp;O391)</f>
        <v>0</v>
      </c>
      <c r="S391" s="22">
        <f t="shared" ca="1" si="99"/>
        <v>0</v>
      </c>
      <c r="T391" s="20">
        <f t="shared" ca="1" si="107"/>
        <v>543.4356714902226</v>
      </c>
      <c r="U391" s="20">
        <f t="shared" ca="1" si="108"/>
        <v>0.53</v>
      </c>
      <c r="V391" s="20">
        <f t="shared" ca="1" si="100"/>
        <v>543.96567149022258</v>
      </c>
      <c r="W391" s="22">
        <f t="shared" ca="1" si="112"/>
        <v>9.9999999999909051E-3</v>
      </c>
      <c r="X391" s="21"/>
      <c r="Y391" s="9">
        <f ca="1">COUNTIF(AA$11:AA390,"&gt;"&amp;V391)</f>
        <v>0</v>
      </c>
      <c r="Z391" s="22">
        <f t="shared" ca="1" si="101"/>
        <v>0</v>
      </c>
      <c r="AA391" s="20">
        <f t="shared" ca="1" si="109"/>
        <v>543.96567149022258</v>
      </c>
      <c r="AB391" s="20">
        <f t="shared" ca="1" si="102"/>
        <v>0.43</v>
      </c>
      <c r="AC391" s="20">
        <f t="shared" ca="1" si="103"/>
        <v>544.39567149022253</v>
      </c>
      <c r="AD391" s="22">
        <f t="shared" ca="1" si="113"/>
        <v>0.12000000000000455</v>
      </c>
      <c r="AE391" s="7"/>
      <c r="AF391" s="9">
        <f t="shared" ca="1" si="110"/>
        <v>0</v>
      </c>
      <c r="AG391" s="22">
        <f t="shared" ca="1" si="114"/>
        <v>0.20852177975712038</v>
      </c>
      <c r="AH391" s="7">
        <v>381</v>
      </c>
      <c r="AI391" s="20">
        <f t="shared" ca="1" si="111"/>
        <v>1.8385217797570022</v>
      </c>
      <c r="AJ391" s="7"/>
      <c r="AK391" s="7"/>
      <c r="AL391" s="7"/>
      <c r="AM391" s="7"/>
      <c r="AN391" s="7"/>
      <c r="AO391" s="7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</row>
    <row r="392" spans="1:125" x14ac:dyDescent="0.2">
      <c r="A392" s="1"/>
      <c r="B392" s="1"/>
      <c r="C392" s="1"/>
      <c r="D392" s="1"/>
      <c r="E392" s="1"/>
      <c r="F392" s="1"/>
      <c r="G392" s="1"/>
      <c r="H392" s="7">
        <v>382</v>
      </c>
      <c r="I392" s="20">
        <f t="shared" ca="1" si="104"/>
        <v>542.82997942301631</v>
      </c>
      <c r="J392" s="21"/>
      <c r="K392" s="9">
        <f ca="1">COUNTIF(M$11:M391,"&gt;"&amp;I392)</f>
        <v>0</v>
      </c>
      <c r="L392" s="22">
        <f t="shared" ca="1" si="97"/>
        <v>0.60569206720629154</v>
      </c>
      <c r="M392" s="20">
        <f t="shared" ca="1" si="105"/>
        <v>543.4356714902226</v>
      </c>
      <c r="N392" s="20">
        <f t="shared" ca="1" si="106"/>
        <v>0.79</v>
      </c>
      <c r="O392" s="20">
        <f t="shared" ca="1" si="98"/>
        <v>544.22567149022257</v>
      </c>
      <c r="P392" s="22">
        <f t="shared" ca="1" si="115"/>
        <v>0</v>
      </c>
      <c r="Q392" s="21"/>
      <c r="R392" s="9">
        <f ca="1">COUNTIF(T$11:T391,"&gt;"&amp;O392)</f>
        <v>0</v>
      </c>
      <c r="S392" s="22">
        <f t="shared" ca="1" si="99"/>
        <v>0</v>
      </c>
      <c r="T392" s="20">
        <f t="shared" ca="1" si="107"/>
        <v>544.22567149022257</v>
      </c>
      <c r="U392" s="20">
        <f t="shared" ca="1" si="108"/>
        <v>0.59</v>
      </c>
      <c r="V392" s="20">
        <f t="shared" ca="1" si="100"/>
        <v>544.8156714902226</v>
      </c>
      <c r="W392" s="22">
        <f t="shared" ca="1" si="112"/>
        <v>0.25999999999999091</v>
      </c>
      <c r="X392" s="21"/>
      <c r="Y392" s="9">
        <f ca="1">COUNTIF(AA$11:AA391,"&gt;"&amp;V392)</f>
        <v>0</v>
      </c>
      <c r="Z392" s="22">
        <f t="shared" ca="1" si="101"/>
        <v>0</v>
      </c>
      <c r="AA392" s="20">
        <f t="shared" ca="1" si="109"/>
        <v>544.8156714902226</v>
      </c>
      <c r="AB392" s="20">
        <f t="shared" ca="1" si="102"/>
        <v>0.44</v>
      </c>
      <c r="AC392" s="20">
        <f t="shared" ca="1" si="103"/>
        <v>545.25567149022265</v>
      </c>
      <c r="AD392" s="22">
        <f t="shared" ca="1" si="113"/>
        <v>0.42000000000007276</v>
      </c>
      <c r="AE392" s="7"/>
      <c r="AF392" s="9">
        <f t="shared" ca="1" si="110"/>
        <v>0</v>
      </c>
      <c r="AG392" s="22">
        <f t="shared" ca="1" si="114"/>
        <v>0.60569206720629154</v>
      </c>
      <c r="AH392" s="7">
        <v>382</v>
      </c>
      <c r="AI392" s="20">
        <f t="shared" ca="1" si="111"/>
        <v>2.4256920672063416</v>
      </c>
      <c r="AJ392" s="7"/>
      <c r="AK392" s="7"/>
      <c r="AL392" s="7"/>
      <c r="AM392" s="7"/>
      <c r="AN392" s="7"/>
      <c r="AO392" s="7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</row>
    <row r="393" spans="1:125" x14ac:dyDescent="0.2">
      <c r="A393" s="1"/>
      <c r="B393" s="1"/>
      <c r="C393" s="1"/>
      <c r="D393" s="1"/>
      <c r="E393" s="1"/>
      <c r="F393" s="1"/>
      <c r="G393" s="1"/>
      <c r="H393" s="7">
        <v>383</v>
      </c>
      <c r="I393" s="20">
        <f t="shared" ca="1" si="104"/>
        <v>542.90386949080983</v>
      </c>
      <c r="J393" s="21"/>
      <c r="K393" s="9">
        <f ca="1">COUNTIF(M$11:M392,"&gt;"&amp;I393)</f>
        <v>1</v>
      </c>
      <c r="L393" s="22">
        <f t="shared" ca="1" si="97"/>
        <v>1.3218019994127417</v>
      </c>
      <c r="M393" s="20">
        <f t="shared" ca="1" si="105"/>
        <v>544.22567149022257</v>
      </c>
      <c r="N393" s="20">
        <f t="shared" ca="1" si="106"/>
        <v>0.77</v>
      </c>
      <c r="O393" s="20">
        <f t="shared" ca="1" si="98"/>
        <v>544.99567149022255</v>
      </c>
      <c r="P393" s="22">
        <f t="shared" ca="1" si="115"/>
        <v>0</v>
      </c>
      <c r="Q393" s="21"/>
      <c r="R393" s="9">
        <f ca="1">COUNTIF(T$11:T392,"&gt;"&amp;O393)</f>
        <v>0</v>
      </c>
      <c r="S393" s="22">
        <f t="shared" ca="1" si="99"/>
        <v>0</v>
      </c>
      <c r="T393" s="20">
        <f t="shared" ca="1" si="107"/>
        <v>544.99567149022255</v>
      </c>
      <c r="U393" s="20">
        <f t="shared" ca="1" si="108"/>
        <v>0.72</v>
      </c>
      <c r="V393" s="20">
        <f t="shared" ca="1" si="100"/>
        <v>545.71567149022258</v>
      </c>
      <c r="W393" s="22">
        <f t="shared" ca="1" si="112"/>
        <v>0.17999999999994998</v>
      </c>
      <c r="X393" s="21"/>
      <c r="Y393" s="9">
        <f ca="1">COUNTIF(AA$11:AA392,"&gt;"&amp;V393)</f>
        <v>0</v>
      </c>
      <c r="Z393" s="22">
        <f t="shared" ca="1" si="101"/>
        <v>0</v>
      </c>
      <c r="AA393" s="20">
        <f t="shared" ca="1" si="109"/>
        <v>545.71567149022258</v>
      </c>
      <c r="AB393" s="20">
        <f t="shared" ca="1" si="102"/>
        <v>0.34</v>
      </c>
      <c r="AC393" s="20">
        <f t="shared" ca="1" si="103"/>
        <v>546.05567149022261</v>
      </c>
      <c r="AD393" s="22">
        <f t="shared" ca="1" si="113"/>
        <v>0.45999999999992269</v>
      </c>
      <c r="AE393" s="7"/>
      <c r="AF393" s="9">
        <f t="shared" ca="1" si="110"/>
        <v>1</v>
      </c>
      <c r="AG393" s="22">
        <f t="shared" ca="1" si="114"/>
        <v>1.3218019994127417</v>
      </c>
      <c r="AH393" s="7">
        <v>383</v>
      </c>
      <c r="AI393" s="20">
        <f t="shared" ca="1" si="111"/>
        <v>3.1518019994127826</v>
      </c>
      <c r="AJ393" s="7"/>
      <c r="AK393" s="7"/>
      <c r="AL393" s="7"/>
      <c r="AM393" s="7"/>
      <c r="AN393" s="7"/>
      <c r="AO393" s="7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</row>
    <row r="394" spans="1:125" x14ac:dyDescent="0.2">
      <c r="A394" s="1"/>
      <c r="B394" s="1"/>
      <c r="C394" s="1"/>
      <c r="D394" s="1"/>
      <c r="E394" s="1"/>
      <c r="F394" s="1"/>
      <c r="G394" s="1"/>
      <c r="H394" s="7">
        <v>384</v>
      </c>
      <c r="I394" s="20">
        <f t="shared" ca="1" si="104"/>
        <v>543.42223163552853</v>
      </c>
      <c r="J394" s="21"/>
      <c r="K394" s="9">
        <f ca="1">COUNTIF(M$11:M393,"&gt;"&amp;I394)</f>
        <v>2</v>
      </c>
      <c r="L394" s="22">
        <f t="shared" ca="1" si="97"/>
        <v>1.5734398546940156</v>
      </c>
      <c r="M394" s="20">
        <f t="shared" ca="1" si="105"/>
        <v>544.99567149022255</v>
      </c>
      <c r="N394" s="20">
        <f t="shared" ca="1" si="106"/>
        <v>0.84</v>
      </c>
      <c r="O394" s="20">
        <f t="shared" ca="1" si="98"/>
        <v>545.83567149022258</v>
      </c>
      <c r="P394" s="22">
        <f t="shared" ca="1" si="115"/>
        <v>0</v>
      </c>
      <c r="Q394" s="21"/>
      <c r="R394" s="9">
        <f ca="1">COUNTIF(T$11:T393,"&gt;"&amp;O394)</f>
        <v>0</v>
      </c>
      <c r="S394" s="22">
        <f t="shared" ca="1" si="99"/>
        <v>0</v>
      </c>
      <c r="T394" s="20">
        <f t="shared" ca="1" si="107"/>
        <v>545.83567149022258</v>
      </c>
      <c r="U394" s="20">
        <f t="shared" ca="1" si="108"/>
        <v>0.63</v>
      </c>
      <c r="V394" s="20">
        <f t="shared" ca="1" si="100"/>
        <v>546.46567149022258</v>
      </c>
      <c r="W394" s="22">
        <f t="shared" ca="1" si="112"/>
        <v>0.12000000000000455</v>
      </c>
      <c r="X394" s="21"/>
      <c r="Y394" s="9">
        <f ca="1">COUNTIF(AA$11:AA393,"&gt;"&amp;V394)</f>
        <v>0</v>
      </c>
      <c r="Z394" s="22">
        <f t="shared" ca="1" si="101"/>
        <v>0</v>
      </c>
      <c r="AA394" s="20">
        <f t="shared" ca="1" si="109"/>
        <v>546.46567149022258</v>
      </c>
      <c r="AB394" s="20">
        <f t="shared" ca="1" si="102"/>
        <v>0.37</v>
      </c>
      <c r="AC394" s="20">
        <f t="shared" ca="1" si="103"/>
        <v>546.83567149022258</v>
      </c>
      <c r="AD394" s="22">
        <f t="shared" ca="1" si="113"/>
        <v>0.40999999999996817</v>
      </c>
      <c r="AE394" s="7"/>
      <c r="AF394" s="9">
        <f t="shared" ca="1" si="110"/>
        <v>2</v>
      </c>
      <c r="AG394" s="22">
        <f t="shared" ca="1" si="114"/>
        <v>1.5734398546940156</v>
      </c>
      <c r="AH394" s="7">
        <v>384</v>
      </c>
      <c r="AI394" s="20">
        <f t="shared" ca="1" si="111"/>
        <v>3.4134398546940474</v>
      </c>
      <c r="AJ394" s="7"/>
      <c r="AK394" s="7"/>
      <c r="AL394" s="7"/>
      <c r="AM394" s="7"/>
      <c r="AN394" s="7"/>
      <c r="AO394" s="7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</row>
    <row r="395" spans="1:125" x14ac:dyDescent="0.2">
      <c r="A395" s="1"/>
      <c r="B395" s="1"/>
      <c r="C395" s="1"/>
      <c r="D395" s="1"/>
      <c r="E395" s="1"/>
      <c r="F395" s="1"/>
      <c r="G395" s="1"/>
      <c r="H395" s="7">
        <v>385</v>
      </c>
      <c r="I395" s="20">
        <f t="shared" ca="1" si="104"/>
        <v>543.56140472422589</v>
      </c>
      <c r="J395" s="21"/>
      <c r="K395" s="9">
        <f ca="1">COUNTIF(M$11:M394,"&gt;"&amp;I395)</f>
        <v>2</v>
      </c>
      <c r="L395" s="22">
        <f t="shared" ref="L395:L458" ca="1" si="116">M395-I395</f>
        <v>2.2742667659966855</v>
      </c>
      <c r="M395" s="20">
        <f t="shared" ca="1" si="105"/>
        <v>545.83567149022258</v>
      </c>
      <c r="N395" s="20">
        <f t="shared" ca="1" si="106"/>
        <v>0.75</v>
      </c>
      <c r="O395" s="20">
        <f t="shared" ref="O395:O458" ca="1" si="117">M395+N395</f>
        <v>546.58567149022258</v>
      </c>
      <c r="P395" s="22">
        <f t="shared" ca="1" si="115"/>
        <v>0</v>
      </c>
      <c r="Q395" s="21"/>
      <c r="R395" s="9">
        <f ca="1">COUNTIF(T$11:T394,"&gt;"&amp;O395)</f>
        <v>0</v>
      </c>
      <c r="S395" s="22">
        <f t="shared" ref="S395:S458" ca="1" si="118">T395-O395</f>
        <v>0</v>
      </c>
      <c r="T395" s="20">
        <f t="shared" ca="1" si="107"/>
        <v>546.58567149022258</v>
      </c>
      <c r="U395" s="20">
        <f t="shared" ca="1" si="108"/>
        <v>0.6</v>
      </c>
      <c r="V395" s="20">
        <f t="shared" ref="V395:V458" ca="1" si="119">T395+U395</f>
        <v>547.1856714902226</v>
      </c>
      <c r="W395" s="22">
        <f t="shared" ca="1" si="112"/>
        <v>0.12000000000000455</v>
      </c>
      <c r="X395" s="21"/>
      <c r="Y395" s="9">
        <f ca="1">COUNTIF(AA$11:AA394,"&gt;"&amp;V395)</f>
        <v>0</v>
      </c>
      <c r="Z395" s="22">
        <f t="shared" ref="Z395:Z458" ca="1" si="120">AA395-V395</f>
        <v>0</v>
      </c>
      <c r="AA395" s="20">
        <f t="shared" ca="1" si="109"/>
        <v>547.1856714902226</v>
      </c>
      <c r="AB395" s="20">
        <f t="shared" ref="AB395:AB458" ca="1" si="121">IF($D$10="",0,ROUND(NORMINV(RAND(),$D$10,IF($E$10=0,0.0001,$E$10)),2))</f>
        <v>0.43</v>
      </c>
      <c r="AC395" s="20">
        <f t="shared" ref="AC395:AC458" ca="1" si="122">AA395+AB395</f>
        <v>547.61567149022255</v>
      </c>
      <c r="AD395" s="22">
        <f t="shared" ca="1" si="113"/>
        <v>0.35000000000002274</v>
      </c>
      <c r="AE395" s="7"/>
      <c r="AF395" s="9">
        <f t="shared" ca="1" si="110"/>
        <v>2</v>
      </c>
      <c r="AG395" s="22">
        <f t="shared" ca="1" si="114"/>
        <v>2.2742667659966855</v>
      </c>
      <c r="AH395" s="7">
        <v>385</v>
      </c>
      <c r="AI395" s="20">
        <f t="shared" ca="1" si="111"/>
        <v>4.0542667659966583</v>
      </c>
      <c r="AJ395" s="7"/>
      <c r="AK395" s="7"/>
      <c r="AL395" s="7"/>
      <c r="AM395" s="7"/>
      <c r="AN395" s="7"/>
      <c r="AO395" s="7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</row>
    <row r="396" spans="1:125" x14ac:dyDescent="0.2">
      <c r="A396" s="1"/>
      <c r="B396" s="1"/>
      <c r="C396" s="1"/>
      <c r="D396" s="1"/>
      <c r="E396" s="1"/>
      <c r="F396" s="1"/>
      <c r="G396" s="1"/>
      <c r="H396" s="7">
        <v>386</v>
      </c>
      <c r="I396" s="20">
        <f t="shared" ref="I396:I459" ca="1" si="123">I395+(-LN(RAND())*$I$7)</f>
        <v>544.4693758383213</v>
      </c>
      <c r="J396" s="21"/>
      <c r="K396" s="9">
        <f ca="1">COUNTIF(M$11:M395,"&gt;"&amp;I396)</f>
        <v>2</v>
      </c>
      <c r="L396" s="22">
        <f t="shared" ca="1" si="116"/>
        <v>2.1162956519012823</v>
      </c>
      <c r="M396" s="20">
        <f t="shared" ref="M396:M459" ca="1" si="124">MAX(O395,I396)</f>
        <v>546.58567149022258</v>
      </c>
      <c r="N396" s="20">
        <f t="shared" ref="N396:N459" ca="1" si="125">ROUND(NORMINV(RAND(),$D$6,IF($E$6=0,0.0001,$E$6)),2)</f>
        <v>0.64</v>
      </c>
      <c r="O396" s="20">
        <f t="shared" ca="1" si="117"/>
        <v>547.22567149022257</v>
      </c>
      <c r="P396" s="22">
        <f t="shared" ca="1" si="115"/>
        <v>0</v>
      </c>
      <c r="Q396" s="21"/>
      <c r="R396" s="9">
        <f ca="1">COUNTIF(T$11:T395,"&gt;"&amp;O396)</f>
        <v>0</v>
      </c>
      <c r="S396" s="22">
        <f t="shared" ca="1" si="118"/>
        <v>0</v>
      </c>
      <c r="T396" s="20">
        <f t="shared" ref="T396:T459" ca="1" si="126">MAX(V395,O396)</f>
        <v>547.22567149022257</v>
      </c>
      <c r="U396" s="20">
        <f t="shared" ref="U396:U459" ca="1" si="127">ROUND(NORMINV(RAND(),$D$8,IF($E$8=0,0.0001,$E$8)),2)</f>
        <v>0.57999999999999996</v>
      </c>
      <c r="V396" s="20">
        <f t="shared" ca="1" si="119"/>
        <v>547.80567149022261</v>
      </c>
      <c r="W396" s="22">
        <f t="shared" ca="1" si="112"/>
        <v>3.999999999996362E-2</v>
      </c>
      <c r="X396" s="21"/>
      <c r="Y396" s="9">
        <f ca="1">COUNTIF(AA$11:AA395,"&gt;"&amp;V396)</f>
        <v>0</v>
      </c>
      <c r="Z396" s="22">
        <f t="shared" ca="1" si="120"/>
        <v>0</v>
      </c>
      <c r="AA396" s="20">
        <f t="shared" ref="AA396:AA459" ca="1" si="128">MAX(AC395,V396)</f>
        <v>547.80567149022261</v>
      </c>
      <c r="AB396" s="20">
        <f t="shared" ca="1" si="121"/>
        <v>0.47</v>
      </c>
      <c r="AC396" s="20">
        <f t="shared" ca="1" si="122"/>
        <v>548.27567149022263</v>
      </c>
      <c r="AD396" s="22">
        <f t="shared" ca="1" si="113"/>
        <v>0.19000000000005457</v>
      </c>
      <c r="AE396" s="7"/>
      <c r="AF396" s="9">
        <f t="shared" ref="AF396:AF459" ca="1" si="129">K396+R396+Y396</f>
        <v>2</v>
      </c>
      <c r="AG396" s="22">
        <f t="shared" ca="1" si="114"/>
        <v>2.1162956519012823</v>
      </c>
      <c r="AH396" s="7">
        <v>386</v>
      </c>
      <c r="AI396" s="20">
        <f t="shared" ref="AI396:AI459" ca="1" si="130">AC396-I396</f>
        <v>3.8062956519013369</v>
      </c>
      <c r="AJ396" s="7"/>
      <c r="AK396" s="7"/>
      <c r="AL396" s="7"/>
      <c r="AM396" s="7"/>
      <c r="AN396" s="7"/>
      <c r="AO396" s="7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</row>
    <row r="397" spans="1:125" x14ac:dyDescent="0.2">
      <c r="A397" s="1"/>
      <c r="B397" s="1"/>
      <c r="C397" s="1"/>
      <c r="D397" s="1"/>
      <c r="E397" s="1"/>
      <c r="F397" s="1"/>
      <c r="G397" s="1"/>
      <c r="H397" s="7">
        <v>387</v>
      </c>
      <c r="I397" s="20">
        <f t="shared" ca="1" si="123"/>
        <v>545.39556940501063</v>
      </c>
      <c r="J397" s="21"/>
      <c r="K397" s="9">
        <f ca="1">COUNTIF(M$11:M396,"&gt;"&amp;I397)</f>
        <v>2</v>
      </c>
      <c r="L397" s="22">
        <f t="shared" ca="1" si="116"/>
        <v>1.8301020852119336</v>
      </c>
      <c r="M397" s="20">
        <f t="shared" ca="1" si="124"/>
        <v>547.22567149022257</v>
      </c>
      <c r="N397" s="20">
        <f t="shared" ca="1" si="125"/>
        <v>0.73</v>
      </c>
      <c r="O397" s="20">
        <f t="shared" ca="1" si="117"/>
        <v>547.95567149022258</v>
      </c>
      <c r="P397" s="22">
        <f t="shared" ca="1" si="115"/>
        <v>0</v>
      </c>
      <c r="Q397" s="21"/>
      <c r="R397" s="9">
        <f ca="1">COUNTIF(T$11:T396,"&gt;"&amp;O397)</f>
        <v>0</v>
      </c>
      <c r="S397" s="22">
        <f t="shared" ca="1" si="118"/>
        <v>0</v>
      </c>
      <c r="T397" s="20">
        <f t="shared" ca="1" si="126"/>
        <v>547.95567149022258</v>
      </c>
      <c r="U397" s="20">
        <f t="shared" ca="1" si="127"/>
        <v>0.68</v>
      </c>
      <c r="V397" s="20">
        <f t="shared" ca="1" si="119"/>
        <v>548.63567149022253</v>
      </c>
      <c r="W397" s="22">
        <f t="shared" ref="W397:W460" ca="1" si="131">IF(V396&lt;O397,(T397-V396),0)</f>
        <v>0.14999999999997726</v>
      </c>
      <c r="X397" s="21"/>
      <c r="Y397" s="9">
        <f ca="1">COUNTIF(AA$11:AA396,"&gt;"&amp;V397)</f>
        <v>0</v>
      </c>
      <c r="Z397" s="22">
        <f t="shared" ca="1" si="120"/>
        <v>0</v>
      </c>
      <c r="AA397" s="20">
        <f t="shared" ca="1" si="128"/>
        <v>548.63567149022253</v>
      </c>
      <c r="AB397" s="20">
        <f t="shared" ca="1" si="121"/>
        <v>0.43</v>
      </c>
      <c r="AC397" s="20">
        <f t="shared" ca="1" si="122"/>
        <v>549.06567149022248</v>
      </c>
      <c r="AD397" s="22">
        <f t="shared" ref="AD397:AD460" ca="1" si="132">IF(AC396&lt;V397,(AA397-AC396),0)</f>
        <v>0.35999999999989996</v>
      </c>
      <c r="AE397" s="7"/>
      <c r="AF397" s="9">
        <f t="shared" ca="1" si="129"/>
        <v>2</v>
      </c>
      <c r="AG397" s="22">
        <f t="shared" ca="1" si="114"/>
        <v>1.8301020852119336</v>
      </c>
      <c r="AH397" s="7">
        <v>387</v>
      </c>
      <c r="AI397" s="20">
        <f t="shared" ca="1" si="130"/>
        <v>3.6701020852118518</v>
      </c>
      <c r="AJ397" s="7"/>
      <c r="AK397" s="7"/>
      <c r="AL397" s="7"/>
      <c r="AM397" s="7"/>
      <c r="AN397" s="7"/>
      <c r="AO397" s="7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</row>
    <row r="398" spans="1:125" x14ac:dyDescent="0.2">
      <c r="A398" s="1"/>
      <c r="B398" s="1"/>
      <c r="C398" s="1"/>
      <c r="D398" s="1"/>
      <c r="E398" s="1"/>
      <c r="F398" s="1"/>
      <c r="G398" s="1"/>
      <c r="H398" s="7">
        <v>388</v>
      </c>
      <c r="I398" s="20">
        <f t="shared" ca="1" si="123"/>
        <v>545.43172940590671</v>
      </c>
      <c r="J398" s="21"/>
      <c r="K398" s="9">
        <f ca="1">COUNTIF(M$11:M397,"&gt;"&amp;I398)</f>
        <v>3</v>
      </c>
      <c r="L398" s="22">
        <f t="shared" ca="1" si="116"/>
        <v>2.5239420843158769</v>
      </c>
      <c r="M398" s="20">
        <f t="shared" ca="1" si="124"/>
        <v>547.95567149022258</v>
      </c>
      <c r="N398" s="20">
        <f t="shared" ca="1" si="125"/>
        <v>0.97</v>
      </c>
      <c r="O398" s="20">
        <f t="shared" ca="1" si="117"/>
        <v>548.92567149022261</v>
      </c>
      <c r="P398" s="22">
        <f t="shared" ca="1" si="115"/>
        <v>0</v>
      </c>
      <c r="Q398" s="21"/>
      <c r="R398" s="9">
        <f ca="1">COUNTIF(T$11:T397,"&gt;"&amp;O398)</f>
        <v>0</v>
      </c>
      <c r="S398" s="22">
        <f t="shared" ca="1" si="118"/>
        <v>0</v>
      </c>
      <c r="T398" s="20">
        <f t="shared" ca="1" si="126"/>
        <v>548.92567149022261</v>
      </c>
      <c r="U398" s="20">
        <f t="shared" ca="1" si="127"/>
        <v>0.63</v>
      </c>
      <c r="V398" s="20">
        <f t="shared" ca="1" si="119"/>
        <v>549.55567149022261</v>
      </c>
      <c r="W398" s="22">
        <f t="shared" ca="1" si="131"/>
        <v>0.29000000000007731</v>
      </c>
      <c r="X398" s="21"/>
      <c r="Y398" s="9">
        <f ca="1">COUNTIF(AA$11:AA397,"&gt;"&amp;V398)</f>
        <v>0</v>
      </c>
      <c r="Z398" s="22">
        <f t="shared" ca="1" si="120"/>
        <v>0</v>
      </c>
      <c r="AA398" s="20">
        <f t="shared" ca="1" si="128"/>
        <v>549.55567149022261</v>
      </c>
      <c r="AB398" s="20">
        <f t="shared" ca="1" si="121"/>
        <v>0.33</v>
      </c>
      <c r="AC398" s="20">
        <f t="shared" ca="1" si="122"/>
        <v>549.88567149022265</v>
      </c>
      <c r="AD398" s="22">
        <f t="shared" ca="1" si="132"/>
        <v>0.49000000000012278</v>
      </c>
      <c r="AE398" s="7"/>
      <c r="AF398" s="9">
        <f t="shared" ca="1" si="129"/>
        <v>3</v>
      </c>
      <c r="AG398" s="22">
        <f t="shared" ca="1" si="114"/>
        <v>2.5239420843158769</v>
      </c>
      <c r="AH398" s="7">
        <v>388</v>
      </c>
      <c r="AI398" s="20">
        <f t="shared" ca="1" si="130"/>
        <v>4.4539420843159405</v>
      </c>
      <c r="AJ398" s="7"/>
      <c r="AK398" s="7"/>
      <c r="AL398" s="7"/>
      <c r="AM398" s="7"/>
      <c r="AN398" s="7"/>
      <c r="AO398" s="7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</row>
    <row r="399" spans="1:125" x14ac:dyDescent="0.2">
      <c r="A399" s="1"/>
      <c r="B399" s="1"/>
      <c r="C399" s="1"/>
      <c r="D399" s="1"/>
      <c r="E399" s="1"/>
      <c r="F399" s="1"/>
      <c r="G399" s="1"/>
      <c r="H399" s="7">
        <v>389</v>
      </c>
      <c r="I399" s="20">
        <f t="shared" ca="1" si="123"/>
        <v>547.06163665451004</v>
      </c>
      <c r="J399" s="21"/>
      <c r="K399" s="9">
        <f ca="1">COUNTIF(M$11:M398,"&gt;"&amp;I399)</f>
        <v>2</v>
      </c>
      <c r="L399" s="22">
        <f t="shared" ca="1" si="116"/>
        <v>1.8640348357125731</v>
      </c>
      <c r="M399" s="20">
        <f t="shared" ca="1" si="124"/>
        <v>548.92567149022261</v>
      </c>
      <c r="N399" s="20">
        <f t="shared" ca="1" si="125"/>
        <v>0.74</v>
      </c>
      <c r="O399" s="20">
        <f t="shared" ca="1" si="117"/>
        <v>549.66567149022262</v>
      </c>
      <c r="P399" s="22">
        <f t="shared" ca="1" si="115"/>
        <v>0</v>
      </c>
      <c r="Q399" s="21"/>
      <c r="R399" s="9">
        <f ca="1">COUNTIF(T$11:T398,"&gt;"&amp;O399)</f>
        <v>0</v>
      </c>
      <c r="S399" s="22">
        <f t="shared" ca="1" si="118"/>
        <v>0</v>
      </c>
      <c r="T399" s="20">
        <f t="shared" ca="1" si="126"/>
        <v>549.66567149022262</v>
      </c>
      <c r="U399" s="20">
        <f t="shared" ca="1" si="127"/>
        <v>0.56000000000000005</v>
      </c>
      <c r="V399" s="20">
        <f t="shared" ca="1" si="119"/>
        <v>550.22567149022257</v>
      </c>
      <c r="W399" s="22">
        <f t="shared" ca="1" si="131"/>
        <v>0.11000000000001364</v>
      </c>
      <c r="X399" s="21"/>
      <c r="Y399" s="9">
        <f ca="1">COUNTIF(AA$11:AA398,"&gt;"&amp;V399)</f>
        <v>0</v>
      </c>
      <c r="Z399" s="22">
        <f t="shared" ca="1" si="120"/>
        <v>0</v>
      </c>
      <c r="AA399" s="20">
        <f t="shared" ca="1" si="128"/>
        <v>550.22567149022257</v>
      </c>
      <c r="AB399" s="20">
        <f t="shared" ca="1" si="121"/>
        <v>0.42</v>
      </c>
      <c r="AC399" s="20">
        <f t="shared" ca="1" si="122"/>
        <v>550.64567149022253</v>
      </c>
      <c r="AD399" s="22">
        <f t="shared" ca="1" si="132"/>
        <v>0.33999999999991815</v>
      </c>
      <c r="AE399" s="7"/>
      <c r="AF399" s="9">
        <f t="shared" ca="1" si="129"/>
        <v>2</v>
      </c>
      <c r="AG399" s="22">
        <f t="shared" ca="1" si="114"/>
        <v>1.8640348357125731</v>
      </c>
      <c r="AH399" s="7">
        <v>389</v>
      </c>
      <c r="AI399" s="20">
        <f t="shared" ca="1" si="130"/>
        <v>3.5840348357124867</v>
      </c>
      <c r="AJ399" s="7"/>
      <c r="AK399" s="7"/>
      <c r="AL399" s="7"/>
      <c r="AM399" s="7"/>
      <c r="AN399" s="7"/>
      <c r="AO399" s="7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</row>
    <row r="400" spans="1:125" x14ac:dyDescent="0.2">
      <c r="A400" s="1"/>
      <c r="B400" s="1"/>
      <c r="C400" s="1"/>
      <c r="D400" s="1"/>
      <c r="E400" s="1"/>
      <c r="F400" s="1"/>
      <c r="G400" s="1"/>
      <c r="H400" s="7">
        <v>390</v>
      </c>
      <c r="I400" s="20">
        <f t="shared" ca="1" si="123"/>
        <v>549.41280885834635</v>
      </c>
      <c r="J400" s="21"/>
      <c r="K400" s="9">
        <f ca="1">COUNTIF(M$11:M399,"&gt;"&amp;I400)</f>
        <v>0</v>
      </c>
      <c r="L400" s="22">
        <f t="shared" ca="1" si="116"/>
        <v>0.25286263187626901</v>
      </c>
      <c r="M400" s="20">
        <f t="shared" ca="1" si="124"/>
        <v>549.66567149022262</v>
      </c>
      <c r="N400" s="20">
        <f t="shared" ca="1" si="125"/>
        <v>0.71</v>
      </c>
      <c r="O400" s="20">
        <f t="shared" ca="1" si="117"/>
        <v>550.37567149022266</v>
      </c>
      <c r="P400" s="22">
        <f t="shared" ca="1" si="115"/>
        <v>0</v>
      </c>
      <c r="Q400" s="21"/>
      <c r="R400" s="9">
        <f ca="1">COUNTIF(T$11:T399,"&gt;"&amp;O400)</f>
        <v>0</v>
      </c>
      <c r="S400" s="22">
        <f t="shared" ca="1" si="118"/>
        <v>0</v>
      </c>
      <c r="T400" s="20">
        <f t="shared" ca="1" si="126"/>
        <v>550.37567149022266</v>
      </c>
      <c r="U400" s="20">
        <f t="shared" ca="1" si="127"/>
        <v>0.53</v>
      </c>
      <c r="V400" s="20">
        <f t="shared" ca="1" si="119"/>
        <v>550.90567149022263</v>
      </c>
      <c r="W400" s="22">
        <f t="shared" ca="1" si="131"/>
        <v>0.15000000000009095</v>
      </c>
      <c r="X400" s="21"/>
      <c r="Y400" s="9">
        <f ca="1">COUNTIF(AA$11:AA399,"&gt;"&amp;V400)</f>
        <v>0</v>
      </c>
      <c r="Z400" s="22">
        <f t="shared" ca="1" si="120"/>
        <v>0</v>
      </c>
      <c r="AA400" s="20">
        <f t="shared" ca="1" si="128"/>
        <v>550.90567149022263</v>
      </c>
      <c r="AB400" s="20">
        <f t="shared" ca="1" si="121"/>
        <v>0.42</v>
      </c>
      <c r="AC400" s="20">
        <f t="shared" ca="1" si="122"/>
        <v>551.32567149022259</v>
      </c>
      <c r="AD400" s="22">
        <f t="shared" ca="1" si="132"/>
        <v>0.26000000000010459</v>
      </c>
      <c r="AE400" s="7"/>
      <c r="AF400" s="9">
        <f t="shared" ca="1" si="129"/>
        <v>0</v>
      </c>
      <c r="AG400" s="22">
        <f t="shared" ref="AG400:AG463" ca="1" si="133">L400+S400+Z400</f>
        <v>0.25286263187626901</v>
      </c>
      <c r="AH400" s="7">
        <v>390</v>
      </c>
      <c r="AI400" s="20">
        <f t="shared" ca="1" si="130"/>
        <v>1.9128626318762372</v>
      </c>
      <c r="AJ400" s="7"/>
      <c r="AK400" s="7"/>
      <c r="AL400" s="7"/>
      <c r="AM400" s="7"/>
      <c r="AN400" s="7"/>
      <c r="AO400" s="7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</row>
    <row r="401" spans="1:125" x14ac:dyDescent="0.2">
      <c r="A401" s="1"/>
      <c r="B401" s="1"/>
      <c r="C401" s="1"/>
      <c r="D401" s="1"/>
      <c r="E401" s="1"/>
      <c r="F401" s="1"/>
      <c r="G401" s="1"/>
      <c r="H401" s="7">
        <v>391</v>
      </c>
      <c r="I401" s="20">
        <f t="shared" ca="1" si="123"/>
        <v>549.44853313716396</v>
      </c>
      <c r="J401" s="21"/>
      <c r="K401" s="9">
        <f ca="1">COUNTIF(M$11:M400,"&gt;"&amp;I401)</f>
        <v>1</v>
      </c>
      <c r="L401" s="22">
        <f t="shared" ca="1" si="116"/>
        <v>0.92713835305869452</v>
      </c>
      <c r="M401" s="20">
        <f t="shared" ca="1" si="124"/>
        <v>550.37567149022266</v>
      </c>
      <c r="N401" s="20">
        <f t="shared" ca="1" si="125"/>
        <v>0.68</v>
      </c>
      <c r="O401" s="20">
        <f t="shared" ca="1" si="117"/>
        <v>551.05567149022261</v>
      </c>
      <c r="P401" s="22">
        <f t="shared" ca="1" si="115"/>
        <v>0</v>
      </c>
      <c r="Q401" s="21"/>
      <c r="R401" s="9">
        <f ca="1">COUNTIF(T$11:T400,"&gt;"&amp;O401)</f>
        <v>0</v>
      </c>
      <c r="S401" s="22">
        <f t="shared" ca="1" si="118"/>
        <v>0</v>
      </c>
      <c r="T401" s="20">
        <f t="shared" ca="1" si="126"/>
        <v>551.05567149022261</v>
      </c>
      <c r="U401" s="20">
        <f t="shared" ca="1" si="127"/>
        <v>0.41</v>
      </c>
      <c r="V401" s="20">
        <f t="shared" ca="1" si="119"/>
        <v>551.46567149022258</v>
      </c>
      <c r="W401" s="22">
        <f t="shared" ca="1" si="131"/>
        <v>0.14999999999997726</v>
      </c>
      <c r="X401" s="21"/>
      <c r="Y401" s="9">
        <f ca="1">COUNTIF(AA$11:AA400,"&gt;"&amp;V401)</f>
        <v>0</v>
      </c>
      <c r="Z401" s="22">
        <f t="shared" ca="1" si="120"/>
        <v>0</v>
      </c>
      <c r="AA401" s="20">
        <f t="shared" ca="1" si="128"/>
        <v>551.46567149022258</v>
      </c>
      <c r="AB401" s="20">
        <f t="shared" ca="1" si="121"/>
        <v>0.41</v>
      </c>
      <c r="AC401" s="20">
        <f t="shared" ca="1" si="122"/>
        <v>551.87567149022254</v>
      </c>
      <c r="AD401" s="22">
        <f t="shared" ca="1" si="132"/>
        <v>0.13999999999998636</v>
      </c>
      <c r="AE401" s="7"/>
      <c r="AF401" s="9">
        <f t="shared" ca="1" si="129"/>
        <v>1</v>
      </c>
      <c r="AG401" s="22">
        <f t="shared" ca="1" si="133"/>
        <v>0.92713835305869452</v>
      </c>
      <c r="AH401" s="7">
        <v>391</v>
      </c>
      <c r="AI401" s="20">
        <f t="shared" ca="1" si="130"/>
        <v>2.4271383530585808</v>
      </c>
      <c r="AJ401" s="7"/>
      <c r="AK401" s="7"/>
      <c r="AL401" s="7"/>
      <c r="AM401" s="7"/>
      <c r="AN401" s="7"/>
      <c r="AO401" s="7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</row>
    <row r="402" spans="1:125" x14ac:dyDescent="0.2">
      <c r="A402" s="1"/>
      <c r="B402" s="1"/>
      <c r="C402" s="1"/>
      <c r="D402" s="1"/>
      <c r="E402" s="1"/>
      <c r="F402" s="1"/>
      <c r="G402" s="1"/>
      <c r="H402" s="7">
        <v>392</v>
      </c>
      <c r="I402" s="20">
        <f t="shared" ca="1" si="123"/>
        <v>552.34369789603522</v>
      </c>
      <c r="J402" s="21"/>
      <c r="K402" s="9">
        <f ca="1">COUNTIF(M$11:M401,"&gt;"&amp;I402)</f>
        <v>0</v>
      </c>
      <c r="L402" s="22">
        <f t="shared" ca="1" si="116"/>
        <v>0</v>
      </c>
      <c r="M402" s="20">
        <f t="shared" ca="1" si="124"/>
        <v>552.34369789603522</v>
      </c>
      <c r="N402" s="20">
        <f t="shared" ca="1" si="125"/>
        <v>0.56999999999999995</v>
      </c>
      <c r="O402" s="20">
        <f t="shared" ca="1" si="117"/>
        <v>552.91369789603527</v>
      </c>
      <c r="P402" s="22">
        <f t="shared" ca="1" si="115"/>
        <v>1.2880264058126158</v>
      </c>
      <c r="Q402" s="21"/>
      <c r="R402" s="9">
        <f ca="1">COUNTIF(T$11:T401,"&gt;"&amp;O402)</f>
        <v>0</v>
      </c>
      <c r="S402" s="22">
        <f t="shared" ca="1" si="118"/>
        <v>0</v>
      </c>
      <c r="T402" s="20">
        <f t="shared" ca="1" si="126"/>
        <v>552.91369789603527</v>
      </c>
      <c r="U402" s="20">
        <f t="shared" ca="1" si="127"/>
        <v>0.56000000000000005</v>
      </c>
      <c r="V402" s="20">
        <f t="shared" ca="1" si="119"/>
        <v>553.47369789603522</v>
      </c>
      <c r="W402" s="22">
        <f t="shared" ca="1" si="131"/>
        <v>1.4480264058126977</v>
      </c>
      <c r="X402" s="21"/>
      <c r="Y402" s="9">
        <f ca="1">COUNTIF(AA$11:AA401,"&gt;"&amp;V402)</f>
        <v>0</v>
      </c>
      <c r="Z402" s="22">
        <f t="shared" ca="1" si="120"/>
        <v>0</v>
      </c>
      <c r="AA402" s="20">
        <f t="shared" ca="1" si="128"/>
        <v>553.47369789603522</v>
      </c>
      <c r="AB402" s="20">
        <f t="shared" ca="1" si="121"/>
        <v>0.54</v>
      </c>
      <c r="AC402" s="20">
        <f t="shared" ca="1" si="122"/>
        <v>554.01369789603518</v>
      </c>
      <c r="AD402" s="22">
        <f t="shared" ca="1" si="132"/>
        <v>1.598026405812675</v>
      </c>
      <c r="AE402" s="7"/>
      <c r="AF402" s="9">
        <f t="shared" ca="1" si="129"/>
        <v>0</v>
      </c>
      <c r="AG402" s="22">
        <f t="shared" ca="1" si="133"/>
        <v>0</v>
      </c>
      <c r="AH402" s="7">
        <v>392</v>
      </c>
      <c r="AI402" s="20">
        <f t="shared" ca="1" si="130"/>
        <v>1.6699999999999591</v>
      </c>
      <c r="AJ402" s="7"/>
      <c r="AK402" s="7"/>
      <c r="AL402" s="7"/>
      <c r="AM402" s="7"/>
      <c r="AN402" s="7"/>
      <c r="AO402" s="7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</row>
    <row r="403" spans="1:125" x14ac:dyDescent="0.2">
      <c r="A403" s="1"/>
      <c r="B403" s="1"/>
      <c r="C403" s="1"/>
      <c r="D403" s="1"/>
      <c r="E403" s="1"/>
      <c r="F403" s="1"/>
      <c r="G403" s="1"/>
      <c r="H403" s="7">
        <v>393</v>
      </c>
      <c r="I403" s="20">
        <f t="shared" ca="1" si="123"/>
        <v>555.21591860206843</v>
      </c>
      <c r="J403" s="21"/>
      <c r="K403" s="9">
        <f ca="1">COUNTIF(M$11:M402,"&gt;"&amp;I403)</f>
        <v>0</v>
      </c>
      <c r="L403" s="22">
        <f t="shared" ca="1" si="116"/>
        <v>0</v>
      </c>
      <c r="M403" s="20">
        <f t="shared" ca="1" si="124"/>
        <v>555.21591860206843</v>
      </c>
      <c r="N403" s="20">
        <f t="shared" ca="1" si="125"/>
        <v>0.54</v>
      </c>
      <c r="O403" s="20">
        <f t="shared" ca="1" si="117"/>
        <v>555.75591860206839</v>
      </c>
      <c r="P403" s="22">
        <f t="shared" ca="1" si="115"/>
        <v>2.3022207060331539</v>
      </c>
      <c r="Q403" s="21"/>
      <c r="R403" s="9">
        <f ca="1">COUNTIF(T$11:T402,"&gt;"&amp;O403)</f>
        <v>0</v>
      </c>
      <c r="S403" s="22">
        <f t="shared" ca="1" si="118"/>
        <v>0</v>
      </c>
      <c r="T403" s="20">
        <f t="shared" ca="1" si="126"/>
        <v>555.75591860206839</v>
      </c>
      <c r="U403" s="20">
        <f t="shared" ca="1" si="127"/>
        <v>0.69</v>
      </c>
      <c r="V403" s="20">
        <f t="shared" ca="1" si="119"/>
        <v>556.44591860206845</v>
      </c>
      <c r="W403" s="22">
        <f t="shared" ca="1" si="131"/>
        <v>2.2822207060331721</v>
      </c>
      <c r="X403" s="21"/>
      <c r="Y403" s="9">
        <f ca="1">COUNTIF(AA$11:AA402,"&gt;"&amp;V403)</f>
        <v>0</v>
      </c>
      <c r="Z403" s="22">
        <f t="shared" ca="1" si="120"/>
        <v>0</v>
      </c>
      <c r="AA403" s="20">
        <f t="shared" ca="1" si="128"/>
        <v>556.44591860206845</v>
      </c>
      <c r="AB403" s="20">
        <f t="shared" ca="1" si="121"/>
        <v>0.4</v>
      </c>
      <c r="AC403" s="20">
        <f t="shared" ca="1" si="122"/>
        <v>556.84591860206842</v>
      </c>
      <c r="AD403" s="22">
        <f t="shared" ca="1" si="132"/>
        <v>2.432220706033263</v>
      </c>
      <c r="AE403" s="7"/>
      <c r="AF403" s="9">
        <f t="shared" ca="1" si="129"/>
        <v>0</v>
      </c>
      <c r="AG403" s="22">
        <f t="shared" ca="1" si="133"/>
        <v>0</v>
      </c>
      <c r="AH403" s="7">
        <v>393</v>
      </c>
      <c r="AI403" s="20">
        <f t="shared" ca="1" si="130"/>
        <v>1.6299999999999955</v>
      </c>
      <c r="AJ403" s="7"/>
      <c r="AK403" s="7"/>
      <c r="AL403" s="7"/>
      <c r="AM403" s="7"/>
      <c r="AN403" s="7"/>
      <c r="AO403" s="7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</row>
    <row r="404" spans="1:125" x14ac:dyDescent="0.2">
      <c r="A404" s="1"/>
      <c r="B404" s="1"/>
      <c r="C404" s="1"/>
      <c r="D404" s="1"/>
      <c r="E404" s="1"/>
      <c r="F404" s="1"/>
      <c r="G404" s="1"/>
      <c r="H404" s="7">
        <v>394</v>
      </c>
      <c r="I404" s="20">
        <f t="shared" ca="1" si="123"/>
        <v>557.19624260361479</v>
      </c>
      <c r="J404" s="21"/>
      <c r="K404" s="9">
        <f ca="1">COUNTIF(M$11:M403,"&gt;"&amp;I404)</f>
        <v>0</v>
      </c>
      <c r="L404" s="22">
        <f t="shared" ca="1" si="116"/>
        <v>0</v>
      </c>
      <c r="M404" s="20">
        <f t="shared" ca="1" si="124"/>
        <v>557.19624260361479</v>
      </c>
      <c r="N404" s="20">
        <f t="shared" ca="1" si="125"/>
        <v>0.68</v>
      </c>
      <c r="O404" s="20">
        <f t="shared" ca="1" si="117"/>
        <v>557.87624260361474</v>
      </c>
      <c r="P404" s="22">
        <f t="shared" ca="1" si="115"/>
        <v>1.4403240015464007</v>
      </c>
      <c r="Q404" s="21"/>
      <c r="R404" s="9">
        <f ca="1">COUNTIF(T$11:T403,"&gt;"&amp;O404)</f>
        <v>0</v>
      </c>
      <c r="S404" s="22">
        <f t="shared" ca="1" si="118"/>
        <v>0</v>
      </c>
      <c r="T404" s="20">
        <f t="shared" ca="1" si="126"/>
        <v>557.87624260361474</v>
      </c>
      <c r="U404" s="20">
        <f t="shared" ca="1" si="127"/>
        <v>0.51</v>
      </c>
      <c r="V404" s="20">
        <f t="shared" ca="1" si="119"/>
        <v>558.38624260361473</v>
      </c>
      <c r="W404" s="22">
        <f t="shared" ca="1" si="131"/>
        <v>1.4303240015462961</v>
      </c>
      <c r="X404" s="21"/>
      <c r="Y404" s="9">
        <f ca="1">COUNTIF(AA$11:AA403,"&gt;"&amp;V404)</f>
        <v>0</v>
      </c>
      <c r="Z404" s="22">
        <f t="shared" ca="1" si="120"/>
        <v>0</v>
      </c>
      <c r="AA404" s="20">
        <f t="shared" ca="1" si="128"/>
        <v>558.38624260361473</v>
      </c>
      <c r="AB404" s="20">
        <f t="shared" ca="1" si="121"/>
        <v>0.49</v>
      </c>
      <c r="AC404" s="20">
        <f t="shared" ca="1" si="122"/>
        <v>558.87624260361474</v>
      </c>
      <c r="AD404" s="22">
        <f t="shared" ca="1" si="132"/>
        <v>1.5403240015463098</v>
      </c>
      <c r="AE404" s="7"/>
      <c r="AF404" s="9">
        <f t="shared" ca="1" si="129"/>
        <v>0</v>
      </c>
      <c r="AG404" s="22">
        <f t="shared" ca="1" si="133"/>
        <v>0</v>
      </c>
      <c r="AH404" s="7">
        <v>394</v>
      </c>
      <c r="AI404" s="20">
        <f t="shared" ca="1" si="130"/>
        <v>1.67999999999995</v>
      </c>
      <c r="AJ404" s="7"/>
      <c r="AK404" s="7"/>
      <c r="AL404" s="7"/>
      <c r="AM404" s="7"/>
      <c r="AN404" s="7"/>
      <c r="AO404" s="7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</row>
    <row r="405" spans="1:125" x14ac:dyDescent="0.2">
      <c r="A405" s="1"/>
      <c r="B405" s="1"/>
      <c r="C405" s="1"/>
      <c r="D405" s="1"/>
      <c r="E405" s="1"/>
      <c r="F405" s="1"/>
      <c r="G405" s="1"/>
      <c r="H405" s="7">
        <v>395</v>
      </c>
      <c r="I405" s="20">
        <f t="shared" ca="1" si="123"/>
        <v>560.79800442033309</v>
      </c>
      <c r="J405" s="21"/>
      <c r="K405" s="9">
        <f ca="1">COUNTIF(M$11:M404,"&gt;"&amp;I405)</f>
        <v>0</v>
      </c>
      <c r="L405" s="22">
        <f t="shared" ca="1" si="116"/>
        <v>0</v>
      </c>
      <c r="M405" s="20">
        <f t="shared" ca="1" si="124"/>
        <v>560.79800442033309</v>
      </c>
      <c r="N405" s="20">
        <f t="shared" ca="1" si="125"/>
        <v>0.96</v>
      </c>
      <c r="O405" s="20">
        <f t="shared" ca="1" si="117"/>
        <v>561.75800442033312</v>
      </c>
      <c r="P405" s="22">
        <f t="shared" ca="1" si="115"/>
        <v>2.9217618167183446</v>
      </c>
      <c r="Q405" s="21"/>
      <c r="R405" s="9">
        <f ca="1">COUNTIF(T$11:T404,"&gt;"&amp;O405)</f>
        <v>0</v>
      </c>
      <c r="S405" s="22">
        <f t="shared" ca="1" si="118"/>
        <v>0</v>
      </c>
      <c r="T405" s="20">
        <f t="shared" ca="1" si="126"/>
        <v>561.75800442033312</v>
      </c>
      <c r="U405" s="20">
        <f t="shared" ca="1" si="127"/>
        <v>0.55000000000000004</v>
      </c>
      <c r="V405" s="20">
        <f t="shared" ca="1" si="119"/>
        <v>562.30800442033308</v>
      </c>
      <c r="W405" s="22">
        <f t="shared" ca="1" si="131"/>
        <v>3.37176181671839</v>
      </c>
      <c r="X405" s="21"/>
      <c r="Y405" s="9">
        <f ca="1">COUNTIF(AA$11:AA404,"&gt;"&amp;V405)</f>
        <v>0</v>
      </c>
      <c r="Z405" s="22">
        <f t="shared" ca="1" si="120"/>
        <v>0</v>
      </c>
      <c r="AA405" s="20">
        <f t="shared" ca="1" si="128"/>
        <v>562.30800442033308</v>
      </c>
      <c r="AB405" s="20">
        <f t="shared" ca="1" si="121"/>
        <v>0.34</v>
      </c>
      <c r="AC405" s="20">
        <f t="shared" ca="1" si="122"/>
        <v>562.64800442033311</v>
      </c>
      <c r="AD405" s="22">
        <f t="shared" ca="1" si="132"/>
        <v>3.4317618167183355</v>
      </c>
      <c r="AE405" s="7"/>
      <c r="AF405" s="9">
        <f t="shared" ca="1" si="129"/>
        <v>0</v>
      </c>
      <c r="AG405" s="22">
        <f t="shared" ca="1" si="133"/>
        <v>0</v>
      </c>
      <c r="AH405" s="7">
        <v>395</v>
      </c>
      <c r="AI405" s="20">
        <f t="shared" ca="1" si="130"/>
        <v>1.8500000000000227</v>
      </c>
      <c r="AJ405" s="7"/>
      <c r="AK405" s="7"/>
      <c r="AL405" s="7"/>
      <c r="AM405" s="7"/>
      <c r="AN405" s="7"/>
      <c r="AO405" s="7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</row>
    <row r="406" spans="1:125" x14ac:dyDescent="0.2">
      <c r="A406" s="1"/>
      <c r="B406" s="1"/>
      <c r="C406" s="1"/>
      <c r="D406" s="1"/>
      <c r="E406" s="1"/>
      <c r="F406" s="1"/>
      <c r="G406" s="1"/>
      <c r="H406" s="7">
        <v>396</v>
      </c>
      <c r="I406" s="20">
        <f t="shared" ca="1" si="123"/>
        <v>561.12206316223967</v>
      </c>
      <c r="J406" s="21"/>
      <c r="K406" s="9">
        <f ca="1">COUNTIF(M$11:M405,"&gt;"&amp;I406)</f>
        <v>0</v>
      </c>
      <c r="L406" s="22">
        <f t="shared" ca="1" si="116"/>
        <v>0.63594125809345314</v>
      </c>
      <c r="M406" s="20">
        <f t="shared" ca="1" si="124"/>
        <v>561.75800442033312</v>
      </c>
      <c r="N406" s="20">
        <f t="shared" ca="1" si="125"/>
        <v>0.86</v>
      </c>
      <c r="O406" s="20">
        <f t="shared" ca="1" si="117"/>
        <v>562.61800442033314</v>
      </c>
      <c r="P406" s="22">
        <f t="shared" ca="1" si="115"/>
        <v>0</v>
      </c>
      <c r="Q406" s="21"/>
      <c r="R406" s="9">
        <f ca="1">COUNTIF(T$11:T405,"&gt;"&amp;O406)</f>
        <v>0</v>
      </c>
      <c r="S406" s="22">
        <f t="shared" ca="1" si="118"/>
        <v>0</v>
      </c>
      <c r="T406" s="20">
        <f t="shared" ca="1" si="126"/>
        <v>562.61800442033314</v>
      </c>
      <c r="U406" s="20">
        <f t="shared" ca="1" si="127"/>
        <v>0.59</v>
      </c>
      <c r="V406" s="20">
        <f t="shared" ca="1" si="119"/>
        <v>563.20800442033317</v>
      </c>
      <c r="W406" s="22">
        <f t="shared" ca="1" si="131"/>
        <v>0.31000000000005912</v>
      </c>
      <c r="X406" s="21"/>
      <c r="Y406" s="9">
        <f ca="1">COUNTIF(AA$11:AA405,"&gt;"&amp;V406)</f>
        <v>0</v>
      </c>
      <c r="Z406" s="22">
        <f t="shared" ca="1" si="120"/>
        <v>0</v>
      </c>
      <c r="AA406" s="20">
        <f t="shared" ca="1" si="128"/>
        <v>563.20800442033317</v>
      </c>
      <c r="AB406" s="20">
        <f t="shared" ca="1" si="121"/>
        <v>0.42</v>
      </c>
      <c r="AC406" s="20">
        <f t="shared" ca="1" si="122"/>
        <v>563.62800442033313</v>
      </c>
      <c r="AD406" s="22">
        <f t="shared" ca="1" si="132"/>
        <v>0.56000000000005912</v>
      </c>
      <c r="AE406" s="7"/>
      <c r="AF406" s="9">
        <f t="shared" ca="1" si="129"/>
        <v>0</v>
      </c>
      <c r="AG406" s="22">
        <f t="shared" ca="1" si="133"/>
        <v>0.63594125809345314</v>
      </c>
      <c r="AH406" s="7">
        <v>396</v>
      </c>
      <c r="AI406" s="20">
        <f t="shared" ca="1" si="130"/>
        <v>2.5059412580934577</v>
      </c>
      <c r="AJ406" s="7"/>
      <c r="AK406" s="7"/>
      <c r="AL406" s="7"/>
      <c r="AM406" s="7"/>
      <c r="AN406" s="7"/>
      <c r="AO406" s="7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</row>
    <row r="407" spans="1:125" x14ac:dyDescent="0.2">
      <c r="A407" s="1"/>
      <c r="B407" s="1"/>
      <c r="C407" s="1"/>
      <c r="D407" s="1"/>
      <c r="E407" s="1"/>
      <c r="F407" s="1"/>
      <c r="G407" s="1"/>
      <c r="H407" s="7">
        <v>397</v>
      </c>
      <c r="I407" s="20">
        <f t="shared" ca="1" si="123"/>
        <v>566.04646995037376</v>
      </c>
      <c r="J407" s="21"/>
      <c r="K407" s="9">
        <f ca="1">COUNTIF(M$11:M406,"&gt;"&amp;I407)</f>
        <v>0</v>
      </c>
      <c r="L407" s="22">
        <f t="shared" ca="1" si="116"/>
        <v>0</v>
      </c>
      <c r="M407" s="20">
        <f t="shared" ca="1" si="124"/>
        <v>566.04646995037376</v>
      </c>
      <c r="N407" s="20">
        <f t="shared" ca="1" si="125"/>
        <v>0.77</v>
      </c>
      <c r="O407" s="20">
        <f t="shared" ca="1" si="117"/>
        <v>566.81646995037374</v>
      </c>
      <c r="P407" s="22">
        <f t="shared" ca="1" si="115"/>
        <v>3.4284655300406257</v>
      </c>
      <c r="Q407" s="21"/>
      <c r="R407" s="9">
        <f ca="1">COUNTIF(T$11:T406,"&gt;"&amp;O407)</f>
        <v>0</v>
      </c>
      <c r="S407" s="22">
        <f t="shared" ca="1" si="118"/>
        <v>0</v>
      </c>
      <c r="T407" s="20">
        <f t="shared" ca="1" si="126"/>
        <v>566.81646995037374</v>
      </c>
      <c r="U407" s="20">
        <f t="shared" ca="1" si="127"/>
        <v>0.48</v>
      </c>
      <c r="V407" s="20">
        <f t="shared" ca="1" si="119"/>
        <v>567.29646995037376</v>
      </c>
      <c r="W407" s="22">
        <f t="shared" ca="1" si="131"/>
        <v>3.6084655300405757</v>
      </c>
      <c r="X407" s="21"/>
      <c r="Y407" s="9">
        <f ca="1">COUNTIF(AA$11:AA406,"&gt;"&amp;V407)</f>
        <v>0</v>
      </c>
      <c r="Z407" s="22">
        <f t="shared" ca="1" si="120"/>
        <v>0</v>
      </c>
      <c r="AA407" s="20">
        <f t="shared" ca="1" si="128"/>
        <v>567.29646995037376</v>
      </c>
      <c r="AB407" s="20">
        <f t="shared" ca="1" si="121"/>
        <v>0.43</v>
      </c>
      <c r="AC407" s="20">
        <f t="shared" ca="1" si="122"/>
        <v>567.72646995037371</v>
      </c>
      <c r="AD407" s="22">
        <f t="shared" ca="1" si="132"/>
        <v>3.6684655300406348</v>
      </c>
      <c r="AE407" s="7"/>
      <c r="AF407" s="9">
        <f t="shared" ca="1" si="129"/>
        <v>0</v>
      </c>
      <c r="AG407" s="22">
        <f t="shared" ca="1" si="133"/>
        <v>0</v>
      </c>
      <c r="AH407" s="7">
        <v>397</v>
      </c>
      <c r="AI407" s="20">
        <f t="shared" ca="1" si="130"/>
        <v>1.67999999999995</v>
      </c>
      <c r="AJ407" s="7"/>
      <c r="AK407" s="7"/>
      <c r="AL407" s="7"/>
      <c r="AM407" s="7"/>
      <c r="AN407" s="7"/>
      <c r="AO407" s="7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</row>
    <row r="408" spans="1:125" x14ac:dyDescent="0.2">
      <c r="A408" s="1"/>
      <c r="B408" s="1"/>
      <c r="C408" s="1"/>
      <c r="D408" s="1"/>
      <c r="E408" s="1"/>
      <c r="F408" s="1"/>
      <c r="G408" s="1"/>
      <c r="H408" s="7">
        <v>398</v>
      </c>
      <c r="I408" s="20">
        <f t="shared" ca="1" si="123"/>
        <v>568.63607587791137</v>
      </c>
      <c r="J408" s="21"/>
      <c r="K408" s="9">
        <f ca="1">COUNTIF(M$11:M407,"&gt;"&amp;I408)</f>
        <v>0</v>
      </c>
      <c r="L408" s="22">
        <f t="shared" ca="1" si="116"/>
        <v>0</v>
      </c>
      <c r="M408" s="20">
        <f t="shared" ca="1" si="124"/>
        <v>568.63607587791137</v>
      </c>
      <c r="N408" s="20">
        <f t="shared" ca="1" si="125"/>
        <v>1.1299999999999999</v>
      </c>
      <c r="O408" s="20">
        <f t="shared" ca="1" si="117"/>
        <v>569.76607587791136</v>
      </c>
      <c r="P408" s="22">
        <f t="shared" ref="P408:P471" ca="1" si="134">IF(O407&lt;I408,(M408-O407),0)</f>
        <v>1.8196059275376228</v>
      </c>
      <c r="Q408" s="21"/>
      <c r="R408" s="9">
        <f ca="1">COUNTIF(T$11:T407,"&gt;"&amp;O408)</f>
        <v>0</v>
      </c>
      <c r="S408" s="22">
        <f t="shared" ca="1" si="118"/>
        <v>0</v>
      </c>
      <c r="T408" s="20">
        <f t="shared" ca="1" si="126"/>
        <v>569.76607587791136</v>
      </c>
      <c r="U408" s="20">
        <f t="shared" ca="1" si="127"/>
        <v>0.56000000000000005</v>
      </c>
      <c r="V408" s="20">
        <f t="shared" ca="1" si="119"/>
        <v>570.32607587791131</v>
      </c>
      <c r="W408" s="22">
        <f t="shared" ca="1" si="131"/>
        <v>2.4696059275376001</v>
      </c>
      <c r="X408" s="21"/>
      <c r="Y408" s="9">
        <f ca="1">COUNTIF(AA$11:AA407,"&gt;"&amp;V408)</f>
        <v>0</v>
      </c>
      <c r="Z408" s="22">
        <f t="shared" ca="1" si="120"/>
        <v>0</v>
      </c>
      <c r="AA408" s="20">
        <f t="shared" ca="1" si="128"/>
        <v>570.32607587791131</v>
      </c>
      <c r="AB408" s="20">
        <f t="shared" ca="1" si="121"/>
        <v>0.37</v>
      </c>
      <c r="AC408" s="20">
        <f t="shared" ca="1" si="122"/>
        <v>570.69607587791131</v>
      </c>
      <c r="AD408" s="22">
        <f t="shared" ca="1" si="132"/>
        <v>2.5996059275375956</v>
      </c>
      <c r="AE408" s="7"/>
      <c r="AF408" s="9">
        <f t="shared" ca="1" si="129"/>
        <v>0</v>
      </c>
      <c r="AG408" s="22">
        <f t="shared" ca="1" si="133"/>
        <v>0</v>
      </c>
      <c r="AH408" s="7">
        <v>398</v>
      </c>
      <c r="AI408" s="20">
        <f t="shared" ca="1" si="130"/>
        <v>2.0599999999999454</v>
      </c>
      <c r="AJ408" s="7"/>
      <c r="AK408" s="7"/>
      <c r="AL408" s="7"/>
      <c r="AM408" s="7"/>
      <c r="AN408" s="7"/>
      <c r="AO408" s="7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</row>
    <row r="409" spans="1:125" x14ac:dyDescent="0.2">
      <c r="A409" s="1"/>
      <c r="B409" s="1"/>
      <c r="C409" s="1"/>
      <c r="D409" s="1"/>
      <c r="E409" s="1"/>
      <c r="F409" s="1"/>
      <c r="G409" s="1"/>
      <c r="H409" s="7">
        <v>399</v>
      </c>
      <c r="I409" s="20">
        <f t="shared" ca="1" si="123"/>
        <v>570.34625593661258</v>
      </c>
      <c r="J409" s="21"/>
      <c r="K409" s="9">
        <f ca="1">COUNTIF(M$11:M408,"&gt;"&amp;I409)</f>
        <v>0</v>
      </c>
      <c r="L409" s="22">
        <f t="shared" ca="1" si="116"/>
        <v>0</v>
      </c>
      <c r="M409" s="20">
        <f t="shared" ca="1" si="124"/>
        <v>570.34625593661258</v>
      </c>
      <c r="N409" s="20">
        <f t="shared" ca="1" si="125"/>
        <v>0.92</v>
      </c>
      <c r="O409" s="20">
        <f t="shared" ca="1" si="117"/>
        <v>571.26625593661254</v>
      </c>
      <c r="P409" s="22">
        <f t="shared" ca="1" si="134"/>
        <v>0.58018005870121669</v>
      </c>
      <c r="Q409" s="21"/>
      <c r="R409" s="9">
        <f ca="1">COUNTIF(T$11:T408,"&gt;"&amp;O409)</f>
        <v>0</v>
      </c>
      <c r="S409" s="22">
        <f t="shared" ca="1" si="118"/>
        <v>0</v>
      </c>
      <c r="T409" s="20">
        <f t="shared" ca="1" si="126"/>
        <v>571.26625593661254</v>
      </c>
      <c r="U409" s="20">
        <f t="shared" ca="1" si="127"/>
        <v>0.57999999999999996</v>
      </c>
      <c r="V409" s="20">
        <f t="shared" ca="1" si="119"/>
        <v>571.84625593661258</v>
      </c>
      <c r="W409" s="22">
        <f t="shared" ca="1" si="131"/>
        <v>0.94018005870123034</v>
      </c>
      <c r="X409" s="21"/>
      <c r="Y409" s="9">
        <f ca="1">COUNTIF(AA$11:AA408,"&gt;"&amp;V409)</f>
        <v>0</v>
      </c>
      <c r="Z409" s="22">
        <f t="shared" ca="1" si="120"/>
        <v>0</v>
      </c>
      <c r="AA409" s="20">
        <f t="shared" ca="1" si="128"/>
        <v>571.84625593661258</v>
      </c>
      <c r="AB409" s="20">
        <f t="shared" ca="1" si="121"/>
        <v>0.43</v>
      </c>
      <c r="AC409" s="20">
        <f t="shared" ca="1" si="122"/>
        <v>572.27625593661253</v>
      </c>
      <c r="AD409" s="22">
        <f t="shared" ca="1" si="132"/>
        <v>1.1501800587012667</v>
      </c>
      <c r="AE409" s="7"/>
      <c r="AF409" s="9">
        <f t="shared" ca="1" si="129"/>
        <v>0</v>
      </c>
      <c r="AG409" s="22">
        <f t="shared" ca="1" si="133"/>
        <v>0</v>
      </c>
      <c r="AH409" s="7">
        <v>399</v>
      </c>
      <c r="AI409" s="20">
        <f t="shared" ca="1" si="130"/>
        <v>1.92999999999995</v>
      </c>
      <c r="AJ409" s="7"/>
      <c r="AK409" s="7"/>
      <c r="AL409" s="7"/>
      <c r="AM409" s="7"/>
      <c r="AN409" s="7"/>
      <c r="AO409" s="7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</row>
    <row r="410" spans="1:125" x14ac:dyDescent="0.2">
      <c r="A410" s="1"/>
      <c r="B410" s="1"/>
      <c r="C410" s="1"/>
      <c r="D410" s="1"/>
      <c r="E410" s="1"/>
      <c r="F410" s="1"/>
      <c r="G410" s="1"/>
      <c r="H410" s="7">
        <v>400</v>
      </c>
      <c r="I410" s="20">
        <f t="shared" ca="1" si="123"/>
        <v>572.75167674525733</v>
      </c>
      <c r="J410" s="21"/>
      <c r="K410" s="9">
        <f ca="1">COUNTIF(M$11:M409,"&gt;"&amp;I410)</f>
        <v>0</v>
      </c>
      <c r="L410" s="22">
        <f t="shared" ca="1" si="116"/>
        <v>0</v>
      </c>
      <c r="M410" s="20">
        <f t="shared" ca="1" si="124"/>
        <v>572.75167674525733</v>
      </c>
      <c r="N410" s="20">
        <f t="shared" ca="1" si="125"/>
        <v>0.61</v>
      </c>
      <c r="O410" s="20">
        <f t="shared" ca="1" si="117"/>
        <v>573.36167674525734</v>
      </c>
      <c r="P410" s="22">
        <f t="shared" ca="1" si="134"/>
        <v>1.4854208086447898</v>
      </c>
      <c r="Q410" s="21"/>
      <c r="R410" s="9">
        <f ca="1">COUNTIF(T$11:T409,"&gt;"&amp;O410)</f>
        <v>0</v>
      </c>
      <c r="S410" s="22">
        <f t="shared" ca="1" si="118"/>
        <v>0</v>
      </c>
      <c r="T410" s="20">
        <f t="shared" ca="1" si="126"/>
        <v>573.36167674525734</v>
      </c>
      <c r="U410" s="20">
        <f t="shared" ca="1" si="127"/>
        <v>0.62</v>
      </c>
      <c r="V410" s="20">
        <f t="shared" ca="1" si="119"/>
        <v>573.98167674525735</v>
      </c>
      <c r="W410" s="22">
        <f t="shared" ca="1" si="131"/>
        <v>1.5154208086447625</v>
      </c>
      <c r="X410" s="21"/>
      <c r="Y410" s="9">
        <f ca="1">COUNTIF(AA$11:AA409,"&gt;"&amp;V410)</f>
        <v>0</v>
      </c>
      <c r="Z410" s="22">
        <f t="shared" ca="1" si="120"/>
        <v>0</v>
      </c>
      <c r="AA410" s="20">
        <f t="shared" ca="1" si="128"/>
        <v>573.98167674525735</v>
      </c>
      <c r="AB410" s="20">
        <f t="shared" ca="1" si="121"/>
        <v>0.37</v>
      </c>
      <c r="AC410" s="20">
        <f t="shared" ca="1" si="122"/>
        <v>574.35167674525735</v>
      </c>
      <c r="AD410" s="22">
        <f t="shared" ca="1" si="132"/>
        <v>1.705420808644817</v>
      </c>
      <c r="AE410" s="7"/>
      <c r="AF410" s="9">
        <f t="shared" ca="1" si="129"/>
        <v>0</v>
      </c>
      <c r="AG410" s="22">
        <f t="shared" ca="1" si="133"/>
        <v>0</v>
      </c>
      <c r="AH410" s="7">
        <v>400</v>
      </c>
      <c r="AI410" s="20">
        <f t="shared" ca="1" si="130"/>
        <v>1.6000000000000227</v>
      </c>
      <c r="AJ410" s="7"/>
      <c r="AK410" s="7"/>
      <c r="AL410" s="7"/>
      <c r="AM410" s="7"/>
      <c r="AN410" s="7"/>
      <c r="AO410" s="7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</row>
    <row r="411" spans="1:125" x14ac:dyDescent="0.2">
      <c r="A411" s="1"/>
      <c r="B411" s="1"/>
      <c r="C411" s="1"/>
      <c r="D411" s="1"/>
      <c r="E411" s="1"/>
      <c r="F411" s="1"/>
      <c r="G411" s="1"/>
      <c r="H411" s="7">
        <v>401</v>
      </c>
      <c r="I411" s="20">
        <f t="shared" ca="1" si="123"/>
        <v>572.97282953498916</v>
      </c>
      <c r="J411" s="21"/>
      <c r="K411" s="9">
        <f ca="1">COUNTIF(M$11:M410,"&gt;"&amp;I411)</f>
        <v>0</v>
      </c>
      <c r="L411" s="22">
        <f t="shared" ca="1" si="116"/>
        <v>0.3888472102681817</v>
      </c>
      <c r="M411" s="20">
        <f t="shared" ca="1" si="124"/>
        <v>573.36167674525734</v>
      </c>
      <c r="N411" s="20">
        <f t="shared" ca="1" si="125"/>
        <v>0.87</v>
      </c>
      <c r="O411" s="20">
        <f t="shared" ca="1" si="117"/>
        <v>574.23167674525735</v>
      </c>
      <c r="P411" s="22">
        <f t="shared" ca="1" si="134"/>
        <v>0</v>
      </c>
      <c r="Q411" s="21"/>
      <c r="R411" s="9">
        <f ca="1">COUNTIF(T$11:T410,"&gt;"&amp;O411)</f>
        <v>0</v>
      </c>
      <c r="S411" s="22">
        <f t="shared" ca="1" si="118"/>
        <v>0</v>
      </c>
      <c r="T411" s="20">
        <f t="shared" ca="1" si="126"/>
        <v>574.23167674525735</v>
      </c>
      <c r="U411" s="20">
        <f t="shared" ca="1" si="127"/>
        <v>0.68</v>
      </c>
      <c r="V411" s="20">
        <f t="shared" ca="1" si="119"/>
        <v>574.9116767452573</v>
      </c>
      <c r="W411" s="22">
        <f t="shared" ca="1" si="131"/>
        <v>0.25</v>
      </c>
      <c r="X411" s="21"/>
      <c r="Y411" s="9">
        <f ca="1">COUNTIF(AA$11:AA410,"&gt;"&amp;V411)</f>
        <v>0</v>
      </c>
      <c r="Z411" s="22">
        <f t="shared" ca="1" si="120"/>
        <v>0</v>
      </c>
      <c r="AA411" s="20">
        <f t="shared" ca="1" si="128"/>
        <v>574.9116767452573</v>
      </c>
      <c r="AB411" s="20">
        <f t="shared" ca="1" si="121"/>
        <v>0.38</v>
      </c>
      <c r="AC411" s="20">
        <f t="shared" ca="1" si="122"/>
        <v>575.29167674525729</v>
      </c>
      <c r="AD411" s="22">
        <f t="shared" ca="1" si="132"/>
        <v>0.55999999999994543</v>
      </c>
      <c r="AE411" s="7"/>
      <c r="AF411" s="9">
        <f t="shared" ca="1" si="129"/>
        <v>0</v>
      </c>
      <c r="AG411" s="22">
        <f t="shared" ca="1" si="133"/>
        <v>0.3888472102681817</v>
      </c>
      <c r="AH411" s="7">
        <v>401</v>
      </c>
      <c r="AI411" s="20">
        <f t="shared" ca="1" si="130"/>
        <v>2.3188472102681317</v>
      </c>
      <c r="AJ411" s="7"/>
      <c r="AK411" s="7"/>
      <c r="AL411" s="7"/>
      <c r="AM411" s="7"/>
      <c r="AN411" s="7"/>
      <c r="AO411" s="7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</row>
    <row r="412" spans="1:125" x14ac:dyDescent="0.2">
      <c r="A412" s="1"/>
      <c r="B412" s="1"/>
      <c r="C412" s="1"/>
      <c r="D412" s="1"/>
      <c r="E412" s="1"/>
      <c r="F412" s="1"/>
      <c r="G412" s="1"/>
      <c r="H412" s="7">
        <v>402</v>
      </c>
      <c r="I412" s="20">
        <f t="shared" ca="1" si="123"/>
        <v>574.90430725873478</v>
      </c>
      <c r="J412" s="21"/>
      <c r="K412" s="9">
        <f ca="1">COUNTIF(M$11:M411,"&gt;"&amp;I412)</f>
        <v>0</v>
      </c>
      <c r="L412" s="22">
        <f t="shared" ca="1" si="116"/>
        <v>0</v>
      </c>
      <c r="M412" s="20">
        <f t="shared" ca="1" si="124"/>
        <v>574.90430725873478</v>
      </c>
      <c r="N412" s="20">
        <f t="shared" ca="1" si="125"/>
        <v>0.51</v>
      </c>
      <c r="O412" s="20">
        <f t="shared" ca="1" si="117"/>
        <v>575.41430725873477</v>
      </c>
      <c r="P412" s="22">
        <f t="shared" ca="1" si="134"/>
        <v>0.6726305134774293</v>
      </c>
      <c r="Q412" s="21"/>
      <c r="R412" s="9">
        <f ca="1">COUNTIF(T$11:T411,"&gt;"&amp;O412)</f>
        <v>0</v>
      </c>
      <c r="S412" s="22">
        <f t="shared" ca="1" si="118"/>
        <v>0</v>
      </c>
      <c r="T412" s="20">
        <f t="shared" ca="1" si="126"/>
        <v>575.41430725873477</v>
      </c>
      <c r="U412" s="20">
        <f t="shared" ca="1" si="127"/>
        <v>0.63</v>
      </c>
      <c r="V412" s="20">
        <f t="shared" ca="1" si="119"/>
        <v>576.04430725873476</v>
      </c>
      <c r="W412" s="22">
        <f t="shared" ca="1" si="131"/>
        <v>0.50263051347747023</v>
      </c>
      <c r="X412" s="21"/>
      <c r="Y412" s="9">
        <f ca="1">COUNTIF(AA$11:AA411,"&gt;"&amp;V412)</f>
        <v>0</v>
      </c>
      <c r="Z412" s="22">
        <f t="shared" ca="1" si="120"/>
        <v>0</v>
      </c>
      <c r="AA412" s="20">
        <f t="shared" ca="1" si="128"/>
        <v>576.04430725873476</v>
      </c>
      <c r="AB412" s="20">
        <f t="shared" ca="1" si="121"/>
        <v>0.37</v>
      </c>
      <c r="AC412" s="20">
        <f t="shared" ca="1" si="122"/>
        <v>576.41430725873477</v>
      </c>
      <c r="AD412" s="22">
        <f t="shared" ca="1" si="132"/>
        <v>0.75263051347747023</v>
      </c>
      <c r="AE412" s="7"/>
      <c r="AF412" s="9">
        <f t="shared" ca="1" si="129"/>
        <v>0</v>
      </c>
      <c r="AG412" s="22">
        <f t="shared" ca="1" si="133"/>
        <v>0</v>
      </c>
      <c r="AH412" s="7">
        <v>402</v>
      </c>
      <c r="AI412" s="20">
        <f t="shared" ca="1" si="130"/>
        <v>1.5099999999999909</v>
      </c>
      <c r="AJ412" s="7"/>
      <c r="AK412" s="7"/>
      <c r="AL412" s="7"/>
      <c r="AM412" s="7"/>
      <c r="AN412" s="7"/>
      <c r="AO412" s="7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</row>
    <row r="413" spans="1:125" x14ac:dyDescent="0.2">
      <c r="A413" s="1"/>
      <c r="B413" s="1"/>
      <c r="C413" s="1"/>
      <c r="D413" s="1"/>
      <c r="E413" s="1"/>
      <c r="F413" s="1"/>
      <c r="G413" s="1"/>
      <c r="H413" s="7">
        <v>403</v>
      </c>
      <c r="I413" s="20">
        <f t="shared" ca="1" si="123"/>
        <v>576.34376640076687</v>
      </c>
      <c r="J413" s="21"/>
      <c r="K413" s="9">
        <f ca="1">COUNTIF(M$11:M412,"&gt;"&amp;I413)</f>
        <v>0</v>
      </c>
      <c r="L413" s="22">
        <f t="shared" ca="1" si="116"/>
        <v>0</v>
      </c>
      <c r="M413" s="20">
        <f t="shared" ca="1" si="124"/>
        <v>576.34376640076687</v>
      </c>
      <c r="N413" s="20">
        <f t="shared" ca="1" si="125"/>
        <v>0.45</v>
      </c>
      <c r="O413" s="20">
        <f t="shared" ca="1" si="117"/>
        <v>576.79376640076691</v>
      </c>
      <c r="P413" s="22">
        <f t="shared" ca="1" si="134"/>
        <v>0.92945914203210123</v>
      </c>
      <c r="Q413" s="21"/>
      <c r="R413" s="9">
        <f ca="1">COUNTIF(T$11:T412,"&gt;"&amp;O413)</f>
        <v>0</v>
      </c>
      <c r="S413" s="22">
        <f t="shared" ca="1" si="118"/>
        <v>0</v>
      </c>
      <c r="T413" s="20">
        <f t="shared" ca="1" si="126"/>
        <v>576.79376640076691</v>
      </c>
      <c r="U413" s="20">
        <f t="shared" ca="1" si="127"/>
        <v>0.45</v>
      </c>
      <c r="V413" s="20">
        <f t="shared" ca="1" si="119"/>
        <v>577.24376640076696</v>
      </c>
      <c r="W413" s="22">
        <f t="shared" ca="1" si="131"/>
        <v>0.74945914203215125</v>
      </c>
      <c r="X413" s="21"/>
      <c r="Y413" s="9">
        <f ca="1">COUNTIF(AA$11:AA412,"&gt;"&amp;V413)</f>
        <v>0</v>
      </c>
      <c r="Z413" s="22">
        <f t="shared" ca="1" si="120"/>
        <v>0</v>
      </c>
      <c r="AA413" s="20">
        <f t="shared" ca="1" si="128"/>
        <v>577.24376640076696</v>
      </c>
      <c r="AB413" s="20">
        <f t="shared" ca="1" si="121"/>
        <v>0.43</v>
      </c>
      <c r="AC413" s="20">
        <f t="shared" ca="1" si="122"/>
        <v>577.67376640076691</v>
      </c>
      <c r="AD413" s="22">
        <f t="shared" ca="1" si="132"/>
        <v>0.82945914203219218</v>
      </c>
      <c r="AE413" s="7"/>
      <c r="AF413" s="9">
        <f t="shared" ca="1" si="129"/>
        <v>0</v>
      </c>
      <c r="AG413" s="22">
        <f t="shared" ca="1" si="133"/>
        <v>0</v>
      </c>
      <c r="AH413" s="7">
        <v>403</v>
      </c>
      <c r="AI413" s="20">
        <f t="shared" ca="1" si="130"/>
        <v>1.3300000000000409</v>
      </c>
      <c r="AJ413" s="7"/>
      <c r="AK413" s="7"/>
      <c r="AL413" s="7"/>
      <c r="AM413" s="7"/>
      <c r="AN413" s="7"/>
      <c r="AO413" s="7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</row>
    <row r="414" spans="1:125" x14ac:dyDescent="0.2">
      <c r="A414" s="1"/>
      <c r="B414" s="1"/>
      <c r="C414" s="1"/>
      <c r="D414" s="1"/>
      <c r="E414" s="1"/>
      <c r="F414" s="1"/>
      <c r="G414" s="1"/>
      <c r="H414" s="7">
        <v>404</v>
      </c>
      <c r="I414" s="20">
        <f t="shared" ca="1" si="123"/>
        <v>582.03391848803994</v>
      </c>
      <c r="J414" s="21"/>
      <c r="K414" s="9">
        <f ca="1">COUNTIF(M$11:M413,"&gt;"&amp;I414)</f>
        <v>0</v>
      </c>
      <c r="L414" s="22">
        <f t="shared" ca="1" si="116"/>
        <v>0</v>
      </c>
      <c r="M414" s="20">
        <f t="shared" ca="1" si="124"/>
        <v>582.03391848803994</v>
      </c>
      <c r="N414" s="20">
        <f t="shared" ca="1" si="125"/>
        <v>0.85</v>
      </c>
      <c r="O414" s="20">
        <f t="shared" ca="1" si="117"/>
        <v>582.88391848803997</v>
      </c>
      <c r="P414" s="22">
        <f t="shared" ca="1" si="134"/>
        <v>5.2401520872730316</v>
      </c>
      <c r="Q414" s="21"/>
      <c r="R414" s="9">
        <f ca="1">COUNTIF(T$11:T413,"&gt;"&amp;O414)</f>
        <v>0</v>
      </c>
      <c r="S414" s="22">
        <f t="shared" ca="1" si="118"/>
        <v>0</v>
      </c>
      <c r="T414" s="20">
        <f t="shared" ca="1" si="126"/>
        <v>582.88391848803997</v>
      </c>
      <c r="U414" s="20">
        <f t="shared" ca="1" si="127"/>
        <v>0.56000000000000005</v>
      </c>
      <c r="V414" s="20">
        <f t="shared" ca="1" si="119"/>
        <v>583.44391848803991</v>
      </c>
      <c r="W414" s="22">
        <f t="shared" ca="1" si="131"/>
        <v>5.6401520872730089</v>
      </c>
      <c r="X414" s="21"/>
      <c r="Y414" s="9">
        <f ca="1">COUNTIF(AA$11:AA413,"&gt;"&amp;V414)</f>
        <v>0</v>
      </c>
      <c r="Z414" s="22">
        <f t="shared" ca="1" si="120"/>
        <v>0</v>
      </c>
      <c r="AA414" s="20">
        <f t="shared" ca="1" si="128"/>
        <v>583.44391848803991</v>
      </c>
      <c r="AB414" s="20">
        <f t="shared" ca="1" si="121"/>
        <v>0.46</v>
      </c>
      <c r="AC414" s="20">
        <f t="shared" ca="1" si="122"/>
        <v>583.90391848803995</v>
      </c>
      <c r="AD414" s="22">
        <f t="shared" ca="1" si="132"/>
        <v>5.7701520872730043</v>
      </c>
      <c r="AE414" s="7"/>
      <c r="AF414" s="9">
        <f t="shared" ca="1" si="129"/>
        <v>0</v>
      </c>
      <c r="AG414" s="22">
        <f t="shared" ca="1" si="133"/>
        <v>0</v>
      </c>
      <c r="AH414" s="7">
        <v>404</v>
      </c>
      <c r="AI414" s="20">
        <f t="shared" ca="1" si="130"/>
        <v>1.8700000000000045</v>
      </c>
      <c r="AJ414" s="7"/>
      <c r="AK414" s="7"/>
      <c r="AL414" s="7"/>
      <c r="AM414" s="7"/>
      <c r="AN414" s="7"/>
      <c r="AO414" s="7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</row>
    <row r="415" spans="1:125" x14ac:dyDescent="0.2">
      <c r="A415" s="1"/>
      <c r="B415" s="1"/>
      <c r="C415" s="1"/>
      <c r="D415" s="1"/>
      <c r="E415" s="1"/>
      <c r="F415" s="1"/>
      <c r="G415" s="1"/>
      <c r="H415" s="7">
        <v>405</v>
      </c>
      <c r="I415" s="20">
        <f t="shared" ca="1" si="123"/>
        <v>586.57784156082698</v>
      </c>
      <c r="J415" s="21"/>
      <c r="K415" s="9">
        <f ca="1">COUNTIF(M$11:M414,"&gt;"&amp;I415)</f>
        <v>0</v>
      </c>
      <c r="L415" s="22">
        <f t="shared" ca="1" si="116"/>
        <v>0</v>
      </c>
      <c r="M415" s="20">
        <f t="shared" ca="1" si="124"/>
        <v>586.57784156082698</v>
      </c>
      <c r="N415" s="20">
        <f t="shared" ca="1" si="125"/>
        <v>0.9</v>
      </c>
      <c r="O415" s="20">
        <f t="shared" ca="1" si="117"/>
        <v>587.47784156082696</v>
      </c>
      <c r="P415" s="22">
        <f t="shared" ca="1" si="134"/>
        <v>3.6939230727870154</v>
      </c>
      <c r="Q415" s="21"/>
      <c r="R415" s="9">
        <f ca="1">COUNTIF(T$11:T414,"&gt;"&amp;O415)</f>
        <v>0</v>
      </c>
      <c r="S415" s="22">
        <f t="shared" ca="1" si="118"/>
        <v>0</v>
      </c>
      <c r="T415" s="20">
        <f t="shared" ca="1" si="126"/>
        <v>587.47784156082696</v>
      </c>
      <c r="U415" s="20">
        <f t="shared" ca="1" si="127"/>
        <v>0.75</v>
      </c>
      <c r="V415" s="20">
        <f t="shared" ca="1" si="119"/>
        <v>588.22784156082696</v>
      </c>
      <c r="W415" s="22">
        <f t="shared" ca="1" si="131"/>
        <v>4.0339230727870472</v>
      </c>
      <c r="X415" s="21"/>
      <c r="Y415" s="9">
        <f ca="1">COUNTIF(AA$11:AA414,"&gt;"&amp;V415)</f>
        <v>0</v>
      </c>
      <c r="Z415" s="22">
        <f t="shared" ca="1" si="120"/>
        <v>0</v>
      </c>
      <c r="AA415" s="20">
        <f t="shared" ca="1" si="128"/>
        <v>588.22784156082696</v>
      </c>
      <c r="AB415" s="20">
        <f t="shared" ca="1" si="121"/>
        <v>0.44</v>
      </c>
      <c r="AC415" s="20">
        <f t="shared" ca="1" si="122"/>
        <v>588.66784156082701</v>
      </c>
      <c r="AD415" s="22">
        <f t="shared" ca="1" si="132"/>
        <v>4.3239230727870108</v>
      </c>
      <c r="AE415" s="7"/>
      <c r="AF415" s="9">
        <f t="shared" ca="1" si="129"/>
        <v>0</v>
      </c>
      <c r="AG415" s="22">
        <f t="shared" ca="1" si="133"/>
        <v>0</v>
      </c>
      <c r="AH415" s="7">
        <v>405</v>
      </c>
      <c r="AI415" s="20">
        <f t="shared" ca="1" si="130"/>
        <v>2.0900000000000318</v>
      </c>
      <c r="AJ415" s="7"/>
      <c r="AK415" s="7"/>
      <c r="AL415" s="7"/>
      <c r="AM415" s="7"/>
      <c r="AN415" s="7"/>
      <c r="AO415" s="7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</row>
    <row r="416" spans="1:125" x14ac:dyDescent="0.2">
      <c r="A416" s="1"/>
      <c r="B416" s="1"/>
      <c r="C416" s="1"/>
      <c r="D416" s="1"/>
      <c r="E416" s="1"/>
      <c r="F416" s="1"/>
      <c r="G416" s="1"/>
      <c r="H416" s="7">
        <v>406</v>
      </c>
      <c r="I416" s="20">
        <f t="shared" ca="1" si="123"/>
        <v>586.78022827552627</v>
      </c>
      <c r="J416" s="21"/>
      <c r="K416" s="9">
        <f ca="1">COUNTIF(M$11:M415,"&gt;"&amp;I416)</f>
        <v>0</v>
      </c>
      <c r="L416" s="22">
        <f t="shared" ca="1" si="116"/>
        <v>0.69761328530069022</v>
      </c>
      <c r="M416" s="20">
        <f t="shared" ca="1" si="124"/>
        <v>587.47784156082696</v>
      </c>
      <c r="N416" s="20">
        <f t="shared" ca="1" si="125"/>
        <v>1.03</v>
      </c>
      <c r="O416" s="20">
        <f t="shared" ca="1" si="117"/>
        <v>588.50784156082693</v>
      </c>
      <c r="P416" s="22">
        <f t="shared" ca="1" si="134"/>
        <v>0</v>
      </c>
      <c r="Q416" s="21"/>
      <c r="R416" s="9">
        <f ca="1">COUNTIF(T$11:T415,"&gt;"&amp;O416)</f>
        <v>0</v>
      </c>
      <c r="S416" s="22">
        <f t="shared" ca="1" si="118"/>
        <v>0</v>
      </c>
      <c r="T416" s="20">
        <f t="shared" ca="1" si="126"/>
        <v>588.50784156082693</v>
      </c>
      <c r="U416" s="20">
        <f t="shared" ca="1" si="127"/>
        <v>0.43</v>
      </c>
      <c r="V416" s="20">
        <f t="shared" ca="1" si="119"/>
        <v>588.93784156082688</v>
      </c>
      <c r="W416" s="22">
        <f t="shared" ca="1" si="131"/>
        <v>0.27999999999997272</v>
      </c>
      <c r="X416" s="21"/>
      <c r="Y416" s="9">
        <f ca="1">COUNTIF(AA$11:AA415,"&gt;"&amp;V416)</f>
        <v>0</v>
      </c>
      <c r="Z416" s="22">
        <f t="shared" ca="1" si="120"/>
        <v>0</v>
      </c>
      <c r="AA416" s="20">
        <f t="shared" ca="1" si="128"/>
        <v>588.93784156082688</v>
      </c>
      <c r="AB416" s="20">
        <f t="shared" ca="1" si="121"/>
        <v>0.42</v>
      </c>
      <c r="AC416" s="20">
        <f t="shared" ca="1" si="122"/>
        <v>589.35784156082684</v>
      </c>
      <c r="AD416" s="22">
        <f t="shared" ca="1" si="132"/>
        <v>0.26999999999986812</v>
      </c>
      <c r="AE416" s="7"/>
      <c r="AF416" s="9">
        <f t="shared" ca="1" si="129"/>
        <v>0</v>
      </c>
      <c r="AG416" s="22">
        <f t="shared" ca="1" si="133"/>
        <v>0.69761328530069022</v>
      </c>
      <c r="AH416" s="7">
        <v>406</v>
      </c>
      <c r="AI416" s="20">
        <f t="shared" ca="1" si="130"/>
        <v>2.577613285300572</v>
      </c>
      <c r="AJ416" s="7"/>
      <c r="AK416" s="7"/>
      <c r="AL416" s="7"/>
      <c r="AM416" s="7"/>
      <c r="AN416" s="7"/>
      <c r="AO416" s="7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</row>
    <row r="417" spans="1:125" x14ac:dyDescent="0.2">
      <c r="A417" s="1"/>
      <c r="B417" s="1"/>
      <c r="C417" s="1"/>
      <c r="D417" s="1"/>
      <c r="E417" s="1"/>
      <c r="F417" s="1"/>
      <c r="G417" s="1"/>
      <c r="H417" s="7">
        <v>407</v>
      </c>
      <c r="I417" s="20">
        <f t="shared" ca="1" si="123"/>
        <v>589.00607397596718</v>
      </c>
      <c r="J417" s="21"/>
      <c r="K417" s="9">
        <f ca="1">COUNTIF(M$11:M416,"&gt;"&amp;I417)</f>
        <v>0</v>
      </c>
      <c r="L417" s="22">
        <f t="shared" ca="1" si="116"/>
        <v>0</v>
      </c>
      <c r="M417" s="20">
        <f t="shared" ca="1" si="124"/>
        <v>589.00607397596718</v>
      </c>
      <c r="N417" s="20">
        <f t="shared" ca="1" si="125"/>
        <v>0.71</v>
      </c>
      <c r="O417" s="20">
        <f t="shared" ca="1" si="117"/>
        <v>589.71607397596722</v>
      </c>
      <c r="P417" s="22">
        <f t="shared" ca="1" si="134"/>
        <v>0.49823241514025085</v>
      </c>
      <c r="Q417" s="21"/>
      <c r="R417" s="9">
        <f ca="1">COUNTIF(T$11:T416,"&gt;"&amp;O417)</f>
        <v>0</v>
      </c>
      <c r="S417" s="22">
        <f t="shared" ca="1" si="118"/>
        <v>0</v>
      </c>
      <c r="T417" s="20">
        <f t="shared" ca="1" si="126"/>
        <v>589.71607397596722</v>
      </c>
      <c r="U417" s="20">
        <f t="shared" ca="1" si="127"/>
        <v>0.73</v>
      </c>
      <c r="V417" s="20">
        <f t="shared" ca="1" si="119"/>
        <v>590.44607397596724</v>
      </c>
      <c r="W417" s="22">
        <f t="shared" ca="1" si="131"/>
        <v>0.77823241514033725</v>
      </c>
      <c r="X417" s="21"/>
      <c r="Y417" s="9">
        <f ca="1">COUNTIF(AA$11:AA416,"&gt;"&amp;V417)</f>
        <v>0</v>
      </c>
      <c r="Z417" s="22">
        <f t="shared" ca="1" si="120"/>
        <v>0</v>
      </c>
      <c r="AA417" s="20">
        <f t="shared" ca="1" si="128"/>
        <v>590.44607397596724</v>
      </c>
      <c r="AB417" s="20">
        <f t="shared" ca="1" si="121"/>
        <v>0.36</v>
      </c>
      <c r="AC417" s="20">
        <f t="shared" ca="1" si="122"/>
        <v>590.80607397596725</v>
      </c>
      <c r="AD417" s="22">
        <f t="shared" ca="1" si="132"/>
        <v>1.0882324151403964</v>
      </c>
      <c r="AE417" s="7"/>
      <c r="AF417" s="9">
        <f t="shared" ca="1" si="129"/>
        <v>0</v>
      </c>
      <c r="AG417" s="22">
        <f t="shared" ca="1" si="133"/>
        <v>0</v>
      </c>
      <c r="AH417" s="7">
        <v>407</v>
      </c>
      <c r="AI417" s="20">
        <f t="shared" ca="1" si="130"/>
        <v>1.8000000000000682</v>
      </c>
      <c r="AJ417" s="7"/>
      <c r="AK417" s="7"/>
      <c r="AL417" s="7"/>
      <c r="AM417" s="7"/>
      <c r="AN417" s="7"/>
      <c r="AO417" s="7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</row>
    <row r="418" spans="1:125" x14ac:dyDescent="0.2">
      <c r="A418" s="1"/>
      <c r="B418" s="1"/>
      <c r="C418" s="1"/>
      <c r="D418" s="1"/>
      <c r="E418" s="1"/>
      <c r="F418" s="1"/>
      <c r="G418" s="1"/>
      <c r="H418" s="7">
        <v>408</v>
      </c>
      <c r="I418" s="20">
        <f t="shared" ca="1" si="123"/>
        <v>589.93800397182099</v>
      </c>
      <c r="J418" s="21"/>
      <c r="K418" s="9">
        <f ca="1">COUNTIF(M$11:M417,"&gt;"&amp;I418)</f>
        <v>0</v>
      </c>
      <c r="L418" s="22">
        <f t="shared" ca="1" si="116"/>
        <v>0</v>
      </c>
      <c r="M418" s="20">
        <f t="shared" ca="1" si="124"/>
        <v>589.93800397182099</v>
      </c>
      <c r="N418" s="20">
        <f t="shared" ca="1" si="125"/>
        <v>0.95</v>
      </c>
      <c r="O418" s="20">
        <f t="shared" ca="1" si="117"/>
        <v>590.88800397182104</v>
      </c>
      <c r="P418" s="22">
        <f t="shared" ca="1" si="134"/>
        <v>0.22192999585377038</v>
      </c>
      <c r="Q418" s="21"/>
      <c r="R418" s="9">
        <f ca="1">COUNTIF(T$11:T417,"&gt;"&amp;O418)</f>
        <v>0</v>
      </c>
      <c r="S418" s="22">
        <f t="shared" ca="1" si="118"/>
        <v>0</v>
      </c>
      <c r="T418" s="20">
        <f t="shared" ca="1" si="126"/>
        <v>590.88800397182104</v>
      </c>
      <c r="U418" s="20">
        <f t="shared" ca="1" si="127"/>
        <v>0.76</v>
      </c>
      <c r="V418" s="20">
        <f t="shared" ca="1" si="119"/>
        <v>591.64800397182103</v>
      </c>
      <c r="W418" s="22">
        <f t="shared" ca="1" si="131"/>
        <v>0.44192999585379766</v>
      </c>
      <c r="X418" s="21"/>
      <c r="Y418" s="9">
        <f ca="1">COUNTIF(AA$11:AA417,"&gt;"&amp;V418)</f>
        <v>0</v>
      </c>
      <c r="Z418" s="22">
        <f t="shared" ca="1" si="120"/>
        <v>0</v>
      </c>
      <c r="AA418" s="20">
        <f t="shared" ca="1" si="128"/>
        <v>591.64800397182103</v>
      </c>
      <c r="AB418" s="20">
        <f t="shared" ca="1" si="121"/>
        <v>0.35</v>
      </c>
      <c r="AC418" s="20">
        <f t="shared" ca="1" si="122"/>
        <v>591.99800397182105</v>
      </c>
      <c r="AD418" s="22">
        <f t="shared" ca="1" si="132"/>
        <v>0.84192999585377493</v>
      </c>
      <c r="AE418" s="7"/>
      <c r="AF418" s="9">
        <f t="shared" ca="1" si="129"/>
        <v>0</v>
      </c>
      <c r="AG418" s="22">
        <f t="shared" ca="1" si="133"/>
        <v>0</v>
      </c>
      <c r="AH418" s="7">
        <v>408</v>
      </c>
      <c r="AI418" s="20">
        <f t="shared" ca="1" si="130"/>
        <v>2.0600000000000591</v>
      </c>
      <c r="AJ418" s="7"/>
      <c r="AK418" s="7"/>
      <c r="AL418" s="7"/>
      <c r="AM418" s="7"/>
      <c r="AN418" s="7"/>
      <c r="AO418" s="7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</row>
    <row r="419" spans="1:125" x14ac:dyDescent="0.2">
      <c r="A419" s="1"/>
      <c r="B419" s="1"/>
      <c r="C419" s="1"/>
      <c r="D419" s="1"/>
      <c r="E419" s="1"/>
      <c r="F419" s="1"/>
      <c r="G419" s="1"/>
      <c r="H419" s="7">
        <v>409</v>
      </c>
      <c r="I419" s="20">
        <f t="shared" ca="1" si="123"/>
        <v>590.09612363100882</v>
      </c>
      <c r="J419" s="21"/>
      <c r="K419" s="9">
        <f ca="1">COUNTIF(M$11:M418,"&gt;"&amp;I419)</f>
        <v>0</v>
      </c>
      <c r="L419" s="22">
        <f t="shared" ca="1" si="116"/>
        <v>0.79188034081221303</v>
      </c>
      <c r="M419" s="20">
        <f t="shared" ca="1" si="124"/>
        <v>590.88800397182104</v>
      </c>
      <c r="N419" s="20">
        <f t="shared" ca="1" si="125"/>
        <v>0.8</v>
      </c>
      <c r="O419" s="20">
        <f t="shared" ca="1" si="117"/>
        <v>591.68800397182099</v>
      </c>
      <c r="P419" s="22">
        <f t="shared" ca="1" si="134"/>
        <v>0</v>
      </c>
      <c r="Q419" s="21"/>
      <c r="R419" s="9">
        <f ca="1">COUNTIF(T$11:T418,"&gt;"&amp;O419)</f>
        <v>0</v>
      </c>
      <c r="S419" s="22">
        <f t="shared" ca="1" si="118"/>
        <v>0</v>
      </c>
      <c r="T419" s="20">
        <f t="shared" ca="1" si="126"/>
        <v>591.68800397182099</v>
      </c>
      <c r="U419" s="20">
        <f t="shared" ca="1" si="127"/>
        <v>0.54</v>
      </c>
      <c r="V419" s="20">
        <f t="shared" ca="1" si="119"/>
        <v>592.22800397182095</v>
      </c>
      <c r="W419" s="22">
        <f t="shared" ca="1" si="131"/>
        <v>3.999999999996362E-2</v>
      </c>
      <c r="X419" s="21"/>
      <c r="Y419" s="9">
        <f ca="1">COUNTIF(AA$11:AA418,"&gt;"&amp;V419)</f>
        <v>0</v>
      </c>
      <c r="Z419" s="22">
        <f t="shared" ca="1" si="120"/>
        <v>0</v>
      </c>
      <c r="AA419" s="20">
        <f t="shared" ca="1" si="128"/>
        <v>592.22800397182095</v>
      </c>
      <c r="AB419" s="20">
        <f t="shared" ca="1" si="121"/>
        <v>0.42</v>
      </c>
      <c r="AC419" s="20">
        <f t="shared" ca="1" si="122"/>
        <v>592.64800397182091</v>
      </c>
      <c r="AD419" s="22">
        <f t="shared" ca="1" si="132"/>
        <v>0.2299999999999045</v>
      </c>
      <c r="AE419" s="7"/>
      <c r="AF419" s="9">
        <f t="shared" ca="1" si="129"/>
        <v>0</v>
      </c>
      <c r="AG419" s="22">
        <f t="shared" ca="1" si="133"/>
        <v>0.79188034081221303</v>
      </c>
      <c r="AH419" s="7">
        <v>409</v>
      </c>
      <c r="AI419" s="20">
        <f t="shared" ca="1" si="130"/>
        <v>2.5518803408120903</v>
      </c>
      <c r="AJ419" s="7"/>
      <c r="AK419" s="7"/>
      <c r="AL419" s="7"/>
      <c r="AM419" s="7"/>
      <c r="AN419" s="7"/>
      <c r="AO419" s="7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</row>
    <row r="420" spans="1:125" x14ac:dyDescent="0.2">
      <c r="A420" s="1"/>
      <c r="B420" s="1"/>
      <c r="C420" s="1"/>
      <c r="D420" s="1"/>
      <c r="E420" s="1"/>
      <c r="F420" s="1"/>
      <c r="G420" s="1"/>
      <c r="H420" s="7">
        <v>410</v>
      </c>
      <c r="I420" s="20">
        <f t="shared" ca="1" si="123"/>
        <v>590.83304720473018</v>
      </c>
      <c r="J420" s="21"/>
      <c r="K420" s="9">
        <f ca="1">COUNTIF(M$11:M419,"&gt;"&amp;I420)</f>
        <v>1</v>
      </c>
      <c r="L420" s="22">
        <f t="shared" ca="1" si="116"/>
        <v>0.85495676709081181</v>
      </c>
      <c r="M420" s="20">
        <f t="shared" ca="1" si="124"/>
        <v>591.68800397182099</v>
      </c>
      <c r="N420" s="20">
        <f t="shared" ca="1" si="125"/>
        <v>0.74</v>
      </c>
      <c r="O420" s="20">
        <f t="shared" ca="1" si="117"/>
        <v>592.428003971821</v>
      </c>
      <c r="P420" s="22">
        <f t="shared" ca="1" si="134"/>
        <v>0</v>
      </c>
      <c r="Q420" s="21"/>
      <c r="R420" s="9">
        <f ca="1">COUNTIF(T$11:T419,"&gt;"&amp;O420)</f>
        <v>0</v>
      </c>
      <c r="S420" s="22">
        <f t="shared" ca="1" si="118"/>
        <v>0</v>
      </c>
      <c r="T420" s="20">
        <f t="shared" ca="1" si="126"/>
        <v>592.428003971821</v>
      </c>
      <c r="U420" s="20">
        <f t="shared" ca="1" si="127"/>
        <v>0.56000000000000005</v>
      </c>
      <c r="V420" s="20">
        <f t="shared" ca="1" si="119"/>
        <v>592.98800397182094</v>
      </c>
      <c r="W420" s="22">
        <f t="shared" ca="1" si="131"/>
        <v>0.20000000000004547</v>
      </c>
      <c r="X420" s="21"/>
      <c r="Y420" s="9">
        <f ca="1">COUNTIF(AA$11:AA419,"&gt;"&amp;V420)</f>
        <v>0</v>
      </c>
      <c r="Z420" s="22">
        <f t="shared" ca="1" si="120"/>
        <v>0</v>
      </c>
      <c r="AA420" s="20">
        <f t="shared" ca="1" si="128"/>
        <v>592.98800397182094</v>
      </c>
      <c r="AB420" s="20">
        <f t="shared" ca="1" si="121"/>
        <v>0.32</v>
      </c>
      <c r="AC420" s="20">
        <f t="shared" ca="1" si="122"/>
        <v>593.30800397182099</v>
      </c>
      <c r="AD420" s="22">
        <f t="shared" ca="1" si="132"/>
        <v>0.34000000000003183</v>
      </c>
      <c r="AE420" s="7"/>
      <c r="AF420" s="9">
        <f t="shared" ca="1" si="129"/>
        <v>1</v>
      </c>
      <c r="AG420" s="22">
        <f t="shared" ca="1" si="133"/>
        <v>0.85495676709081181</v>
      </c>
      <c r="AH420" s="7">
        <v>410</v>
      </c>
      <c r="AI420" s="20">
        <f t="shared" ca="1" si="130"/>
        <v>2.4749567670908164</v>
      </c>
      <c r="AJ420" s="7"/>
      <c r="AK420" s="7"/>
      <c r="AL420" s="7"/>
      <c r="AM420" s="7"/>
      <c r="AN420" s="7"/>
      <c r="AO420" s="7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</row>
    <row r="421" spans="1:125" x14ac:dyDescent="0.2">
      <c r="A421" s="1"/>
      <c r="B421" s="1"/>
      <c r="C421" s="1"/>
      <c r="D421" s="1"/>
      <c r="E421" s="1"/>
      <c r="F421" s="1"/>
      <c r="G421" s="1"/>
      <c r="H421" s="7">
        <v>411</v>
      </c>
      <c r="I421" s="20">
        <f t="shared" ca="1" si="123"/>
        <v>596.24738682153065</v>
      </c>
      <c r="J421" s="21"/>
      <c r="K421" s="9">
        <f ca="1">COUNTIF(M$11:M420,"&gt;"&amp;I421)</f>
        <v>0</v>
      </c>
      <c r="L421" s="22">
        <f t="shared" ca="1" si="116"/>
        <v>0</v>
      </c>
      <c r="M421" s="20">
        <f t="shared" ca="1" si="124"/>
        <v>596.24738682153065</v>
      </c>
      <c r="N421" s="20">
        <f t="shared" ca="1" si="125"/>
        <v>0.87</v>
      </c>
      <c r="O421" s="20">
        <f t="shared" ca="1" si="117"/>
        <v>597.11738682153066</v>
      </c>
      <c r="P421" s="22">
        <f t="shared" ca="1" si="134"/>
        <v>3.8193828497096547</v>
      </c>
      <c r="Q421" s="21"/>
      <c r="R421" s="9">
        <f ca="1">COUNTIF(T$11:T420,"&gt;"&amp;O421)</f>
        <v>0</v>
      </c>
      <c r="S421" s="22">
        <f t="shared" ca="1" si="118"/>
        <v>0</v>
      </c>
      <c r="T421" s="20">
        <f t="shared" ca="1" si="126"/>
        <v>597.11738682153066</v>
      </c>
      <c r="U421" s="20">
        <f t="shared" ca="1" si="127"/>
        <v>0.49</v>
      </c>
      <c r="V421" s="20">
        <f t="shared" ca="1" si="119"/>
        <v>597.60738682153067</v>
      </c>
      <c r="W421" s="22">
        <f t="shared" ca="1" si="131"/>
        <v>4.1293828497097138</v>
      </c>
      <c r="X421" s="21"/>
      <c r="Y421" s="9">
        <f ca="1">COUNTIF(AA$11:AA420,"&gt;"&amp;V421)</f>
        <v>0</v>
      </c>
      <c r="Z421" s="22">
        <f t="shared" ca="1" si="120"/>
        <v>0</v>
      </c>
      <c r="AA421" s="20">
        <f t="shared" ca="1" si="128"/>
        <v>597.60738682153067</v>
      </c>
      <c r="AB421" s="20">
        <f t="shared" ca="1" si="121"/>
        <v>0.39</v>
      </c>
      <c r="AC421" s="20">
        <f t="shared" ca="1" si="122"/>
        <v>597.99738682153065</v>
      </c>
      <c r="AD421" s="22">
        <f t="shared" ca="1" si="132"/>
        <v>4.2993828497096729</v>
      </c>
      <c r="AE421" s="7"/>
      <c r="AF421" s="9">
        <f t="shared" ca="1" si="129"/>
        <v>0</v>
      </c>
      <c r="AG421" s="22">
        <f t="shared" ca="1" si="133"/>
        <v>0</v>
      </c>
      <c r="AH421" s="7">
        <v>411</v>
      </c>
      <c r="AI421" s="20">
        <f t="shared" ca="1" si="130"/>
        <v>1.75</v>
      </c>
      <c r="AJ421" s="7"/>
      <c r="AK421" s="7"/>
      <c r="AL421" s="7"/>
      <c r="AM421" s="7"/>
      <c r="AN421" s="7"/>
      <c r="AO421" s="7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</row>
    <row r="422" spans="1:125" x14ac:dyDescent="0.2">
      <c r="A422" s="1"/>
      <c r="B422" s="1"/>
      <c r="C422" s="1"/>
      <c r="D422" s="1"/>
      <c r="E422" s="1"/>
      <c r="F422" s="1"/>
      <c r="G422" s="1"/>
      <c r="H422" s="7">
        <v>412</v>
      </c>
      <c r="I422" s="20">
        <f t="shared" ca="1" si="123"/>
        <v>599.6210794413895</v>
      </c>
      <c r="J422" s="21"/>
      <c r="K422" s="9">
        <f ca="1">COUNTIF(M$11:M421,"&gt;"&amp;I422)</f>
        <v>0</v>
      </c>
      <c r="L422" s="22">
        <f t="shared" ca="1" si="116"/>
        <v>0</v>
      </c>
      <c r="M422" s="20">
        <f t="shared" ca="1" si="124"/>
        <v>599.6210794413895</v>
      </c>
      <c r="N422" s="20">
        <f t="shared" ca="1" si="125"/>
        <v>0.83</v>
      </c>
      <c r="O422" s="20">
        <f t="shared" ca="1" si="117"/>
        <v>600.45107944138954</v>
      </c>
      <c r="P422" s="22">
        <f t="shared" ca="1" si="134"/>
        <v>2.503692619858839</v>
      </c>
      <c r="Q422" s="21"/>
      <c r="R422" s="9">
        <f ca="1">COUNTIF(T$11:T421,"&gt;"&amp;O422)</f>
        <v>0</v>
      </c>
      <c r="S422" s="22">
        <f t="shared" ca="1" si="118"/>
        <v>0</v>
      </c>
      <c r="T422" s="20">
        <f t="shared" ca="1" si="126"/>
        <v>600.45107944138954</v>
      </c>
      <c r="U422" s="20">
        <f t="shared" ca="1" si="127"/>
        <v>0.76</v>
      </c>
      <c r="V422" s="20">
        <f t="shared" ca="1" si="119"/>
        <v>601.21107944138953</v>
      </c>
      <c r="W422" s="22">
        <f t="shared" ca="1" si="131"/>
        <v>2.8436926198588708</v>
      </c>
      <c r="X422" s="21"/>
      <c r="Y422" s="9">
        <f ca="1">COUNTIF(AA$11:AA421,"&gt;"&amp;V422)</f>
        <v>0</v>
      </c>
      <c r="Z422" s="22">
        <f t="shared" ca="1" si="120"/>
        <v>0</v>
      </c>
      <c r="AA422" s="20">
        <f t="shared" ca="1" si="128"/>
        <v>601.21107944138953</v>
      </c>
      <c r="AB422" s="20">
        <f t="shared" ca="1" si="121"/>
        <v>0.41</v>
      </c>
      <c r="AC422" s="20">
        <f t="shared" ca="1" si="122"/>
        <v>601.6210794413895</v>
      </c>
      <c r="AD422" s="22">
        <f t="shared" ca="1" si="132"/>
        <v>3.2136926198588753</v>
      </c>
      <c r="AE422" s="7"/>
      <c r="AF422" s="9">
        <f t="shared" ca="1" si="129"/>
        <v>0</v>
      </c>
      <c r="AG422" s="22">
        <f t="shared" ca="1" si="133"/>
        <v>0</v>
      </c>
      <c r="AH422" s="7">
        <v>412</v>
      </c>
      <c r="AI422" s="20">
        <f t="shared" ca="1" si="130"/>
        <v>2</v>
      </c>
      <c r="AJ422" s="7"/>
      <c r="AK422" s="7"/>
      <c r="AL422" s="7"/>
      <c r="AM422" s="7"/>
      <c r="AN422" s="7"/>
      <c r="AO422" s="7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</row>
    <row r="423" spans="1:125" x14ac:dyDescent="0.2">
      <c r="A423" s="1"/>
      <c r="B423" s="1"/>
      <c r="C423" s="1"/>
      <c r="D423" s="1"/>
      <c r="E423" s="1"/>
      <c r="F423" s="1"/>
      <c r="G423" s="1"/>
      <c r="H423" s="7">
        <v>413</v>
      </c>
      <c r="I423" s="20">
        <f t="shared" ca="1" si="123"/>
        <v>604.90786346320044</v>
      </c>
      <c r="J423" s="21"/>
      <c r="K423" s="9">
        <f ca="1">COUNTIF(M$11:M422,"&gt;"&amp;I423)</f>
        <v>0</v>
      </c>
      <c r="L423" s="22">
        <f t="shared" ca="1" si="116"/>
        <v>0</v>
      </c>
      <c r="M423" s="20">
        <f t="shared" ca="1" si="124"/>
        <v>604.90786346320044</v>
      </c>
      <c r="N423" s="20">
        <f t="shared" ca="1" si="125"/>
        <v>0.89</v>
      </c>
      <c r="O423" s="20">
        <f t="shared" ca="1" si="117"/>
        <v>605.79786346320043</v>
      </c>
      <c r="P423" s="22">
        <f t="shared" ca="1" si="134"/>
        <v>4.4567840218109041</v>
      </c>
      <c r="Q423" s="21"/>
      <c r="R423" s="9">
        <f ca="1">COUNTIF(T$11:T422,"&gt;"&amp;O423)</f>
        <v>0</v>
      </c>
      <c r="S423" s="22">
        <f t="shared" ca="1" si="118"/>
        <v>0</v>
      </c>
      <c r="T423" s="20">
        <f t="shared" ca="1" si="126"/>
        <v>605.79786346320043</v>
      </c>
      <c r="U423" s="20">
        <f t="shared" ca="1" si="127"/>
        <v>0.72</v>
      </c>
      <c r="V423" s="20">
        <f t="shared" ca="1" si="119"/>
        <v>606.51786346320046</v>
      </c>
      <c r="W423" s="22">
        <f t="shared" ca="1" si="131"/>
        <v>4.5867840218108995</v>
      </c>
      <c r="X423" s="21"/>
      <c r="Y423" s="9">
        <f ca="1">COUNTIF(AA$11:AA422,"&gt;"&amp;V423)</f>
        <v>0</v>
      </c>
      <c r="Z423" s="22">
        <f t="shared" ca="1" si="120"/>
        <v>0</v>
      </c>
      <c r="AA423" s="20">
        <f t="shared" ca="1" si="128"/>
        <v>606.51786346320046</v>
      </c>
      <c r="AB423" s="20">
        <f t="shared" ca="1" si="121"/>
        <v>0.36</v>
      </c>
      <c r="AC423" s="20">
        <f t="shared" ca="1" si="122"/>
        <v>606.87786346320047</v>
      </c>
      <c r="AD423" s="22">
        <f t="shared" ca="1" si="132"/>
        <v>4.8967840218109586</v>
      </c>
      <c r="AE423" s="7"/>
      <c r="AF423" s="9">
        <f t="shared" ca="1" si="129"/>
        <v>0</v>
      </c>
      <c r="AG423" s="22">
        <f t="shared" ca="1" si="133"/>
        <v>0</v>
      </c>
      <c r="AH423" s="7">
        <v>413</v>
      </c>
      <c r="AI423" s="20">
        <f t="shared" ca="1" si="130"/>
        <v>1.9700000000000273</v>
      </c>
      <c r="AJ423" s="7"/>
      <c r="AK423" s="7"/>
      <c r="AL423" s="7"/>
      <c r="AM423" s="7"/>
      <c r="AN423" s="7"/>
      <c r="AO423" s="7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</row>
    <row r="424" spans="1:125" x14ac:dyDescent="0.2">
      <c r="A424" s="1"/>
      <c r="B424" s="1"/>
      <c r="C424" s="1"/>
      <c r="D424" s="1"/>
      <c r="E424" s="1"/>
      <c r="F424" s="1"/>
      <c r="G424" s="1"/>
      <c r="H424" s="7">
        <v>414</v>
      </c>
      <c r="I424" s="20">
        <f t="shared" ca="1" si="123"/>
        <v>607.26136132565307</v>
      </c>
      <c r="J424" s="21"/>
      <c r="K424" s="9">
        <f ca="1">COUNTIF(M$11:M423,"&gt;"&amp;I424)</f>
        <v>0</v>
      </c>
      <c r="L424" s="22">
        <f t="shared" ca="1" si="116"/>
        <v>0</v>
      </c>
      <c r="M424" s="20">
        <f t="shared" ca="1" si="124"/>
        <v>607.26136132565307</v>
      </c>
      <c r="N424" s="20">
        <f t="shared" ca="1" si="125"/>
        <v>1.05</v>
      </c>
      <c r="O424" s="20">
        <f t="shared" ca="1" si="117"/>
        <v>608.31136132565302</v>
      </c>
      <c r="P424" s="22">
        <f t="shared" ca="1" si="134"/>
        <v>1.4634978624526411</v>
      </c>
      <c r="Q424" s="21"/>
      <c r="R424" s="9">
        <f ca="1">COUNTIF(T$11:T423,"&gt;"&amp;O424)</f>
        <v>0</v>
      </c>
      <c r="S424" s="22">
        <f t="shared" ca="1" si="118"/>
        <v>0</v>
      </c>
      <c r="T424" s="20">
        <f t="shared" ca="1" si="126"/>
        <v>608.31136132565302</v>
      </c>
      <c r="U424" s="20">
        <f t="shared" ca="1" si="127"/>
        <v>0.61</v>
      </c>
      <c r="V424" s="20">
        <f t="shared" ca="1" si="119"/>
        <v>608.92136132565304</v>
      </c>
      <c r="W424" s="22">
        <f t="shared" ca="1" si="131"/>
        <v>1.7934978624525684</v>
      </c>
      <c r="X424" s="21"/>
      <c r="Y424" s="9">
        <f ca="1">COUNTIF(AA$11:AA423,"&gt;"&amp;V424)</f>
        <v>0</v>
      </c>
      <c r="Z424" s="22">
        <f t="shared" ca="1" si="120"/>
        <v>0</v>
      </c>
      <c r="AA424" s="20">
        <f t="shared" ca="1" si="128"/>
        <v>608.92136132565304</v>
      </c>
      <c r="AB424" s="20">
        <f t="shared" ca="1" si="121"/>
        <v>0.31</v>
      </c>
      <c r="AC424" s="20">
        <f t="shared" ca="1" si="122"/>
        <v>609.23136132565298</v>
      </c>
      <c r="AD424" s="22">
        <f t="shared" ca="1" si="132"/>
        <v>2.0434978624525684</v>
      </c>
      <c r="AE424" s="7"/>
      <c r="AF424" s="9">
        <f t="shared" ca="1" si="129"/>
        <v>0</v>
      </c>
      <c r="AG424" s="22">
        <f t="shared" ca="1" si="133"/>
        <v>0</v>
      </c>
      <c r="AH424" s="7">
        <v>414</v>
      </c>
      <c r="AI424" s="20">
        <f t="shared" ca="1" si="130"/>
        <v>1.9699999999999136</v>
      </c>
      <c r="AJ424" s="7"/>
      <c r="AK424" s="7"/>
      <c r="AL424" s="7"/>
      <c r="AM424" s="7"/>
      <c r="AN424" s="7"/>
      <c r="AO424" s="7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</row>
    <row r="425" spans="1:125" x14ac:dyDescent="0.2">
      <c r="A425" s="1"/>
      <c r="B425" s="1"/>
      <c r="C425" s="1"/>
      <c r="D425" s="1"/>
      <c r="E425" s="1"/>
      <c r="F425" s="1"/>
      <c r="G425" s="1"/>
      <c r="H425" s="7">
        <v>415</v>
      </c>
      <c r="I425" s="20">
        <f t="shared" ca="1" si="123"/>
        <v>608.24239457852593</v>
      </c>
      <c r="J425" s="21"/>
      <c r="K425" s="9">
        <f ca="1">COUNTIF(M$11:M424,"&gt;"&amp;I425)</f>
        <v>0</v>
      </c>
      <c r="L425" s="22">
        <f t="shared" ca="1" si="116"/>
        <v>6.8966747127092276E-2</v>
      </c>
      <c r="M425" s="20">
        <f t="shared" ca="1" si="124"/>
        <v>608.31136132565302</v>
      </c>
      <c r="N425" s="20">
        <f t="shared" ca="1" si="125"/>
        <v>0.51</v>
      </c>
      <c r="O425" s="20">
        <f t="shared" ca="1" si="117"/>
        <v>608.82136132565302</v>
      </c>
      <c r="P425" s="22">
        <f t="shared" ca="1" si="134"/>
        <v>0</v>
      </c>
      <c r="Q425" s="21"/>
      <c r="R425" s="9">
        <f ca="1">COUNTIF(T$11:T424,"&gt;"&amp;O425)</f>
        <v>0</v>
      </c>
      <c r="S425" s="22">
        <f t="shared" ca="1" si="118"/>
        <v>0.10000000000002274</v>
      </c>
      <c r="T425" s="20">
        <f t="shared" ca="1" si="126"/>
        <v>608.92136132565304</v>
      </c>
      <c r="U425" s="20">
        <f t="shared" ca="1" si="127"/>
        <v>0.73</v>
      </c>
      <c r="V425" s="20">
        <f t="shared" ca="1" si="119"/>
        <v>609.65136132565306</v>
      </c>
      <c r="W425" s="22">
        <f t="shared" ca="1" si="131"/>
        <v>0</v>
      </c>
      <c r="X425" s="21"/>
      <c r="Y425" s="9">
        <f ca="1">COUNTIF(AA$11:AA424,"&gt;"&amp;V425)</f>
        <v>0</v>
      </c>
      <c r="Z425" s="22">
        <f t="shared" ca="1" si="120"/>
        <v>0</v>
      </c>
      <c r="AA425" s="20">
        <f t="shared" ca="1" si="128"/>
        <v>609.65136132565306</v>
      </c>
      <c r="AB425" s="20">
        <f t="shared" ca="1" si="121"/>
        <v>0.45</v>
      </c>
      <c r="AC425" s="20">
        <f t="shared" ca="1" si="122"/>
        <v>610.1013613256531</v>
      </c>
      <c r="AD425" s="22">
        <f t="shared" ca="1" si="132"/>
        <v>0.42000000000007276</v>
      </c>
      <c r="AE425" s="7"/>
      <c r="AF425" s="9">
        <f t="shared" ca="1" si="129"/>
        <v>0</v>
      </c>
      <c r="AG425" s="22">
        <f t="shared" ca="1" si="133"/>
        <v>0.16896674712711501</v>
      </c>
      <c r="AH425" s="7">
        <v>415</v>
      </c>
      <c r="AI425" s="20">
        <f t="shared" ca="1" si="130"/>
        <v>1.8589667471271696</v>
      </c>
      <c r="AJ425" s="7"/>
      <c r="AK425" s="7"/>
      <c r="AL425" s="7"/>
      <c r="AM425" s="7"/>
      <c r="AN425" s="7"/>
      <c r="AO425" s="7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</row>
    <row r="426" spans="1:125" x14ac:dyDescent="0.2">
      <c r="A426" s="1"/>
      <c r="B426" s="1"/>
      <c r="C426" s="1"/>
      <c r="D426" s="1"/>
      <c r="E426" s="1"/>
      <c r="F426" s="1"/>
      <c r="G426" s="1"/>
      <c r="H426" s="7">
        <v>416</v>
      </c>
      <c r="I426" s="20">
        <f t="shared" ca="1" si="123"/>
        <v>608.50330746580482</v>
      </c>
      <c r="J426" s="21"/>
      <c r="K426" s="9">
        <f ca="1">COUNTIF(M$11:M425,"&gt;"&amp;I426)</f>
        <v>0</v>
      </c>
      <c r="L426" s="22">
        <f t="shared" ca="1" si="116"/>
        <v>0.31805385984819168</v>
      </c>
      <c r="M426" s="20">
        <f t="shared" ca="1" si="124"/>
        <v>608.82136132565302</v>
      </c>
      <c r="N426" s="20">
        <f t="shared" ca="1" si="125"/>
        <v>0.93</v>
      </c>
      <c r="O426" s="20">
        <f t="shared" ca="1" si="117"/>
        <v>609.75136132565297</v>
      </c>
      <c r="P426" s="22">
        <f t="shared" ca="1" si="134"/>
        <v>0</v>
      </c>
      <c r="Q426" s="21"/>
      <c r="R426" s="9">
        <f ca="1">COUNTIF(T$11:T425,"&gt;"&amp;O426)</f>
        <v>0</v>
      </c>
      <c r="S426" s="22">
        <f t="shared" ca="1" si="118"/>
        <v>0</v>
      </c>
      <c r="T426" s="20">
        <f t="shared" ca="1" si="126"/>
        <v>609.75136132565297</v>
      </c>
      <c r="U426" s="20">
        <f t="shared" ca="1" si="127"/>
        <v>0.54</v>
      </c>
      <c r="V426" s="20">
        <f t="shared" ca="1" si="119"/>
        <v>610.29136132565293</v>
      </c>
      <c r="W426" s="22">
        <f t="shared" ca="1" si="131"/>
        <v>9.9999999999909051E-2</v>
      </c>
      <c r="X426" s="21"/>
      <c r="Y426" s="9">
        <f ca="1">COUNTIF(AA$11:AA425,"&gt;"&amp;V426)</f>
        <v>0</v>
      </c>
      <c r="Z426" s="22">
        <f t="shared" ca="1" si="120"/>
        <v>0</v>
      </c>
      <c r="AA426" s="20">
        <f t="shared" ca="1" si="128"/>
        <v>610.29136132565293</v>
      </c>
      <c r="AB426" s="20">
        <f t="shared" ca="1" si="121"/>
        <v>0.4</v>
      </c>
      <c r="AC426" s="20">
        <f t="shared" ca="1" si="122"/>
        <v>610.69136132565291</v>
      </c>
      <c r="AD426" s="22">
        <f t="shared" ca="1" si="132"/>
        <v>0.1899999999998272</v>
      </c>
      <c r="AE426" s="7"/>
      <c r="AF426" s="9">
        <f t="shared" ca="1" si="129"/>
        <v>0</v>
      </c>
      <c r="AG426" s="22">
        <f t="shared" ca="1" si="133"/>
        <v>0.31805385984819168</v>
      </c>
      <c r="AH426" s="7">
        <v>416</v>
      </c>
      <c r="AI426" s="20">
        <f t="shared" ca="1" si="130"/>
        <v>2.1880538598480825</v>
      </c>
      <c r="AJ426" s="7"/>
      <c r="AK426" s="7"/>
      <c r="AL426" s="7"/>
      <c r="AM426" s="7"/>
      <c r="AN426" s="7"/>
      <c r="AO426" s="7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</row>
    <row r="427" spans="1:125" x14ac:dyDescent="0.2">
      <c r="A427" s="1"/>
      <c r="B427" s="1"/>
      <c r="C427" s="1"/>
      <c r="D427" s="1"/>
      <c r="E427" s="1"/>
      <c r="F427" s="1"/>
      <c r="G427" s="1"/>
      <c r="H427" s="7">
        <v>417</v>
      </c>
      <c r="I427" s="20">
        <f t="shared" ca="1" si="123"/>
        <v>611.21332906389171</v>
      </c>
      <c r="J427" s="21"/>
      <c r="K427" s="9">
        <f ca="1">COUNTIF(M$11:M426,"&gt;"&amp;I427)</f>
        <v>0</v>
      </c>
      <c r="L427" s="22">
        <f t="shared" ca="1" si="116"/>
        <v>0</v>
      </c>
      <c r="M427" s="20">
        <f t="shared" ca="1" si="124"/>
        <v>611.21332906389171</v>
      </c>
      <c r="N427" s="20">
        <f t="shared" ca="1" si="125"/>
        <v>0.43</v>
      </c>
      <c r="O427" s="20">
        <f t="shared" ca="1" si="117"/>
        <v>611.64332906389166</v>
      </c>
      <c r="P427" s="22">
        <f t="shared" ca="1" si="134"/>
        <v>1.4619677382387408</v>
      </c>
      <c r="Q427" s="21"/>
      <c r="R427" s="9">
        <f ca="1">COUNTIF(T$11:T426,"&gt;"&amp;O427)</f>
        <v>0</v>
      </c>
      <c r="S427" s="22">
        <f t="shared" ca="1" si="118"/>
        <v>0</v>
      </c>
      <c r="T427" s="20">
        <f t="shared" ca="1" si="126"/>
        <v>611.64332906389166</v>
      </c>
      <c r="U427" s="20">
        <f t="shared" ca="1" si="127"/>
        <v>0.66</v>
      </c>
      <c r="V427" s="20">
        <f t="shared" ca="1" si="119"/>
        <v>612.30332906389162</v>
      </c>
      <c r="W427" s="22">
        <f t="shared" ca="1" si="131"/>
        <v>1.3519677382387272</v>
      </c>
      <c r="X427" s="21"/>
      <c r="Y427" s="9">
        <f ca="1">COUNTIF(AA$11:AA426,"&gt;"&amp;V427)</f>
        <v>0</v>
      </c>
      <c r="Z427" s="22">
        <f t="shared" ca="1" si="120"/>
        <v>0</v>
      </c>
      <c r="AA427" s="20">
        <f t="shared" ca="1" si="128"/>
        <v>612.30332906389162</v>
      </c>
      <c r="AB427" s="20">
        <f t="shared" ca="1" si="121"/>
        <v>0.43</v>
      </c>
      <c r="AC427" s="20">
        <f t="shared" ca="1" si="122"/>
        <v>612.73332906389157</v>
      </c>
      <c r="AD427" s="22">
        <f t="shared" ca="1" si="132"/>
        <v>1.6119677382387181</v>
      </c>
      <c r="AE427" s="7"/>
      <c r="AF427" s="9">
        <f t="shared" ca="1" si="129"/>
        <v>0</v>
      </c>
      <c r="AG427" s="22">
        <f t="shared" ca="1" si="133"/>
        <v>0</v>
      </c>
      <c r="AH427" s="7">
        <v>417</v>
      </c>
      <c r="AI427" s="20">
        <f t="shared" ca="1" si="130"/>
        <v>1.5199999999998681</v>
      </c>
      <c r="AJ427" s="7"/>
      <c r="AK427" s="7"/>
      <c r="AL427" s="7"/>
      <c r="AM427" s="7"/>
      <c r="AN427" s="7"/>
      <c r="AO427" s="7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</row>
    <row r="428" spans="1:125" x14ac:dyDescent="0.2">
      <c r="A428" s="1"/>
      <c r="B428" s="1"/>
      <c r="C428" s="1"/>
      <c r="D428" s="1"/>
      <c r="E428" s="1"/>
      <c r="F428" s="1"/>
      <c r="G428" s="1"/>
      <c r="H428" s="7">
        <v>418</v>
      </c>
      <c r="I428" s="20">
        <f t="shared" ca="1" si="123"/>
        <v>612.25744977091517</v>
      </c>
      <c r="J428" s="21"/>
      <c r="K428" s="9">
        <f ca="1">COUNTIF(M$11:M427,"&gt;"&amp;I428)</f>
        <v>0</v>
      </c>
      <c r="L428" s="22">
        <f t="shared" ca="1" si="116"/>
        <v>0</v>
      </c>
      <c r="M428" s="20">
        <f t="shared" ca="1" si="124"/>
        <v>612.25744977091517</v>
      </c>
      <c r="N428" s="20">
        <f t="shared" ca="1" si="125"/>
        <v>0.83</v>
      </c>
      <c r="O428" s="20">
        <f t="shared" ca="1" si="117"/>
        <v>613.08744977091521</v>
      </c>
      <c r="P428" s="22">
        <f t="shared" ca="1" si="134"/>
        <v>0.61412070702351684</v>
      </c>
      <c r="Q428" s="21"/>
      <c r="R428" s="9">
        <f ca="1">COUNTIF(T$11:T427,"&gt;"&amp;O428)</f>
        <v>0</v>
      </c>
      <c r="S428" s="22">
        <f t="shared" ca="1" si="118"/>
        <v>0</v>
      </c>
      <c r="T428" s="20">
        <f t="shared" ca="1" si="126"/>
        <v>613.08744977091521</v>
      </c>
      <c r="U428" s="20">
        <f t="shared" ca="1" si="127"/>
        <v>0.77</v>
      </c>
      <c r="V428" s="20">
        <f t="shared" ca="1" si="119"/>
        <v>613.8574497709152</v>
      </c>
      <c r="W428" s="22">
        <f t="shared" ca="1" si="131"/>
        <v>0.7841207070235896</v>
      </c>
      <c r="X428" s="21"/>
      <c r="Y428" s="9">
        <f ca="1">COUNTIF(AA$11:AA427,"&gt;"&amp;V428)</f>
        <v>0</v>
      </c>
      <c r="Z428" s="22">
        <f t="shared" ca="1" si="120"/>
        <v>0</v>
      </c>
      <c r="AA428" s="20">
        <f t="shared" ca="1" si="128"/>
        <v>613.8574497709152</v>
      </c>
      <c r="AB428" s="20">
        <f t="shared" ca="1" si="121"/>
        <v>0.27</v>
      </c>
      <c r="AC428" s="20">
        <f t="shared" ca="1" si="122"/>
        <v>614.12744977091518</v>
      </c>
      <c r="AD428" s="22">
        <f t="shared" ca="1" si="132"/>
        <v>1.1241207070236214</v>
      </c>
      <c r="AE428" s="7"/>
      <c r="AF428" s="9">
        <f t="shared" ca="1" si="129"/>
        <v>0</v>
      </c>
      <c r="AG428" s="22">
        <f t="shared" ca="1" si="133"/>
        <v>0</v>
      </c>
      <c r="AH428" s="7">
        <v>418</v>
      </c>
      <c r="AI428" s="20">
        <f t="shared" ca="1" si="130"/>
        <v>1.8700000000000045</v>
      </c>
      <c r="AJ428" s="7"/>
      <c r="AK428" s="7"/>
      <c r="AL428" s="7"/>
      <c r="AM428" s="7"/>
      <c r="AN428" s="7"/>
      <c r="AO428" s="7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</row>
    <row r="429" spans="1:125" x14ac:dyDescent="0.2">
      <c r="A429" s="1"/>
      <c r="B429" s="1"/>
      <c r="C429" s="1"/>
      <c r="D429" s="1"/>
      <c r="E429" s="1"/>
      <c r="F429" s="1"/>
      <c r="G429" s="1"/>
      <c r="H429" s="7">
        <v>419</v>
      </c>
      <c r="I429" s="20">
        <f t="shared" ca="1" si="123"/>
        <v>612.56092796956148</v>
      </c>
      <c r="J429" s="21"/>
      <c r="K429" s="9">
        <f ca="1">COUNTIF(M$11:M428,"&gt;"&amp;I429)</f>
        <v>0</v>
      </c>
      <c r="L429" s="22">
        <f t="shared" ca="1" si="116"/>
        <v>0.52652180135373783</v>
      </c>
      <c r="M429" s="20">
        <f t="shared" ca="1" si="124"/>
        <v>613.08744977091521</v>
      </c>
      <c r="N429" s="20">
        <f t="shared" ca="1" si="125"/>
        <v>0.67</v>
      </c>
      <c r="O429" s="20">
        <f t="shared" ca="1" si="117"/>
        <v>613.75744977091517</v>
      </c>
      <c r="P429" s="22">
        <f t="shared" ca="1" si="134"/>
        <v>0</v>
      </c>
      <c r="Q429" s="21"/>
      <c r="R429" s="9">
        <f ca="1">COUNTIF(T$11:T428,"&gt;"&amp;O429)</f>
        <v>0</v>
      </c>
      <c r="S429" s="22">
        <f t="shared" ca="1" si="118"/>
        <v>0.10000000000002274</v>
      </c>
      <c r="T429" s="20">
        <f t="shared" ca="1" si="126"/>
        <v>613.8574497709152</v>
      </c>
      <c r="U429" s="20">
        <f t="shared" ca="1" si="127"/>
        <v>0.49</v>
      </c>
      <c r="V429" s="20">
        <f t="shared" ca="1" si="119"/>
        <v>614.3474497709152</v>
      </c>
      <c r="W429" s="22">
        <f t="shared" ca="1" si="131"/>
        <v>0</v>
      </c>
      <c r="X429" s="21"/>
      <c r="Y429" s="9">
        <f ca="1">COUNTIF(AA$11:AA428,"&gt;"&amp;V429)</f>
        <v>0</v>
      </c>
      <c r="Z429" s="22">
        <f t="shared" ca="1" si="120"/>
        <v>0</v>
      </c>
      <c r="AA429" s="20">
        <f t="shared" ca="1" si="128"/>
        <v>614.3474497709152</v>
      </c>
      <c r="AB429" s="20">
        <f t="shared" ca="1" si="121"/>
        <v>0.48</v>
      </c>
      <c r="AC429" s="20">
        <f t="shared" ca="1" si="122"/>
        <v>614.82744977091522</v>
      </c>
      <c r="AD429" s="22">
        <f t="shared" ca="1" si="132"/>
        <v>0.22000000000002728</v>
      </c>
      <c r="AE429" s="7"/>
      <c r="AF429" s="9">
        <f t="shared" ca="1" si="129"/>
        <v>0</v>
      </c>
      <c r="AG429" s="22">
        <f t="shared" ca="1" si="133"/>
        <v>0.62652180135376057</v>
      </c>
      <c r="AH429" s="7">
        <v>419</v>
      </c>
      <c r="AI429" s="20">
        <f t="shared" ca="1" si="130"/>
        <v>2.2665218013537469</v>
      </c>
      <c r="AJ429" s="7"/>
      <c r="AK429" s="7"/>
      <c r="AL429" s="7"/>
      <c r="AM429" s="7"/>
      <c r="AN429" s="7"/>
      <c r="AO429" s="7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</row>
    <row r="430" spans="1:125" x14ac:dyDescent="0.2">
      <c r="A430" s="1"/>
      <c r="B430" s="1"/>
      <c r="C430" s="1"/>
      <c r="D430" s="1"/>
      <c r="E430" s="1"/>
      <c r="F430" s="1"/>
      <c r="G430" s="1"/>
      <c r="H430" s="7">
        <v>420</v>
      </c>
      <c r="I430" s="20">
        <f t="shared" ca="1" si="123"/>
        <v>617.11580421701956</v>
      </c>
      <c r="J430" s="21"/>
      <c r="K430" s="9">
        <f ca="1">COUNTIF(M$11:M429,"&gt;"&amp;I430)</f>
        <v>0</v>
      </c>
      <c r="L430" s="22">
        <f t="shared" ca="1" si="116"/>
        <v>0</v>
      </c>
      <c r="M430" s="20">
        <f t="shared" ca="1" si="124"/>
        <v>617.11580421701956</v>
      </c>
      <c r="N430" s="20">
        <f t="shared" ca="1" si="125"/>
        <v>0.65</v>
      </c>
      <c r="O430" s="20">
        <f t="shared" ca="1" si="117"/>
        <v>617.76580421701954</v>
      </c>
      <c r="P430" s="22">
        <f t="shared" ca="1" si="134"/>
        <v>3.3583544461043857</v>
      </c>
      <c r="Q430" s="21"/>
      <c r="R430" s="9">
        <f ca="1">COUNTIF(T$11:T429,"&gt;"&amp;O430)</f>
        <v>0</v>
      </c>
      <c r="S430" s="22">
        <f t="shared" ca="1" si="118"/>
        <v>0</v>
      </c>
      <c r="T430" s="20">
        <f t="shared" ca="1" si="126"/>
        <v>617.76580421701954</v>
      </c>
      <c r="U430" s="20">
        <f t="shared" ca="1" si="127"/>
        <v>0.71</v>
      </c>
      <c r="V430" s="20">
        <f t="shared" ca="1" si="119"/>
        <v>618.47580421701957</v>
      </c>
      <c r="W430" s="22">
        <f t="shared" ca="1" si="131"/>
        <v>3.4183544461043311</v>
      </c>
      <c r="X430" s="21"/>
      <c r="Y430" s="9">
        <f ca="1">COUNTIF(AA$11:AA429,"&gt;"&amp;V430)</f>
        <v>0</v>
      </c>
      <c r="Z430" s="22">
        <f t="shared" ca="1" si="120"/>
        <v>0</v>
      </c>
      <c r="AA430" s="20">
        <f t="shared" ca="1" si="128"/>
        <v>618.47580421701957</v>
      </c>
      <c r="AB430" s="20">
        <f t="shared" ca="1" si="121"/>
        <v>0.38</v>
      </c>
      <c r="AC430" s="20">
        <f t="shared" ca="1" si="122"/>
        <v>618.85580421701957</v>
      </c>
      <c r="AD430" s="22">
        <f t="shared" ca="1" si="132"/>
        <v>3.6483544461043493</v>
      </c>
      <c r="AE430" s="7"/>
      <c r="AF430" s="9">
        <f t="shared" ca="1" si="129"/>
        <v>0</v>
      </c>
      <c r="AG430" s="22">
        <f t="shared" ca="1" si="133"/>
        <v>0</v>
      </c>
      <c r="AH430" s="7">
        <v>420</v>
      </c>
      <c r="AI430" s="20">
        <f t="shared" ca="1" si="130"/>
        <v>1.7400000000000091</v>
      </c>
      <c r="AJ430" s="7"/>
      <c r="AK430" s="7"/>
      <c r="AL430" s="7"/>
      <c r="AM430" s="7"/>
      <c r="AN430" s="7"/>
      <c r="AO430" s="7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</row>
    <row r="431" spans="1:125" x14ac:dyDescent="0.2">
      <c r="A431" s="1"/>
      <c r="B431" s="1"/>
      <c r="C431" s="1"/>
      <c r="D431" s="1"/>
      <c r="E431" s="1"/>
      <c r="F431" s="1"/>
      <c r="G431" s="1"/>
      <c r="H431" s="7">
        <v>421</v>
      </c>
      <c r="I431" s="20">
        <f t="shared" ca="1" si="123"/>
        <v>617.34927103211487</v>
      </c>
      <c r="J431" s="21"/>
      <c r="K431" s="9">
        <f ca="1">COUNTIF(M$11:M430,"&gt;"&amp;I431)</f>
        <v>0</v>
      </c>
      <c r="L431" s="22">
        <f t="shared" ca="1" si="116"/>
        <v>0.41653318490466518</v>
      </c>
      <c r="M431" s="20">
        <f t="shared" ca="1" si="124"/>
        <v>617.76580421701954</v>
      </c>
      <c r="N431" s="20">
        <f t="shared" ca="1" si="125"/>
        <v>0.7</v>
      </c>
      <c r="O431" s="20">
        <f t="shared" ca="1" si="117"/>
        <v>618.46580421701958</v>
      </c>
      <c r="P431" s="22">
        <f t="shared" ca="1" si="134"/>
        <v>0</v>
      </c>
      <c r="Q431" s="21"/>
      <c r="R431" s="9">
        <f ca="1">COUNTIF(T$11:T430,"&gt;"&amp;O431)</f>
        <v>0</v>
      </c>
      <c r="S431" s="22">
        <f t="shared" ca="1" si="118"/>
        <v>9.9999999999909051E-3</v>
      </c>
      <c r="T431" s="20">
        <f t="shared" ca="1" si="126"/>
        <v>618.47580421701957</v>
      </c>
      <c r="U431" s="20">
        <f t="shared" ca="1" si="127"/>
        <v>0.67</v>
      </c>
      <c r="V431" s="20">
        <f t="shared" ca="1" si="119"/>
        <v>619.14580421701953</v>
      </c>
      <c r="W431" s="22">
        <f t="shared" ca="1" si="131"/>
        <v>0</v>
      </c>
      <c r="X431" s="21"/>
      <c r="Y431" s="9">
        <f ca="1">COUNTIF(AA$11:AA430,"&gt;"&amp;V431)</f>
        <v>0</v>
      </c>
      <c r="Z431" s="22">
        <f t="shared" ca="1" si="120"/>
        <v>0</v>
      </c>
      <c r="AA431" s="20">
        <f t="shared" ca="1" si="128"/>
        <v>619.14580421701953</v>
      </c>
      <c r="AB431" s="20">
        <f t="shared" ca="1" si="121"/>
        <v>0.41</v>
      </c>
      <c r="AC431" s="20">
        <f t="shared" ca="1" si="122"/>
        <v>619.5558042170195</v>
      </c>
      <c r="AD431" s="22">
        <f t="shared" ca="1" si="132"/>
        <v>0.28999999999996362</v>
      </c>
      <c r="AE431" s="7"/>
      <c r="AF431" s="9">
        <f t="shared" ca="1" si="129"/>
        <v>0</v>
      </c>
      <c r="AG431" s="22">
        <f t="shared" ca="1" si="133"/>
        <v>0.42653318490465608</v>
      </c>
      <c r="AH431" s="7">
        <v>421</v>
      </c>
      <c r="AI431" s="20">
        <f t="shared" ca="1" si="130"/>
        <v>2.2065331849046288</v>
      </c>
      <c r="AJ431" s="7"/>
      <c r="AK431" s="7"/>
      <c r="AL431" s="7"/>
      <c r="AM431" s="7"/>
      <c r="AN431" s="7"/>
      <c r="AO431" s="7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</row>
    <row r="432" spans="1:125" x14ac:dyDescent="0.2">
      <c r="A432" s="1"/>
      <c r="B432" s="1"/>
      <c r="C432" s="1"/>
      <c r="D432" s="1"/>
      <c r="E432" s="1"/>
      <c r="F432" s="1"/>
      <c r="G432" s="1"/>
      <c r="H432" s="7">
        <v>422</v>
      </c>
      <c r="I432" s="20">
        <f t="shared" ca="1" si="123"/>
        <v>617.61236281463846</v>
      </c>
      <c r="J432" s="21"/>
      <c r="K432" s="9">
        <f ca="1">COUNTIF(M$11:M431,"&gt;"&amp;I432)</f>
        <v>1</v>
      </c>
      <c r="L432" s="22">
        <f t="shared" ca="1" si="116"/>
        <v>0.85344140238112232</v>
      </c>
      <c r="M432" s="20">
        <f t="shared" ca="1" si="124"/>
        <v>618.46580421701958</v>
      </c>
      <c r="N432" s="20">
        <f t="shared" ca="1" si="125"/>
        <v>0.69</v>
      </c>
      <c r="O432" s="20">
        <f t="shared" ca="1" si="117"/>
        <v>619.15580421701964</v>
      </c>
      <c r="P432" s="22">
        <f t="shared" ca="1" si="134"/>
        <v>0</v>
      </c>
      <c r="Q432" s="21"/>
      <c r="R432" s="9">
        <f ca="1">COUNTIF(T$11:T431,"&gt;"&amp;O432)</f>
        <v>0</v>
      </c>
      <c r="S432" s="22">
        <f t="shared" ca="1" si="118"/>
        <v>0</v>
      </c>
      <c r="T432" s="20">
        <f t="shared" ca="1" si="126"/>
        <v>619.15580421701964</v>
      </c>
      <c r="U432" s="20">
        <f t="shared" ca="1" si="127"/>
        <v>0.52</v>
      </c>
      <c r="V432" s="20">
        <f t="shared" ca="1" si="119"/>
        <v>619.67580421701962</v>
      </c>
      <c r="W432" s="22">
        <f t="shared" ca="1" si="131"/>
        <v>1.0000000000104592E-2</v>
      </c>
      <c r="X432" s="21"/>
      <c r="Y432" s="9">
        <f ca="1">COUNTIF(AA$11:AA431,"&gt;"&amp;V432)</f>
        <v>0</v>
      </c>
      <c r="Z432" s="22">
        <f t="shared" ca="1" si="120"/>
        <v>0</v>
      </c>
      <c r="AA432" s="20">
        <f t="shared" ca="1" si="128"/>
        <v>619.67580421701962</v>
      </c>
      <c r="AB432" s="20">
        <f t="shared" ca="1" si="121"/>
        <v>0.45</v>
      </c>
      <c r="AC432" s="20">
        <f t="shared" ca="1" si="122"/>
        <v>620.12580421701966</v>
      </c>
      <c r="AD432" s="22">
        <f t="shared" ca="1" si="132"/>
        <v>0.12000000000011823</v>
      </c>
      <c r="AE432" s="7"/>
      <c r="AF432" s="9">
        <f t="shared" ca="1" si="129"/>
        <v>1</v>
      </c>
      <c r="AG432" s="22">
        <f t="shared" ca="1" si="133"/>
        <v>0.85344140238112232</v>
      </c>
      <c r="AH432" s="7">
        <v>422</v>
      </c>
      <c r="AI432" s="20">
        <f t="shared" ca="1" si="130"/>
        <v>2.5134414023812042</v>
      </c>
      <c r="AJ432" s="7"/>
      <c r="AK432" s="7"/>
      <c r="AL432" s="7"/>
      <c r="AM432" s="7"/>
      <c r="AN432" s="7"/>
      <c r="AO432" s="7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</row>
    <row r="433" spans="1:125" x14ac:dyDescent="0.2">
      <c r="A433" s="1"/>
      <c r="B433" s="1"/>
      <c r="C433" s="1"/>
      <c r="D433" s="1"/>
      <c r="E433" s="1"/>
      <c r="F433" s="1"/>
      <c r="G433" s="1"/>
      <c r="H433" s="7">
        <v>423</v>
      </c>
      <c r="I433" s="20">
        <f t="shared" ca="1" si="123"/>
        <v>619.22650881397522</v>
      </c>
      <c r="J433" s="21"/>
      <c r="K433" s="9">
        <f ca="1">COUNTIF(M$11:M432,"&gt;"&amp;I433)</f>
        <v>0</v>
      </c>
      <c r="L433" s="22">
        <f t="shared" ca="1" si="116"/>
        <v>0</v>
      </c>
      <c r="M433" s="20">
        <f t="shared" ca="1" si="124"/>
        <v>619.22650881397522</v>
      </c>
      <c r="N433" s="20">
        <f t="shared" ca="1" si="125"/>
        <v>0.91</v>
      </c>
      <c r="O433" s="20">
        <f t="shared" ca="1" si="117"/>
        <v>620.13650881397518</v>
      </c>
      <c r="P433" s="22">
        <f t="shared" ca="1" si="134"/>
        <v>7.0704596955579291E-2</v>
      </c>
      <c r="Q433" s="21"/>
      <c r="R433" s="9">
        <f ca="1">COUNTIF(T$11:T432,"&gt;"&amp;O433)</f>
        <v>0</v>
      </c>
      <c r="S433" s="22">
        <f t="shared" ca="1" si="118"/>
        <v>0</v>
      </c>
      <c r="T433" s="20">
        <f t="shared" ca="1" si="126"/>
        <v>620.13650881397518</v>
      </c>
      <c r="U433" s="20">
        <f t="shared" ca="1" si="127"/>
        <v>0.64</v>
      </c>
      <c r="V433" s="20">
        <f t="shared" ca="1" si="119"/>
        <v>620.77650881397517</v>
      </c>
      <c r="W433" s="22">
        <f t="shared" ca="1" si="131"/>
        <v>0.46070459695556565</v>
      </c>
      <c r="X433" s="21"/>
      <c r="Y433" s="9">
        <f ca="1">COUNTIF(AA$11:AA432,"&gt;"&amp;V433)</f>
        <v>0</v>
      </c>
      <c r="Z433" s="22">
        <f t="shared" ca="1" si="120"/>
        <v>0</v>
      </c>
      <c r="AA433" s="20">
        <f t="shared" ca="1" si="128"/>
        <v>620.77650881397517</v>
      </c>
      <c r="AB433" s="20">
        <f t="shared" ca="1" si="121"/>
        <v>0.37</v>
      </c>
      <c r="AC433" s="20">
        <f t="shared" ca="1" si="122"/>
        <v>621.14650881397517</v>
      </c>
      <c r="AD433" s="22">
        <f t="shared" ca="1" si="132"/>
        <v>0.65070459695550653</v>
      </c>
      <c r="AE433" s="7"/>
      <c r="AF433" s="9">
        <f t="shared" ca="1" si="129"/>
        <v>0</v>
      </c>
      <c r="AG433" s="22">
        <f t="shared" ca="1" si="133"/>
        <v>0</v>
      </c>
      <c r="AH433" s="7">
        <v>423</v>
      </c>
      <c r="AI433" s="20">
        <f t="shared" ca="1" si="130"/>
        <v>1.9199999999999591</v>
      </c>
      <c r="AJ433" s="7"/>
      <c r="AK433" s="7"/>
      <c r="AL433" s="7"/>
      <c r="AM433" s="7"/>
      <c r="AN433" s="7"/>
      <c r="AO433" s="7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</row>
    <row r="434" spans="1:125" x14ac:dyDescent="0.2">
      <c r="A434" s="1"/>
      <c r="B434" s="1"/>
      <c r="C434" s="1"/>
      <c r="D434" s="1"/>
      <c r="E434" s="1"/>
      <c r="F434" s="1"/>
      <c r="G434" s="1"/>
      <c r="H434" s="7">
        <v>424</v>
      </c>
      <c r="I434" s="20">
        <f t="shared" ca="1" si="123"/>
        <v>619.71792159771371</v>
      </c>
      <c r="J434" s="21"/>
      <c r="K434" s="9">
        <f ca="1">COUNTIF(M$11:M433,"&gt;"&amp;I434)</f>
        <v>0</v>
      </c>
      <c r="L434" s="22">
        <f t="shared" ca="1" si="116"/>
        <v>0.41858721626147144</v>
      </c>
      <c r="M434" s="20">
        <f t="shared" ca="1" si="124"/>
        <v>620.13650881397518</v>
      </c>
      <c r="N434" s="20">
        <f t="shared" ca="1" si="125"/>
        <v>0.79</v>
      </c>
      <c r="O434" s="20">
        <f t="shared" ca="1" si="117"/>
        <v>620.92650881397515</v>
      </c>
      <c r="P434" s="22">
        <f t="shared" ca="1" si="134"/>
        <v>0</v>
      </c>
      <c r="Q434" s="21"/>
      <c r="R434" s="9">
        <f ca="1">COUNTIF(T$11:T433,"&gt;"&amp;O434)</f>
        <v>0</v>
      </c>
      <c r="S434" s="22">
        <f t="shared" ca="1" si="118"/>
        <v>0</v>
      </c>
      <c r="T434" s="20">
        <f t="shared" ca="1" si="126"/>
        <v>620.92650881397515</v>
      </c>
      <c r="U434" s="20">
        <f t="shared" ca="1" si="127"/>
        <v>0.66</v>
      </c>
      <c r="V434" s="20">
        <f t="shared" ca="1" si="119"/>
        <v>621.58650881397512</v>
      </c>
      <c r="W434" s="22">
        <f t="shared" ca="1" si="131"/>
        <v>0.14999999999997726</v>
      </c>
      <c r="X434" s="21"/>
      <c r="Y434" s="9">
        <f ca="1">COUNTIF(AA$11:AA433,"&gt;"&amp;V434)</f>
        <v>0</v>
      </c>
      <c r="Z434" s="22">
        <f t="shared" ca="1" si="120"/>
        <v>0</v>
      </c>
      <c r="AA434" s="20">
        <f t="shared" ca="1" si="128"/>
        <v>621.58650881397512</v>
      </c>
      <c r="AB434" s="20">
        <f t="shared" ca="1" si="121"/>
        <v>0.42</v>
      </c>
      <c r="AC434" s="20">
        <f t="shared" ca="1" si="122"/>
        <v>622.00650881397507</v>
      </c>
      <c r="AD434" s="22">
        <f t="shared" ca="1" si="132"/>
        <v>0.43999999999994088</v>
      </c>
      <c r="AE434" s="7"/>
      <c r="AF434" s="9">
        <f t="shared" ca="1" si="129"/>
        <v>0</v>
      </c>
      <c r="AG434" s="22">
        <f t="shared" ca="1" si="133"/>
        <v>0.41858721626147144</v>
      </c>
      <c r="AH434" s="7">
        <v>424</v>
      </c>
      <c r="AI434" s="20">
        <f t="shared" ca="1" si="130"/>
        <v>2.2885872162613623</v>
      </c>
      <c r="AJ434" s="7"/>
      <c r="AK434" s="7"/>
      <c r="AL434" s="7"/>
      <c r="AM434" s="7"/>
      <c r="AN434" s="7"/>
      <c r="AO434" s="7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</row>
    <row r="435" spans="1:125" x14ac:dyDescent="0.2">
      <c r="A435" s="1"/>
      <c r="B435" s="1"/>
      <c r="C435" s="1"/>
      <c r="D435" s="1"/>
      <c r="E435" s="1"/>
      <c r="F435" s="1"/>
      <c r="G435" s="1"/>
      <c r="H435" s="7">
        <v>425</v>
      </c>
      <c r="I435" s="20">
        <f t="shared" ca="1" si="123"/>
        <v>620.81241206643972</v>
      </c>
      <c r="J435" s="21"/>
      <c r="K435" s="9">
        <f ca="1">COUNTIF(M$11:M434,"&gt;"&amp;I435)</f>
        <v>0</v>
      </c>
      <c r="L435" s="22">
        <f t="shared" ca="1" si="116"/>
        <v>0.11409674753542731</v>
      </c>
      <c r="M435" s="20">
        <f t="shared" ca="1" si="124"/>
        <v>620.92650881397515</v>
      </c>
      <c r="N435" s="20">
        <f t="shared" ca="1" si="125"/>
        <v>0.74</v>
      </c>
      <c r="O435" s="20">
        <f t="shared" ca="1" si="117"/>
        <v>621.66650881397516</v>
      </c>
      <c r="P435" s="22">
        <f t="shared" ca="1" si="134"/>
        <v>0</v>
      </c>
      <c r="Q435" s="21"/>
      <c r="R435" s="9">
        <f ca="1">COUNTIF(T$11:T434,"&gt;"&amp;O435)</f>
        <v>0</v>
      </c>
      <c r="S435" s="22">
        <f t="shared" ca="1" si="118"/>
        <v>0</v>
      </c>
      <c r="T435" s="20">
        <f t="shared" ca="1" si="126"/>
        <v>621.66650881397516</v>
      </c>
      <c r="U435" s="20">
        <f t="shared" ca="1" si="127"/>
        <v>0.49</v>
      </c>
      <c r="V435" s="20">
        <f t="shared" ca="1" si="119"/>
        <v>622.15650881397517</v>
      </c>
      <c r="W435" s="22">
        <f t="shared" ca="1" si="131"/>
        <v>8.0000000000040927E-2</v>
      </c>
      <c r="X435" s="21"/>
      <c r="Y435" s="9">
        <f ca="1">COUNTIF(AA$11:AA434,"&gt;"&amp;V435)</f>
        <v>0</v>
      </c>
      <c r="Z435" s="22">
        <f t="shared" ca="1" si="120"/>
        <v>0</v>
      </c>
      <c r="AA435" s="20">
        <f t="shared" ca="1" si="128"/>
        <v>622.15650881397517</v>
      </c>
      <c r="AB435" s="20">
        <f t="shared" ca="1" si="121"/>
        <v>0.46</v>
      </c>
      <c r="AC435" s="20">
        <f t="shared" ca="1" si="122"/>
        <v>622.6165088139752</v>
      </c>
      <c r="AD435" s="22">
        <f t="shared" ca="1" si="132"/>
        <v>0.15000000000009095</v>
      </c>
      <c r="AE435" s="7"/>
      <c r="AF435" s="9">
        <f t="shared" ca="1" si="129"/>
        <v>0</v>
      </c>
      <c r="AG435" s="22">
        <f t="shared" ca="1" si="133"/>
        <v>0.11409674753542731</v>
      </c>
      <c r="AH435" s="7">
        <v>425</v>
      </c>
      <c r="AI435" s="20">
        <f t="shared" ca="1" si="130"/>
        <v>1.8040967475354819</v>
      </c>
      <c r="AJ435" s="7"/>
      <c r="AK435" s="7"/>
      <c r="AL435" s="7"/>
      <c r="AM435" s="7"/>
      <c r="AN435" s="7"/>
      <c r="AO435" s="7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</row>
    <row r="436" spans="1:125" x14ac:dyDescent="0.2">
      <c r="A436" s="1"/>
      <c r="B436" s="1"/>
      <c r="C436" s="1"/>
      <c r="D436" s="1"/>
      <c r="E436" s="1"/>
      <c r="F436" s="1"/>
      <c r="G436" s="1"/>
      <c r="H436" s="7">
        <v>426</v>
      </c>
      <c r="I436" s="20">
        <f t="shared" ca="1" si="123"/>
        <v>622.03202967355935</v>
      </c>
      <c r="J436" s="21"/>
      <c r="K436" s="9">
        <f ca="1">COUNTIF(M$11:M435,"&gt;"&amp;I436)</f>
        <v>0</v>
      </c>
      <c r="L436" s="22">
        <f t="shared" ca="1" si="116"/>
        <v>0</v>
      </c>
      <c r="M436" s="20">
        <f t="shared" ca="1" si="124"/>
        <v>622.03202967355935</v>
      </c>
      <c r="N436" s="20">
        <f t="shared" ca="1" si="125"/>
        <v>0.88</v>
      </c>
      <c r="O436" s="20">
        <f t="shared" ca="1" si="117"/>
        <v>622.91202967355935</v>
      </c>
      <c r="P436" s="22">
        <f t="shared" ca="1" si="134"/>
        <v>0.36552085958419411</v>
      </c>
      <c r="Q436" s="21"/>
      <c r="R436" s="9">
        <f ca="1">COUNTIF(T$11:T435,"&gt;"&amp;O436)</f>
        <v>0</v>
      </c>
      <c r="S436" s="22">
        <f t="shared" ca="1" si="118"/>
        <v>0</v>
      </c>
      <c r="T436" s="20">
        <f t="shared" ca="1" si="126"/>
        <v>622.91202967355935</v>
      </c>
      <c r="U436" s="20">
        <f t="shared" ca="1" si="127"/>
        <v>0.76</v>
      </c>
      <c r="V436" s="20">
        <f t="shared" ca="1" si="119"/>
        <v>623.67202967355934</v>
      </c>
      <c r="W436" s="22">
        <f t="shared" ca="1" si="131"/>
        <v>0.75552085958418047</v>
      </c>
      <c r="X436" s="21"/>
      <c r="Y436" s="9">
        <f ca="1">COUNTIF(AA$11:AA435,"&gt;"&amp;V436)</f>
        <v>0</v>
      </c>
      <c r="Z436" s="22">
        <f t="shared" ca="1" si="120"/>
        <v>0</v>
      </c>
      <c r="AA436" s="20">
        <f t="shared" ca="1" si="128"/>
        <v>623.67202967355934</v>
      </c>
      <c r="AB436" s="20">
        <f t="shared" ca="1" si="121"/>
        <v>0.4</v>
      </c>
      <c r="AC436" s="20">
        <f t="shared" ca="1" si="122"/>
        <v>624.07202967355931</v>
      </c>
      <c r="AD436" s="22">
        <f t="shared" ca="1" si="132"/>
        <v>1.055520859584135</v>
      </c>
      <c r="AE436" s="7"/>
      <c r="AF436" s="9">
        <f t="shared" ca="1" si="129"/>
        <v>0</v>
      </c>
      <c r="AG436" s="22">
        <f t="shared" ca="1" si="133"/>
        <v>0</v>
      </c>
      <c r="AH436" s="7">
        <v>426</v>
      </c>
      <c r="AI436" s="20">
        <f t="shared" ca="1" si="130"/>
        <v>2.0399999999999636</v>
      </c>
      <c r="AJ436" s="7"/>
      <c r="AK436" s="7"/>
      <c r="AL436" s="7"/>
      <c r="AM436" s="7"/>
      <c r="AN436" s="7"/>
      <c r="AO436" s="7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</row>
    <row r="437" spans="1:125" x14ac:dyDescent="0.2">
      <c r="A437" s="1"/>
      <c r="B437" s="1"/>
      <c r="C437" s="1"/>
      <c r="D437" s="1"/>
      <c r="E437" s="1"/>
      <c r="F437" s="1"/>
      <c r="G437" s="1"/>
      <c r="H437" s="7">
        <v>427</v>
      </c>
      <c r="I437" s="20">
        <f t="shared" ca="1" si="123"/>
        <v>622.14787820306765</v>
      </c>
      <c r="J437" s="21"/>
      <c r="K437" s="9">
        <f ca="1">COUNTIF(M$11:M436,"&gt;"&amp;I437)</f>
        <v>0</v>
      </c>
      <c r="L437" s="22">
        <f t="shared" ca="1" si="116"/>
        <v>0.76415147049169718</v>
      </c>
      <c r="M437" s="20">
        <f t="shared" ca="1" si="124"/>
        <v>622.91202967355935</v>
      </c>
      <c r="N437" s="20">
        <f t="shared" ca="1" si="125"/>
        <v>0.8</v>
      </c>
      <c r="O437" s="20">
        <f t="shared" ca="1" si="117"/>
        <v>623.7120296735593</v>
      </c>
      <c r="P437" s="22">
        <f t="shared" ca="1" si="134"/>
        <v>0</v>
      </c>
      <c r="Q437" s="21"/>
      <c r="R437" s="9">
        <f ca="1">COUNTIF(T$11:T436,"&gt;"&amp;O437)</f>
        <v>0</v>
      </c>
      <c r="S437" s="22">
        <f t="shared" ca="1" si="118"/>
        <v>0</v>
      </c>
      <c r="T437" s="20">
        <f t="shared" ca="1" si="126"/>
        <v>623.7120296735593</v>
      </c>
      <c r="U437" s="20">
        <f t="shared" ca="1" si="127"/>
        <v>0.62</v>
      </c>
      <c r="V437" s="20">
        <f t="shared" ca="1" si="119"/>
        <v>624.3320296735593</v>
      </c>
      <c r="W437" s="22">
        <f t="shared" ca="1" si="131"/>
        <v>3.999999999996362E-2</v>
      </c>
      <c r="X437" s="21"/>
      <c r="Y437" s="9">
        <f ca="1">COUNTIF(AA$11:AA436,"&gt;"&amp;V437)</f>
        <v>0</v>
      </c>
      <c r="Z437" s="22">
        <f t="shared" ca="1" si="120"/>
        <v>0</v>
      </c>
      <c r="AA437" s="20">
        <f t="shared" ca="1" si="128"/>
        <v>624.3320296735593</v>
      </c>
      <c r="AB437" s="20">
        <f t="shared" ca="1" si="121"/>
        <v>0.47</v>
      </c>
      <c r="AC437" s="20">
        <f t="shared" ca="1" si="122"/>
        <v>624.80202967355933</v>
      </c>
      <c r="AD437" s="22">
        <f t="shared" ca="1" si="132"/>
        <v>0.25999999999999091</v>
      </c>
      <c r="AE437" s="7"/>
      <c r="AF437" s="9">
        <f t="shared" ca="1" si="129"/>
        <v>0</v>
      </c>
      <c r="AG437" s="22">
        <f t="shared" ca="1" si="133"/>
        <v>0.76415147049169718</v>
      </c>
      <c r="AH437" s="7">
        <v>427</v>
      </c>
      <c r="AI437" s="20">
        <f t="shared" ca="1" si="130"/>
        <v>2.6541514704916835</v>
      </c>
      <c r="AJ437" s="7"/>
      <c r="AK437" s="7"/>
      <c r="AL437" s="7"/>
      <c r="AM437" s="7"/>
      <c r="AN437" s="7"/>
      <c r="AO437" s="7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</row>
    <row r="438" spans="1:125" x14ac:dyDescent="0.2">
      <c r="A438" s="1"/>
      <c r="B438" s="1"/>
      <c r="C438" s="1"/>
      <c r="D438" s="1"/>
      <c r="E438" s="1"/>
      <c r="F438" s="1"/>
      <c r="G438" s="1"/>
      <c r="H438" s="7">
        <v>428</v>
      </c>
      <c r="I438" s="20">
        <f t="shared" ca="1" si="123"/>
        <v>623.20478853510019</v>
      </c>
      <c r="J438" s="21"/>
      <c r="K438" s="9">
        <f ca="1">COUNTIF(M$11:M437,"&gt;"&amp;I438)</f>
        <v>0</v>
      </c>
      <c r="L438" s="22">
        <f t="shared" ca="1" si="116"/>
        <v>0.50724113845910779</v>
      </c>
      <c r="M438" s="20">
        <f t="shared" ca="1" si="124"/>
        <v>623.7120296735593</v>
      </c>
      <c r="N438" s="20">
        <f t="shared" ca="1" si="125"/>
        <v>0.73</v>
      </c>
      <c r="O438" s="20">
        <f t="shared" ca="1" si="117"/>
        <v>624.44202967355932</v>
      </c>
      <c r="P438" s="22">
        <f t="shared" ca="1" si="134"/>
        <v>0</v>
      </c>
      <c r="Q438" s="21"/>
      <c r="R438" s="9">
        <f ca="1">COUNTIF(T$11:T437,"&gt;"&amp;O438)</f>
        <v>0</v>
      </c>
      <c r="S438" s="22">
        <f t="shared" ca="1" si="118"/>
        <v>0</v>
      </c>
      <c r="T438" s="20">
        <f t="shared" ca="1" si="126"/>
        <v>624.44202967355932</v>
      </c>
      <c r="U438" s="20">
        <f t="shared" ca="1" si="127"/>
        <v>0.56000000000000005</v>
      </c>
      <c r="V438" s="20">
        <f t="shared" ca="1" si="119"/>
        <v>625.00202967355926</v>
      </c>
      <c r="W438" s="22">
        <f t="shared" ca="1" si="131"/>
        <v>0.11000000000001364</v>
      </c>
      <c r="X438" s="21"/>
      <c r="Y438" s="9">
        <f ca="1">COUNTIF(AA$11:AA437,"&gt;"&amp;V438)</f>
        <v>0</v>
      </c>
      <c r="Z438" s="22">
        <f t="shared" ca="1" si="120"/>
        <v>0</v>
      </c>
      <c r="AA438" s="20">
        <f t="shared" ca="1" si="128"/>
        <v>625.00202967355926</v>
      </c>
      <c r="AB438" s="20">
        <f t="shared" ca="1" si="121"/>
        <v>0.43</v>
      </c>
      <c r="AC438" s="20">
        <f t="shared" ca="1" si="122"/>
        <v>625.43202967355921</v>
      </c>
      <c r="AD438" s="22">
        <f t="shared" ca="1" si="132"/>
        <v>0.19999999999993179</v>
      </c>
      <c r="AE438" s="7"/>
      <c r="AF438" s="9">
        <f t="shared" ca="1" si="129"/>
        <v>0</v>
      </c>
      <c r="AG438" s="22">
        <f t="shared" ca="1" si="133"/>
        <v>0.50724113845910779</v>
      </c>
      <c r="AH438" s="7">
        <v>428</v>
      </c>
      <c r="AI438" s="20">
        <f t="shared" ca="1" si="130"/>
        <v>2.2272411384590214</v>
      </c>
      <c r="AJ438" s="7"/>
      <c r="AK438" s="7"/>
      <c r="AL438" s="7"/>
      <c r="AM438" s="7"/>
      <c r="AN438" s="7"/>
      <c r="AO438" s="7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</row>
    <row r="439" spans="1:125" x14ac:dyDescent="0.2">
      <c r="A439" s="1"/>
      <c r="B439" s="1"/>
      <c r="C439" s="1"/>
      <c r="D439" s="1"/>
      <c r="E439" s="1"/>
      <c r="F439" s="1"/>
      <c r="G439" s="1"/>
      <c r="H439" s="7">
        <v>429</v>
      </c>
      <c r="I439" s="20">
        <f t="shared" ca="1" si="123"/>
        <v>624.22643096878653</v>
      </c>
      <c r="J439" s="21"/>
      <c r="K439" s="9">
        <f ca="1">COUNTIF(M$11:M438,"&gt;"&amp;I439)</f>
        <v>0</v>
      </c>
      <c r="L439" s="22">
        <f t="shared" ca="1" si="116"/>
        <v>0.21559870477278764</v>
      </c>
      <c r="M439" s="20">
        <f t="shared" ca="1" si="124"/>
        <v>624.44202967355932</v>
      </c>
      <c r="N439" s="20">
        <f t="shared" ca="1" si="125"/>
        <v>1.04</v>
      </c>
      <c r="O439" s="20">
        <f t="shared" ca="1" si="117"/>
        <v>625.48202967355928</v>
      </c>
      <c r="P439" s="22">
        <f t="shared" ca="1" si="134"/>
        <v>0</v>
      </c>
      <c r="Q439" s="21"/>
      <c r="R439" s="9">
        <f ca="1">COUNTIF(T$11:T438,"&gt;"&amp;O439)</f>
        <v>0</v>
      </c>
      <c r="S439" s="22">
        <f t="shared" ca="1" si="118"/>
        <v>0</v>
      </c>
      <c r="T439" s="20">
        <f t="shared" ca="1" si="126"/>
        <v>625.48202967355928</v>
      </c>
      <c r="U439" s="20">
        <f t="shared" ca="1" si="127"/>
        <v>0.48</v>
      </c>
      <c r="V439" s="20">
        <f t="shared" ca="1" si="119"/>
        <v>625.9620296735593</v>
      </c>
      <c r="W439" s="22">
        <f t="shared" ca="1" si="131"/>
        <v>0.48000000000001819</v>
      </c>
      <c r="X439" s="21"/>
      <c r="Y439" s="9">
        <f ca="1">COUNTIF(AA$11:AA438,"&gt;"&amp;V439)</f>
        <v>0</v>
      </c>
      <c r="Z439" s="22">
        <f t="shared" ca="1" si="120"/>
        <v>0</v>
      </c>
      <c r="AA439" s="20">
        <f t="shared" ca="1" si="128"/>
        <v>625.9620296735593</v>
      </c>
      <c r="AB439" s="20">
        <f t="shared" ca="1" si="121"/>
        <v>0.35</v>
      </c>
      <c r="AC439" s="20">
        <f t="shared" ca="1" si="122"/>
        <v>626.31202967355932</v>
      </c>
      <c r="AD439" s="22">
        <f t="shared" ca="1" si="132"/>
        <v>0.5300000000000864</v>
      </c>
      <c r="AE439" s="7"/>
      <c r="AF439" s="9">
        <f t="shared" ca="1" si="129"/>
        <v>0</v>
      </c>
      <c r="AG439" s="22">
        <f t="shared" ca="1" si="133"/>
        <v>0.21559870477278764</v>
      </c>
      <c r="AH439" s="7">
        <v>429</v>
      </c>
      <c r="AI439" s="20">
        <f t="shared" ca="1" si="130"/>
        <v>2.0855987047727922</v>
      </c>
      <c r="AJ439" s="7"/>
      <c r="AK439" s="7"/>
      <c r="AL439" s="7"/>
      <c r="AM439" s="7"/>
      <c r="AN439" s="7"/>
      <c r="AO439" s="7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</row>
    <row r="440" spans="1:125" x14ac:dyDescent="0.2">
      <c r="A440" s="1"/>
      <c r="B440" s="1"/>
      <c r="C440" s="1"/>
      <c r="D440" s="1"/>
      <c r="E440" s="1"/>
      <c r="F440" s="1"/>
      <c r="G440" s="1"/>
      <c r="H440" s="7">
        <v>430</v>
      </c>
      <c r="I440" s="20">
        <f t="shared" ca="1" si="123"/>
        <v>625.26268911614784</v>
      </c>
      <c r="J440" s="21"/>
      <c r="K440" s="9">
        <f ca="1">COUNTIF(M$11:M439,"&gt;"&amp;I440)</f>
        <v>0</v>
      </c>
      <c r="L440" s="22">
        <f t="shared" ca="1" si="116"/>
        <v>0.21934055741144221</v>
      </c>
      <c r="M440" s="20">
        <f t="shared" ca="1" si="124"/>
        <v>625.48202967355928</v>
      </c>
      <c r="N440" s="20">
        <f t="shared" ca="1" si="125"/>
        <v>1.18</v>
      </c>
      <c r="O440" s="20">
        <f t="shared" ca="1" si="117"/>
        <v>626.66202967355923</v>
      </c>
      <c r="P440" s="22">
        <f t="shared" ca="1" si="134"/>
        <v>0</v>
      </c>
      <c r="Q440" s="21"/>
      <c r="R440" s="9">
        <f ca="1">COUNTIF(T$11:T439,"&gt;"&amp;O440)</f>
        <v>0</v>
      </c>
      <c r="S440" s="22">
        <f t="shared" ca="1" si="118"/>
        <v>0</v>
      </c>
      <c r="T440" s="20">
        <f t="shared" ca="1" si="126"/>
        <v>626.66202967355923</v>
      </c>
      <c r="U440" s="20">
        <f t="shared" ca="1" si="127"/>
        <v>0.72</v>
      </c>
      <c r="V440" s="20">
        <f t="shared" ca="1" si="119"/>
        <v>627.38202967355926</v>
      </c>
      <c r="W440" s="22">
        <f t="shared" ca="1" si="131"/>
        <v>0.69999999999993179</v>
      </c>
      <c r="X440" s="21"/>
      <c r="Y440" s="9">
        <f ca="1">COUNTIF(AA$11:AA439,"&gt;"&amp;V440)</f>
        <v>0</v>
      </c>
      <c r="Z440" s="22">
        <f t="shared" ca="1" si="120"/>
        <v>0</v>
      </c>
      <c r="AA440" s="20">
        <f t="shared" ca="1" si="128"/>
        <v>627.38202967355926</v>
      </c>
      <c r="AB440" s="20">
        <f t="shared" ca="1" si="121"/>
        <v>0.36</v>
      </c>
      <c r="AC440" s="20">
        <f t="shared" ca="1" si="122"/>
        <v>627.74202967355927</v>
      </c>
      <c r="AD440" s="22">
        <f t="shared" ca="1" si="132"/>
        <v>1.0699999999999363</v>
      </c>
      <c r="AE440" s="7"/>
      <c r="AF440" s="9">
        <f t="shared" ca="1" si="129"/>
        <v>0</v>
      </c>
      <c r="AG440" s="22">
        <f t="shared" ca="1" si="133"/>
        <v>0.21934055741144221</v>
      </c>
      <c r="AH440" s="7">
        <v>430</v>
      </c>
      <c r="AI440" s="20">
        <f t="shared" ca="1" si="130"/>
        <v>2.4793405574114331</v>
      </c>
      <c r="AJ440" s="7"/>
      <c r="AK440" s="7"/>
      <c r="AL440" s="7"/>
      <c r="AM440" s="7"/>
      <c r="AN440" s="7"/>
      <c r="AO440" s="7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</row>
    <row r="441" spans="1:125" x14ac:dyDescent="0.2">
      <c r="A441" s="1"/>
      <c r="B441" s="1"/>
      <c r="C441" s="1"/>
      <c r="D441" s="1"/>
      <c r="E441" s="1"/>
      <c r="F441" s="1"/>
      <c r="G441" s="1"/>
      <c r="H441" s="7">
        <v>431</v>
      </c>
      <c r="I441" s="20">
        <f t="shared" ca="1" si="123"/>
        <v>629.07420011473346</v>
      </c>
      <c r="J441" s="21"/>
      <c r="K441" s="9">
        <f ca="1">COUNTIF(M$11:M440,"&gt;"&amp;I441)</f>
        <v>0</v>
      </c>
      <c r="L441" s="22">
        <f t="shared" ca="1" si="116"/>
        <v>0</v>
      </c>
      <c r="M441" s="20">
        <f t="shared" ca="1" si="124"/>
        <v>629.07420011473346</v>
      </c>
      <c r="N441" s="20">
        <f t="shared" ca="1" si="125"/>
        <v>0.89</v>
      </c>
      <c r="O441" s="20">
        <f t="shared" ca="1" si="117"/>
        <v>629.96420011473344</v>
      </c>
      <c r="P441" s="22">
        <f t="shared" ca="1" si="134"/>
        <v>2.4121704411742257</v>
      </c>
      <c r="Q441" s="21"/>
      <c r="R441" s="9">
        <f ca="1">COUNTIF(T$11:T440,"&gt;"&amp;O441)</f>
        <v>0</v>
      </c>
      <c r="S441" s="22">
        <f t="shared" ca="1" si="118"/>
        <v>0</v>
      </c>
      <c r="T441" s="20">
        <f t="shared" ca="1" si="126"/>
        <v>629.96420011473344</v>
      </c>
      <c r="U441" s="20">
        <f t="shared" ca="1" si="127"/>
        <v>0.64</v>
      </c>
      <c r="V441" s="20">
        <f t="shared" ca="1" si="119"/>
        <v>630.60420011473343</v>
      </c>
      <c r="W441" s="22">
        <f t="shared" ca="1" si="131"/>
        <v>2.5821704411741848</v>
      </c>
      <c r="X441" s="21"/>
      <c r="Y441" s="9">
        <f ca="1">COUNTIF(AA$11:AA440,"&gt;"&amp;V441)</f>
        <v>0</v>
      </c>
      <c r="Z441" s="22">
        <f t="shared" ca="1" si="120"/>
        <v>0</v>
      </c>
      <c r="AA441" s="20">
        <f t="shared" ca="1" si="128"/>
        <v>630.60420011473343</v>
      </c>
      <c r="AB441" s="20">
        <f t="shared" ca="1" si="121"/>
        <v>0.46</v>
      </c>
      <c r="AC441" s="20">
        <f t="shared" ca="1" si="122"/>
        <v>631.06420011473347</v>
      </c>
      <c r="AD441" s="22">
        <f t="shared" ca="1" si="132"/>
        <v>2.8621704411741575</v>
      </c>
      <c r="AE441" s="7"/>
      <c r="AF441" s="9">
        <f t="shared" ca="1" si="129"/>
        <v>0</v>
      </c>
      <c r="AG441" s="22">
        <f t="shared" ca="1" si="133"/>
        <v>0</v>
      </c>
      <c r="AH441" s="7">
        <v>431</v>
      </c>
      <c r="AI441" s="20">
        <f t="shared" ca="1" si="130"/>
        <v>1.9900000000000091</v>
      </c>
      <c r="AJ441" s="7"/>
      <c r="AK441" s="7"/>
      <c r="AL441" s="7"/>
      <c r="AM441" s="7"/>
      <c r="AN441" s="7"/>
      <c r="AO441" s="7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</row>
    <row r="442" spans="1:125" x14ac:dyDescent="0.2">
      <c r="A442" s="1"/>
      <c r="B442" s="1"/>
      <c r="C442" s="1"/>
      <c r="D442" s="1"/>
      <c r="E442" s="1"/>
      <c r="F442" s="1"/>
      <c r="G442" s="1"/>
      <c r="H442" s="7">
        <v>432</v>
      </c>
      <c r="I442" s="20">
        <f t="shared" ca="1" si="123"/>
        <v>629.59772763753244</v>
      </c>
      <c r="J442" s="21"/>
      <c r="K442" s="9">
        <f ca="1">COUNTIF(M$11:M441,"&gt;"&amp;I442)</f>
        <v>0</v>
      </c>
      <c r="L442" s="22">
        <f t="shared" ca="1" si="116"/>
        <v>0.3664724772010004</v>
      </c>
      <c r="M442" s="20">
        <f t="shared" ca="1" si="124"/>
        <v>629.96420011473344</v>
      </c>
      <c r="N442" s="20">
        <f t="shared" ca="1" si="125"/>
        <v>0.61</v>
      </c>
      <c r="O442" s="20">
        <f t="shared" ca="1" si="117"/>
        <v>630.57420011473346</v>
      </c>
      <c r="P442" s="22">
        <f t="shared" ca="1" si="134"/>
        <v>0</v>
      </c>
      <c r="Q442" s="21"/>
      <c r="R442" s="9">
        <f ca="1">COUNTIF(T$11:T441,"&gt;"&amp;O442)</f>
        <v>0</v>
      </c>
      <c r="S442" s="22">
        <f t="shared" ca="1" si="118"/>
        <v>2.9999999999972715E-2</v>
      </c>
      <c r="T442" s="20">
        <f t="shared" ca="1" si="126"/>
        <v>630.60420011473343</v>
      </c>
      <c r="U442" s="20">
        <f t="shared" ca="1" si="127"/>
        <v>0.53</v>
      </c>
      <c r="V442" s="20">
        <f t="shared" ca="1" si="119"/>
        <v>631.1342001147334</v>
      </c>
      <c r="W442" s="22">
        <f t="shared" ca="1" si="131"/>
        <v>0</v>
      </c>
      <c r="X442" s="21"/>
      <c r="Y442" s="9">
        <f ca="1">COUNTIF(AA$11:AA441,"&gt;"&amp;V442)</f>
        <v>0</v>
      </c>
      <c r="Z442" s="22">
        <f t="shared" ca="1" si="120"/>
        <v>0</v>
      </c>
      <c r="AA442" s="20">
        <f t="shared" ca="1" si="128"/>
        <v>631.1342001147334</v>
      </c>
      <c r="AB442" s="20">
        <f t="shared" ca="1" si="121"/>
        <v>0.4</v>
      </c>
      <c r="AC442" s="20">
        <f t="shared" ca="1" si="122"/>
        <v>631.53420011473338</v>
      </c>
      <c r="AD442" s="22">
        <f t="shared" ca="1" si="132"/>
        <v>6.9999999999936335E-2</v>
      </c>
      <c r="AE442" s="7"/>
      <c r="AF442" s="9">
        <f t="shared" ca="1" si="129"/>
        <v>0</v>
      </c>
      <c r="AG442" s="22">
        <f t="shared" ca="1" si="133"/>
        <v>0.39647247720097312</v>
      </c>
      <c r="AH442" s="7">
        <v>432</v>
      </c>
      <c r="AI442" s="20">
        <f t="shared" ca="1" si="130"/>
        <v>1.9364724772009367</v>
      </c>
      <c r="AJ442" s="7"/>
      <c r="AK442" s="7"/>
      <c r="AL442" s="7"/>
      <c r="AM442" s="7"/>
      <c r="AN442" s="7"/>
      <c r="AO442" s="7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</row>
    <row r="443" spans="1:125" x14ac:dyDescent="0.2">
      <c r="A443" s="1"/>
      <c r="B443" s="1"/>
      <c r="C443" s="1"/>
      <c r="D443" s="1"/>
      <c r="E443" s="1"/>
      <c r="F443" s="1"/>
      <c r="G443" s="1"/>
      <c r="H443" s="7">
        <v>433</v>
      </c>
      <c r="I443" s="20">
        <f t="shared" ca="1" si="123"/>
        <v>630.58539612401228</v>
      </c>
      <c r="J443" s="21"/>
      <c r="K443" s="9">
        <f ca="1">COUNTIF(M$11:M442,"&gt;"&amp;I443)</f>
        <v>0</v>
      </c>
      <c r="L443" s="22">
        <f t="shared" ca="1" si="116"/>
        <v>0</v>
      </c>
      <c r="M443" s="20">
        <f t="shared" ca="1" si="124"/>
        <v>630.58539612401228</v>
      </c>
      <c r="N443" s="20">
        <f t="shared" ca="1" si="125"/>
        <v>0.71</v>
      </c>
      <c r="O443" s="20">
        <f t="shared" ca="1" si="117"/>
        <v>631.29539612401231</v>
      </c>
      <c r="P443" s="22">
        <f t="shared" ca="1" si="134"/>
        <v>1.1196009278819474E-2</v>
      </c>
      <c r="Q443" s="21"/>
      <c r="R443" s="9">
        <f ca="1">COUNTIF(T$11:T442,"&gt;"&amp;O443)</f>
        <v>0</v>
      </c>
      <c r="S443" s="22">
        <f t="shared" ca="1" si="118"/>
        <v>0</v>
      </c>
      <c r="T443" s="20">
        <f t="shared" ca="1" si="126"/>
        <v>631.29539612401231</v>
      </c>
      <c r="U443" s="20">
        <f t="shared" ca="1" si="127"/>
        <v>0.62</v>
      </c>
      <c r="V443" s="20">
        <f t="shared" ca="1" si="119"/>
        <v>631.91539612401232</v>
      </c>
      <c r="W443" s="22">
        <f t="shared" ca="1" si="131"/>
        <v>0.16119600927891042</v>
      </c>
      <c r="X443" s="21"/>
      <c r="Y443" s="9">
        <f ca="1">COUNTIF(AA$11:AA442,"&gt;"&amp;V443)</f>
        <v>0</v>
      </c>
      <c r="Z443" s="22">
        <f t="shared" ca="1" si="120"/>
        <v>0</v>
      </c>
      <c r="AA443" s="20">
        <f t="shared" ca="1" si="128"/>
        <v>631.91539612401232</v>
      </c>
      <c r="AB443" s="20">
        <f t="shared" ca="1" si="121"/>
        <v>0.37</v>
      </c>
      <c r="AC443" s="20">
        <f t="shared" ca="1" si="122"/>
        <v>632.28539612401232</v>
      </c>
      <c r="AD443" s="22">
        <f t="shared" ca="1" si="132"/>
        <v>0.38119600927893771</v>
      </c>
      <c r="AE443" s="7"/>
      <c r="AF443" s="9">
        <f t="shared" ca="1" si="129"/>
        <v>0</v>
      </c>
      <c r="AG443" s="22">
        <f t="shared" ca="1" si="133"/>
        <v>0</v>
      </c>
      <c r="AH443" s="7">
        <v>433</v>
      </c>
      <c r="AI443" s="20">
        <f t="shared" ca="1" si="130"/>
        <v>1.7000000000000455</v>
      </c>
      <c r="AJ443" s="7"/>
      <c r="AK443" s="7"/>
      <c r="AL443" s="7"/>
      <c r="AM443" s="7"/>
      <c r="AN443" s="7"/>
      <c r="AO443" s="7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</row>
    <row r="444" spans="1:125" x14ac:dyDescent="0.2">
      <c r="A444" s="1"/>
      <c r="B444" s="1"/>
      <c r="C444" s="1"/>
      <c r="D444" s="1"/>
      <c r="E444" s="1"/>
      <c r="F444" s="1"/>
      <c r="G444" s="1"/>
      <c r="H444" s="7">
        <v>434</v>
      </c>
      <c r="I444" s="20">
        <f t="shared" ca="1" si="123"/>
        <v>630.87900072257048</v>
      </c>
      <c r="J444" s="21"/>
      <c r="K444" s="9">
        <f ca="1">COUNTIF(M$11:M443,"&gt;"&amp;I444)</f>
        <v>0</v>
      </c>
      <c r="L444" s="22">
        <f t="shared" ca="1" si="116"/>
        <v>0.41639540144183229</v>
      </c>
      <c r="M444" s="20">
        <f t="shared" ca="1" si="124"/>
        <v>631.29539612401231</v>
      </c>
      <c r="N444" s="20">
        <f t="shared" ca="1" si="125"/>
        <v>0.86</v>
      </c>
      <c r="O444" s="20">
        <f t="shared" ca="1" si="117"/>
        <v>632.15539612401233</v>
      </c>
      <c r="P444" s="22">
        <f t="shared" ca="1" si="134"/>
        <v>0</v>
      </c>
      <c r="Q444" s="21"/>
      <c r="R444" s="9">
        <f ca="1">COUNTIF(T$11:T443,"&gt;"&amp;O444)</f>
        <v>0</v>
      </c>
      <c r="S444" s="22">
        <f t="shared" ca="1" si="118"/>
        <v>0</v>
      </c>
      <c r="T444" s="20">
        <f t="shared" ca="1" si="126"/>
        <v>632.15539612401233</v>
      </c>
      <c r="U444" s="20">
        <f t="shared" ca="1" si="127"/>
        <v>0.69</v>
      </c>
      <c r="V444" s="20">
        <f t="shared" ca="1" si="119"/>
        <v>632.84539612401238</v>
      </c>
      <c r="W444" s="22">
        <f t="shared" ca="1" si="131"/>
        <v>0.24000000000000909</v>
      </c>
      <c r="X444" s="21"/>
      <c r="Y444" s="9">
        <f ca="1">COUNTIF(AA$11:AA443,"&gt;"&amp;V444)</f>
        <v>0</v>
      </c>
      <c r="Z444" s="22">
        <f t="shared" ca="1" si="120"/>
        <v>0</v>
      </c>
      <c r="AA444" s="20">
        <f t="shared" ca="1" si="128"/>
        <v>632.84539612401238</v>
      </c>
      <c r="AB444" s="20">
        <f t="shared" ca="1" si="121"/>
        <v>0.44</v>
      </c>
      <c r="AC444" s="20">
        <f t="shared" ca="1" si="122"/>
        <v>633.28539612401244</v>
      </c>
      <c r="AD444" s="22">
        <f t="shared" ca="1" si="132"/>
        <v>0.56000000000005912</v>
      </c>
      <c r="AE444" s="7"/>
      <c r="AF444" s="9">
        <f t="shared" ca="1" si="129"/>
        <v>0</v>
      </c>
      <c r="AG444" s="22">
        <f t="shared" ca="1" si="133"/>
        <v>0.41639540144183229</v>
      </c>
      <c r="AH444" s="7">
        <v>434</v>
      </c>
      <c r="AI444" s="20">
        <f t="shared" ca="1" si="130"/>
        <v>2.4063954014419551</v>
      </c>
      <c r="AJ444" s="7"/>
      <c r="AK444" s="7"/>
      <c r="AL444" s="7"/>
      <c r="AM444" s="7"/>
      <c r="AN444" s="7"/>
      <c r="AO444" s="7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</row>
    <row r="445" spans="1:125" x14ac:dyDescent="0.2">
      <c r="A445" s="1"/>
      <c r="B445" s="1"/>
      <c r="C445" s="1"/>
      <c r="D445" s="1"/>
      <c r="E445" s="1"/>
      <c r="F445" s="1"/>
      <c r="G445" s="1"/>
      <c r="H445" s="7">
        <v>435</v>
      </c>
      <c r="I445" s="20">
        <f t="shared" ca="1" si="123"/>
        <v>631.26045729724729</v>
      </c>
      <c r="J445" s="21"/>
      <c r="K445" s="9">
        <f ca="1">COUNTIF(M$11:M444,"&gt;"&amp;I445)</f>
        <v>1</v>
      </c>
      <c r="L445" s="22">
        <f t="shared" ca="1" si="116"/>
        <v>0.89493882676504199</v>
      </c>
      <c r="M445" s="20">
        <f t="shared" ca="1" si="124"/>
        <v>632.15539612401233</v>
      </c>
      <c r="N445" s="20">
        <f t="shared" ca="1" si="125"/>
        <v>0.76</v>
      </c>
      <c r="O445" s="20">
        <f t="shared" ca="1" si="117"/>
        <v>632.91539612401232</v>
      </c>
      <c r="P445" s="22">
        <f t="shared" ca="1" si="134"/>
        <v>0</v>
      </c>
      <c r="Q445" s="21"/>
      <c r="R445" s="9">
        <f ca="1">COUNTIF(T$11:T444,"&gt;"&amp;O445)</f>
        <v>0</v>
      </c>
      <c r="S445" s="22">
        <f t="shared" ca="1" si="118"/>
        <v>0</v>
      </c>
      <c r="T445" s="20">
        <f t="shared" ca="1" si="126"/>
        <v>632.91539612401232</v>
      </c>
      <c r="U445" s="20">
        <f t="shared" ca="1" si="127"/>
        <v>0.63</v>
      </c>
      <c r="V445" s="20">
        <f t="shared" ca="1" si="119"/>
        <v>633.54539612401231</v>
      </c>
      <c r="W445" s="22">
        <f t="shared" ca="1" si="131"/>
        <v>6.9999999999936335E-2</v>
      </c>
      <c r="X445" s="21"/>
      <c r="Y445" s="9">
        <f ca="1">COUNTIF(AA$11:AA444,"&gt;"&amp;V445)</f>
        <v>0</v>
      </c>
      <c r="Z445" s="22">
        <f t="shared" ca="1" si="120"/>
        <v>0</v>
      </c>
      <c r="AA445" s="20">
        <f t="shared" ca="1" si="128"/>
        <v>633.54539612401231</v>
      </c>
      <c r="AB445" s="20">
        <f t="shared" ca="1" si="121"/>
        <v>0.4</v>
      </c>
      <c r="AC445" s="20">
        <f t="shared" ca="1" si="122"/>
        <v>633.94539612401229</v>
      </c>
      <c r="AD445" s="22">
        <f t="shared" ca="1" si="132"/>
        <v>0.25999999999987722</v>
      </c>
      <c r="AE445" s="7"/>
      <c r="AF445" s="9">
        <f t="shared" ca="1" si="129"/>
        <v>1</v>
      </c>
      <c r="AG445" s="22">
        <f t="shared" ca="1" si="133"/>
        <v>0.89493882676504199</v>
      </c>
      <c r="AH445" s="7">
        <v>435</v>
      </c>
      <c r="AI445" s="20">
        <f t="shared" ca="1" si="130"/>
        <v>2.6849388267650056</v>
      </c>
      <c r="AJ445" s="7"/>
      <c r="AK445" s="7"/>
      <c r="AL445" s="7"/>
      <c r="AM445" s="7"/>
      <c r="AN445" s="7"/>
      <c r="AO445" s="7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</row>
    <row r="446" spans="1:125" x14ac:dyDescent="0.2">
      <c r="A446" s="1"/>
      <c r="B446" s="1"/>
      <c r="C446" s="1"/>
      <c r="D446" s="1"/>
      <c r="E446" s="1"/>
      <c r="F446" s="1"/>
      <c r="G446" s="1"/>
      <c r="H446" s="7">
        <v>436</v>
      </c>
      <c r="I446" s="20">
        <f t="shared" ca="1" si="123"/>
        <v>632.85485043038966</v>
      </c>
      <c r="J446" s="21"/>
      <c r="K446" s="9">
        <f ca="1">COUNTIF(M$11:M445,"&gt;"&amp;I446)</f>
        <v>0</v>
      </c>
      <c r="L446" s="22">
        <f t="shared" ca="1" si="116"/>
        <v>6.0545693622657382E-2</v>
      </c>
      <c r="M446" s="20">
        <f t="shared" ca="1" si="124"/>
        <v>632.91539612401232</v>
      </c>
      <c r="N446" s="20">
        <f t="shared" ca="1" si="125"/>
        <v>0.66</v>
      </c>
      <c r="O446" s="20">
        <f t="shared" ca="1" si="117"/>
        <v>633.57539612401229</v>
      </c>
      <c r="P446" s="22">
        <f t="shared" ca="1" si="134"/>
        <v>0</v>
      </c>
      <c r="Q446" s="21"/>
      <c r="R446" s="9">
        <f ca="1">COUNTIF(T$11:T445,"&gt;"&amp;O446)</f>
        <v>0</v>
      </c>
      <c r="S446" s="22">
        <f t="shared" ca="1" si="118"/>
        <v>0</v>
      </c>
      <c r="T446" s="20">
        <f t="shared" ca="1" si="126"/>
        <v>633.57539612401229</v>
      </c>
      <c r="U446" s="20">
        <f t="shared" ca="1" si="127"/>
        <v>0.44</v>
      </c>
      <c r="V446" s="20">
        <f t="shared" ca="1" si="119"/>
        <v>634.01539612401234</v>
      </c>
      <c r="W446" s="22">
        <f t="shared" ca="1" si="131"/>
        <v>2.9999999999972715E-2</v>
      </c>
      <c r="X446" s="21"/>
      <c r="Y446" s="9">
        <f ca="1">COUNTIF(AA$11:AA445,"&gt;"&amp;V446)</f>
        <v>0</v>
      </c>
      <c r="Z446" s="22">
        <f t="shared" ca="1" si="120"/>
        <v>0</v>
      </c>
      <c r="AA446" s="20">
        <f t="shared" ca="1" si="128"/>
        <v>634.01539612401234</v>
      </c>
      <c r="AB446" s="20">
        <f t="shared" ca="1" si="121"/>
        <v>0.35</v>
      </c>
      <c r="AC446" s="20">
        <f t="shared" ca="1" si="122"/>
        <v>634.36539612401236</v>
      </c>
      <c r="AD446" s="22">
        <f t="shared" ca="1" si="132"/>
        <v>7.0000000000050022E-2</v>
      </c>
      <c r="AE446" s="7"/>
      <c r="AF446" s="9">
        <f t="shared" ca="1" si="129"/>
        <v>0</v>
      </c>
      <c r="AG446" s="22">
        <f t="shared" ca="1" si="133"/>
        <v>6.0545693622657382E-2</v>
      </c>
      <c r="AH446" s="7">
        <v>436</v>
      </c>
      <c r="AI446" s="20">
        <f t="shared" ca="1" si="130"/>
        <v>1.5105456936227029</v>
      </c>
      <c r="AJ446" s="7"/>
      <c r="AK446" s="7"/>
      <c r="AL446" s="7"/>
      <c r="AM446" s="7"/>
      <c r="AN446" s="7"/>
      <c r="AO446" s="7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</row>
    <row r="447" spans="1:125" x14ac:dyDescent="0.2">
      <c r="A447" s="1"/>
      <c r="B447" s="1"/>
      <c r="C447" s="1"/>
      <c r="D447" s="1"/>
      <c r="E447" s="1"/>
      <c r="F447" s="1"/>
      <c r="G447" s="1"/>
      <c r="H447" s="7">
        <v>437</v>
      </c>
      <c r="I447" s="20">
        <f t="shared" ca="1" si="123"/>
        <v>634.13239023242295</v>
      </c>
      <c r="J447" s="21"/>
      <c r="K447" s="9">
        <f ca="1">COUNTIF(M$11:M446,"&gt;"&amp;I447)</f>
        <v>0</v>
      </c>
      <c r="L447" s="22">
        <f t="shared" ca="1" si="116"/>
        <v>0</v>
      </c>
      <c r="M447" s="20">
        <f t="shared" ca="1" si="124"/>
        <v>634.13239023242295</v>
      </c>
      <c r="N447" s="20">
        <f t="shared" ca="1" si="125"/>
        <v>0.91</v>
      </c>
      <c r="O447" s="20">
        <f t="shared" ca="1" si="117"/>
        <v>635.04239023242292</v>
      </c>
      <c r="P447" s="22">
        <f t="shared" ca="1" si="134"/>
        <v>0.5569941084106631</v>
      </c>
      <c r="Q447" s="21"/>
      <c r="R447" s="9">
        <f ca="1">COUNTIF(T$11:T446,"&gt;"&amp;O447)</f>
        <v>0</v>
      </c>
      <c r="S447" s="22">
        <f t="shared" ca="1" si="118"/>
        <v>0</v>
      </c>
      <c r="T447" s="20">
        <f t="shared" ca="1" si="126"/>
        <v>635.04239023242292</v>
      </c>
      <c r="U447" s="20">
        <f t="shared" ca="1" si="127"/>
        <v>0.54</v>
      </c>
      <c r="V447" s="20">
        <f t="shared" ca="1" si="119"/>
        <v>635.58239023242288</v>
      </c>
      <c r="W447" s="22">
        <f t="shared" ca="1" si="131"/>
        <v>1.0269941084105767</v>
      </c>
      <c r="X447" s="21"/>
      <c r="Y447" s="9">
        <f ca="1">COUNTIF(AA$11:AA446,"&gt;"&amp;V447)</f>
        <v>0</v>
      </c>
      <c r="Z447" s="22">
        <f t="shared" ca="1" si="120"/>
        <v>0</v>
      </c>
      <c r="AA447" s="20">
        <f t="shared" ca="1" si="128"/>
        <v>635.58239023242288</v>
      </c>
      <c r="AB447" s="20">
        <f t="shared" ca="1" si="121"/>
        <v>0.38</v>
      </c>
      <c r="AC447" s="20">
        <f t="shared" ca="1" si="122"/>
        <v>635.96239023242288</v>
      </c>
      <c r="AD447" s="22">
        <f t="shared" ca="1" si="132"/>
        <v>1.2169941084105176</v>
      </c>
      <c r="AE447" s="7"/>
      <c r="AF447" s="9">
        <f t="shared" ca="1" si="129"/>
        <v>0</v>
      </c>
      <c r="AG447" s="22">
        <f t="shared" ca="1" si="133"/>
        <v>0</v>
      </c>
      <c r="AH447" s="7">
        <v>437</v>
      </c>
      <c r="AI447" s="20">
        <f t="shared" ca="1" si="130"/>
        <v>1.8299999999999272</v>
      </c>
      <c r="AJ447" s="7"/>
      <c r="AK447" s="7"/>
      <c r="AL447" s="7"/>
      <c r="AM447" s="7"/>
      <c r="AN447" s="7"/>
      <c r="AO447" s="7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</row>
    <row r="448" spans="1:125" x14ac:dyDescent="0.2">
      <c r="A448" s="1"/>
      <c r="B448" s="1"/>
      <c r="C448" s="1"/>
      <c r="D448" s="1"/>
      <c r="E448" s="1"/>
      <c r="F448" s="1"/>
      <c r="G448" s="1"/>
      <c r="H448" s="7">
        <v>438</v>
      </c>
      <c r="I448" s="20">
        <f t="shared" ca="1" si="123"/>
        <v>634.22775268484986</v>
      </c>
      <c r="J448" s="21"/>
      <c r="K448" s="9">
        <f ca="1">COUNTIF(M$11:M447,"&gt;"&amp;I448)</f>
        <v>0</v>
      </c>
      <c r="L448" s="22">
        <f t="shared" ca="1" si="116"/>
        <v>0.81463754757305651</v>
      </c>
      <c r="M448" s="20">
        <f t="shared" ca="1" si="124"/>
        <v>635.04239023242292</v>
      </c>
      <c r="N448" s="20">
        <f t="shared" ca="1" si="125"/>
        <v>0.85</v>
      </c>
      <c r="O448" s="20">
        <f t="shared" ca="1" si="117"/>
        <v>635.89239023242294</v>
      </c>
      <c r="P448" s="22">
        <f t="shared" ca="1" si="134"/>
        <v>0</v>
      </c>
      <c r="Q448" s="21"/>
      <c r="R448" s="9">
        <f ca="1">COUNTIF(T$11:T447,"&gt;"&amp;O448)</f>
        <v>0</v>
      </c>
      <c r="S448" s="22">
        <f t="shared" ca="1" si="118"/>
        <v>0</v>
      </c>
      <c r="T448" s="20">
        <f t="shared" ca="1" si="126"/>
        <v>635.89239023242294</v>
      </c>
      <c r="U448" s="20">
        <f t="shared" ca="1" si="127"/>
        <v>0.5</v>
      </c>
      <c r="V448" s="20">
        <f t="shared" ca="1" si="119"/>
        <v>636.39239023242294</v>
      </c>
      <c r="W448" s="22">
        <f t="shared" ca="1" si="131"/>
        <v>0.31000000000005912</v>
      </c>
      <c r="X448" s="21"/>
      <c r="Y448" s="9">
        <f ca="1">COUNTIF(AA$11:AA447,"&gt;"&amp;V448)</f>
        <v>0</v>
      </c>
      <c r="Z448" s="22">
        <f t="shared" ca="1" si="120"/>
        <v>0</v>
      </c>
      <c r="AA448" s="20">
        <f t="shared" ca="1" si="128"/>
        <v>636.39239023242294</v>
      </c>
      <c r="AB448" s="20">
        <f t="shared" ca="1" si="121"/>
        <v>0.35</v>
      </c>
      <c r="AC448" s="20">
        <f t="shared" ca="1" si="122"/>
        <v>636.74239023242296</v>
      </c>
      <c r="AD448" s="22">
        <f t="shared" ca="1" si="132"/>
        <v>0.43000000000006366</v>
      </c>
      <c r="AE448" s="7"/>
      <c r="AF448" s="9">
        <f t="shared" ca="1" si="129"/>
        <v>0</v>
      </c>
      <c r="AG448" s="22">
        <f t="shared" ca="1" si="133"/>
        <v>0.81463754757305651</v>
      </c>
      <c r="AH448" s="7">
        <v>438</v>
      </c>
      <c r="AI448" s="20">
        <f t="shared" ca="1" si="130"/>
        <v>2.514637547573102</v>
      </c>
      <c r="AJ448" s="7"/>
      <c r="AK448" s="7"/>
      <c r="AL448" s="7"/>
      <c r="AM448" s="7"/>
      <c r="AN448" s="7"/>
      <c r="AO448" s="7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</row>
    <row r="449" spans="1:125" x14ac:dyDescent="0.2">
      <c r="A449" s="1"/>
      <c r="B449" s="1"/>
      <c r="C449" s="1"/>
      <c r="D449" s="1"/>
      <c r="E449" s="1"/>
      <c r="F449" s="1"/>
      <c r="G449" s="1"/>
      <c r="H449" s="7">
        <v>439</v>
      </c>
      <c r="I449" s="20">
        <f t="shared" ca="1" si="123"/>
        <v>635.49951381281744</v>
      </c>
      <c r="J449" s="21"/>
      <c r="K449" s="9">
        <f ca="1">COUNTIF(M$11:M448,"&gt;"&amp;I449)</f>
        <v>0</v>
      </c>
      <c r="L449" s="22">
        <f t="shared" ca="1" si="116"/>
        <v>0.3928764196054999</v>
      </c>
      <c r="M449" s="20">
        <f t="shared" ca="1" si="124"/>
        <v>635.89239023242294</v>
      </c>
      <c r="N449" s="20">
        <f t="shared" ca="1" si="125"/>
        <v>1.05</v>
      </c>
      <c r="O449" s="20">
        <f t="shared" ca="1" si="117"/>
        <v>636.94239023242289</v>
      </c>
      <c r="P449" s="22">
        <f t="shared" ca="1" si="134"/>
        <v>0</v>
      </c>
      <c r="Q449" s="21"/>
      <c r="R449" s="9">
        <f ca="1">COUNTIF(T$11:T448,"&gt;"&amp;O449)</f>
        <v>0</v>
      </c>
      <c r="S449" s="22">
        <f t="shared" ca="1" si="118"/>
        <v>0</v>
      </c>
      <c r="T449" s="20">
        <f t="shared" ca="1" si="126"/>
        <v>636.94239023242289</v>
      </c>
      <c r="U449" s="20">
        <f t="shared" ca="1" si="127"/>
        <v>0.57999999999999996</v>
      </c>
      <c r="V449" s="20">
        <f t="shared" ca="1" si="119"/>
        <v>637.52239023242294</v>
      </c>
      <c r="W449" s="22">
        <f t="shared" ca="1" si="131"/>
        <v>0.54999999999995453</v>
      </c>
      <c r="X449" s="21"/>
      <c r="Y449" s="9">
        <f ca="1">COUNTIF(AA$11:AA448,"&gt;"&amp;V449)</f>
        <v>0</v>
      </c>
      <c r="Z449" s="22">
        <f t="shared" ca="1" si="120"/>
        <v>0</v>
      </c>
      <c r="AA449" s="20">
        <f t="shared" ca="1" si="128"/>
        <v>637.52239023242294</v>
      </c>
      <c r="AB449" s="20">
        <f t="shared" ca="1" si="121"/>
        <v>0.42</v>
      </c>
      <c r="AC449" s="20">
        <f t="shared" ca="1" si="122"/>
        <v>637.94239023242289</v>
      </c>
      <c r="AD449" s="22">
        <f t="shared" ca="1" si="132"/>
        <v>0.77999999999997272</v>
      </c>
      <c r="AE449" s="7"/>
      <c r="AF449" s="9">
        <f t="shared" ca="1" si="129"/>
        <v>0</v>
      </c>
      <c r="AG449" s="22">
        <f t="shared" ca="1" si="133"/>
        <v>0.3928764196054999</v>
      </c>
      <c r="AH449" s="7">
        <v>439</v>
      </c>
      <c r="AI449" s="20">
        <f t="shared" ca="1" si="130"/>
        <v>2.4428764196054544</v>
      </c>
      <c r="AJ449" s="7"/>
      <c r="AK449" s="7"/>
      <c r="AL449" s="7"/>
      <c r="AM449" s="7"/>
      <c r="AN449" s="7"/>
      <c r="AO449" s="7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</row>
    <row r="450" spans="1:125" x14ac:dyDescent="0.2">
      <c r="A450" s="1"/>
      <c r="B450" s="1"/>
      <c r="C450" s="1"/>
      <c r="D450" s="1"/>
      <c r="E450" s="1"/>
      <c r="F450" s="1"/>
      <c r="G450" s="1"/>
      <c r="H450" s="7">
        <v>440</v>
      </c>
      <c r="I450" s="20">
        <f t="shared" ca="1" si="123"/>
        <v>636.39890451738086</v>
      </c>
      <c r="J450" s="21"/>
      <c r="K450" s="9">
        <f ca="1">COUNTIF(M$11:M449,"&gt;"&amp;I450)</f>
        <v>0</v>
      </c>
      <c r="L450" s="22">
        <f t="shared" ca="1" si="116"/>
        <v>0.54348571504203846</v>
      </c>
      <c r="M450" s="20">
        <f t="shared" ca="1" si="124"/>
        <v>636.94239023242289</v>
      </c>
      <c r="N450" s="20">
        <f t="shared" ca="1" si="125"/>
        <v>0.69</v>
      </c>
      <c r="O450" s="20">
        <f t="shared" ca="1" si="117"/>
        <v>637.63239023242295</v>
      </c>
      <c r="P450" s="22">
        <f t="shared" ca="1" si="134"/>
        <v>0</v>
      </c>
      <c r="Q450" s="21"/>
      <c r="R450" s="9">
        <f ca="1">COUNTIF(T$11:T449,"&gt;"&amp;O450)</f>
        <v>0</v>
      </c>
      <c r="S450" s="22">
        <f t="shared" ca="1" si="118"/>
        <v>0</v>
      </c>
      <c r="T450" s="20">
        <f t="shared" ca="1" si="126"/>
        <v>637.63239023242295</v>
      </c>
      <c r="U450" s="20">
        <f t="shared" ca="1" si="127"/>
        <v>0.38</v>
      </c>
      <c r="V450" s="20">
        <f t="shared" ca="1" si="119"/>
        <v>638.01239023242294</v>
      </c>
      <c r="W450" s="22">
        <f t="shared" ca="1" si="131"/>
        <v>0.11000000000001364</v>
      </c>
      <c r="X450" s="21"/>
      <c r="Y450" s="9">
        <f ca="1">COUNTIF(AA$11:AA449,"&gt;"&amp;V450)</f>
        <v>0</v>
      </c>
      <c r="Z450" s="22">
        <f t="shared" ca="1" si="120"/>
        <v>0</v>
      </c>
      <c r="AA450" s="20">
        <f t="shared" ca="1" si="128"/>
        <v>638.01239023242294</v>
      </c>
      <c r="AB450" s="20">
        <f t="shared" ca="1" si="121"/>
        <v>0.39</v>
      </c>
      <c r="AC450" s="20">
        <f t="shared" ca="1" si="122"/>
        <v>638.40239023242293</v>
      </c>
      <c r="AD450" s="22">
        <f t="shared" ca="1" si="132"/>
        <v>7.0000000000050022E-2</v>
      </c>
      <c r="AE450" s="7"/>
      <c r="AF450" s="9">
        <f t="shared" ca="1" si="129"/>
        <v>0</v>
      </c>
      <c r="AG450" s="22">
        <f t="shared" ca="1" si="133"/>
        <v>0.54348571504203846</v>
      </c>
      <c r="AH450" s="7">
        <v>440</v>
      </c>
      <c r="AI450" s="20">
        <f t="shared" ca="1" si="130"/>
        <v>2.0034857150420748</v>
      </c>
      <c r="AJ450" s="7"/>
      <c r="AK450" s="7"/>
      <c r="AL450" s="7"/>
      <c r="AM450" s="7"/>
      <c r="AN450" s="7"/>
      <c r="AO450" s="7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</row>
    <row r="451" spans="1:125" x14ac:dyDescent="0.2">
      <c r="A451" s="1"/>
      <c r="B451" s="1"/>
      <c r="C451" s="1"/>
      <c r="D451" s="1"/>
      <c r="E451" s="1"/>
      <c r="F451" s="1"/>
      <c r="G451" s="1"/>
      <c r="H451" s="7">
        <v>441</v>
      </c>
      <c r="I451" s="20">
        <f t="shared" ca="1" si="123"/>
        <v>638.42018037785317</v>
      </c>
      <c r="J451" s="21"/>
      <c r="K451" s="9">
        <f ca="1">COUNTIF(M$11:M450,"&gt;"&amp;I451)</f>
        <v>0</v>
      </c>
      <c r="L451" s="22">
        <f t="shared" ca="1" si="116"/>
        <v>0</v>
      </c>
      <c r="M451" s="20">
        <f t="shared" ca="1" si="124"/>
        <v>638.42018037785317</v>
      </c>
      <c r="N451" s="20">
        <f t="shared" ca="1" si="125"/>
        <v>0.77</v>
      </c>
      <c r="O451" s="20">
        <f t="shared" ca="1" si="117"/>
        <v>639.19018037785315</v>
      </c>
      <c r="P451" s="22">
        <f t="shared" ca="1" si="134"/>
        <v>0.78779014543022186</v>
      </c>
      <c r="Q451" s="21"/>
      <c r="R451" s="9">
        <f ca="1">COUNTIF(T$11:T450,"&gt;"&amp;O451)</f>
        <v>0</v>
      </c>
      <c r="S451" s="22">
        <f t="shared" ca="1" si="118"/>
        <v>0</v>
      </c>
      <c r="T451" s="20">
        <f t="shared" ca="1" si="126"/>
        <v>639.19018037785315</v>
      </c>
      <c r="U451" s="20">
        <f t="shared" ca="1" si="127"/>
        <v>0.76</v>
      </c>
      <c r="V451" s="20">
        <f t="shared" ca="1" si="119"/>
        <v>639.95018037785314</v>
      </c>
      <c r="W451" s="22">
        <f t="shared" ca="1" si="131"/>
        <v>1.1777901454302082</v>
      </c>
      <c r="X451" s="21"/>
      <c r="Y451" s="9">
        <f ca="1">COUNTIF(AA$11:AA450,"&gt;"&amp;V451)</f>
        <v>0</v>
      </c>
      <c r="Z451" s="22">
        <f t="shared" ca="1" si="120"/>
        <v>0</v>
      </c>
      <c r="AA451" s="20">
        <f t="shared" ca="1" si="128"/>
        <v>639.95018037785314</v>
      </c>
      <c r="AB451" s="20">
        <f t="shared" ca="1" si="121"/>
        <v>0.39</v>
      </c>
      <c r="AC451" s="20">
        <f t="shared" ca="1" si="122"/>
        <v>640.34018037785313</v>
      </c>
      <c r="AD451" s="22">
        <f t="shared" ca="1" si="132"/>
        <v>1.5477901454302128</v>
      </c>
      <c r="AE451" s="7"/>
      <c r="AF451" s="9">
        <f t="shared" ca="1" si="129"/>
        <v>0</v>
      </c>
      <c r="AG451" s="22">
        <f t="shared" ca="1" si="133"/>
        <v>0</v>
      </c>
      <c r="AH451" s="7">
        <v>441</v>
      </c>
      <c r="AI451" s="20">
        <f t="shared" ca="1" si="130"/>
        <v>1.9199999999999591</v>
      </c>
      <c r="AJ451" s="7"/>
      <c r="AK451" s="7"/>
      <c r="AL451" s="7"/>
      <c r="AM451" s="7"/>
      <c r="AN451" s="7"/>
      <c r="AO451" s="7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</row>
    <row r="452" spans="1:125" x14ac:dyDescent="0.2">
      <c r="A452" s="1"/>
      <c r="B452" s="1"/>
      <c r="C452" s="1"/>
      <c r="D452" s="1"/>
      <c r="E452" s="1"/>
      <c r="F452" s="1"/>
      <c r="G452" s="1"/>
      <c r="H452" s="7">
        <v>442</v>
      </c>
      <c r="I452" s="20">
        <f t="shared" ca="1" si="123"/>
        <v>641.88791671000342</v>
      </c>
      <c r="J452" s="21"/>
      <c r="K452" s="9">
        <f ca="1">COUNTIF(M$11:M451,"&gt;"&amp;I452)</f>
        <v>0</v>
      </c>
      <c r="L452" s="22">
        <f t="shared" ca="1" si="116"/>
        <v>0</v>
      </c>
      <c r="M452" s="20">
        <f t="shared" ca="1" si="124"/>
        <v>641.88791671000342</v>
      </c>
      <c r="N452" s="20">
        <f t="shared" ca="1" si="125"/>
        <v>0.64</v>
      </c>
      <c r="O452" s="20">
        <f t="shared" ca="1" si="117"/>
        <v>642.52791671000341</v>
      </c>
      <c r="P452" s="22">
        <f t="shared" ca="1" si="134"/>
        <v>2.6977363321502708</v>
      </c>
      <c r="Q452" s="21"/>
      <c r="R452" s="9">
        <f ca="1">COUNTIF(T$11:T451,"&gt;"&amp;O452)</f>
        <v>0</v>
      </c>
      <c r="S452" s="22">
        <f t="shared" ca="1" si="118"/>
        <v>0</v>
      </c>
      <c r="T452" s="20">
        <f t="shared" ca="1" si="126"/>
        <v>642.52791671000341</v>
      </c>
      <c r="U452" s="20">
        <f t="shared" ca="1" si="127"/>
        <v>0.51</v>
      </c>
      <c r="V452" s="20">
        <f t="shared" ca="1" si="119"/>
        <v>643.0379167100034</v>
      </c>
      <c r="W452" s="22">
        <f t="shared" ca="1" si="131"/>
        <v>2.5777363321502662</v>
      </c>
      <c r="X452" s="21"/>
      <c r="Y452" s="9">
        <f ca="1">COUNTIF(AA$11:AA451,"&gt;"&amp;V452)</f>
        <v>0</v>
      </c>
      <c r="Z452" s="22">
        <f t="shared" ca="1" si="120"/>
        <v>0</v>
      </c>
      <c r="AA452" s="20">
        <f t="shared" ca="1" si="128"/>
        <v>643.0379167100034</v>
      </c>
      <c r="AB452" s="20">
        <f t="shared" ca="1" si="121"/>
        <v>0.27</v>
      </c>
      <c r="AC452" s="20">
        <f t="shared" ca="1" si="122"/>
        <v>643.30791671000338</v>
      </c>
      <c r="AD452" s="22">
        <f t="shared" ca="1" si="132"/>
        <v>2.6977363321502708</v>
      </c>
      <c r="AE452" s="7"/>
      <c r="AF452" s="9">
        <f t="shared" ca="1" si="129"/>
        <v>0</v>
      </c>
      <c r="AG452" s="22">
        <f t="shared" ca="1" si="133"/>
        <v>0</v>
      </c>
      <c r="AH452" s="7">
        <v>442</v>
      </c>
      <c r="AI452" s="20">
        <f t="shared" ca="1" si="130"/>
        <v>1.4199999999999591</v>
      </c>
      <c r="AJ452" s="7"/>
      <c r="AK452" s="7"/>
      <c r="AL452" s="7"/>
      <c r="AM452" s="7"/>
      <c r="AN452" s="7"/>
      <c r="AO452" s="7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</row>
    <row r="453" spans="1:125" x14ac:dyDescent="0.2">
      <c r="A453" s="1"/>
      <c r="B453" s="1"/>
      <c r="C453" s="1"/>
      <c r="D453" s="1"/>
      <c r="E453" s="1"/>
      <c r="F453" s="1"/>
      <c r="G453" s="1"/>
      <c r="H453" s="7">
        <v>443</v>
      </c>
      <c r="I453" s="20">
        <f t="shared" ca="1" si="123"/>
        <v>642.09502550644288</v>
      </c>
      <c r="J453" s="21"/>
      <c r="K453" s="9">
        <f ca="1">COUNTIF(M$11:M452,"&gt;"&amp;I453)</f>
        <v>0</v>
      </c>
      <c r="L453" s="22">
        <f t="shared" ca="1" si="116"/>
        <v>0.4328912035605299</v>
      </c>
      <c r="M453" s="20">
        <f t="shared" ca="1" si="124"/>
        <v>642.52791671000341</v>
      </c>
      <c r="N453" s="20">
        <f t="shared" ca="1" si="125"/>
        <v>0.61</v>
      </c>
      <c r="O453" s="20">
        <f t="shared" ca="1" si="117"/>
        <v>643.13791671000342</v>
      </c>
      <c r="P453" s="22">
        <f t="shared" ca="1" si="134"/>
        <v>0</v>
      </c>
      <c r="Q453" s="21"/>
      <c r="R453" s="9">
        <f ca="1">COUNTIF(T$11:T452,"&gt;"&amp;O453)</f>
        <v>0</v>
      </c>
      <c r="S453" s="22">
        <f t="shared" ca="1" si="118"/>
        <v>0</v>
      </c>
      <c r="T453" s="20">
        <f t="shared" ca="1" si="126"/>
        <v>643.13791671000342</v>
      </c>
      <c r="U453" s="20">
        <f t="shared" ca="1" si="127"/>
        <v>0.74</v>
      </c>
      <c r="V453" s="20">
        <f t="shared" ca="1" si="119"/>
        <v>643.87791671000343</v>
      </c>
      <c r="W453" s="22">
        <f t="shared" ca="1" si="131"/>
        <v>0.10000000000002274</v>
      </c>
      <c r="X453" s="21"/>
      <c r="Y453" s="9">
        <f ca="1">COUNTIF(AA$11:AA452,"&gt;"&amp;V453)</f>
        <v>0</v>
      </c>
      <c r="Z453" s="22">
        <f t="shared" ca="1" si="120"/>
        <v>0</v>
      </c>
      <c r="AA453" s="20">
        <f t="shared" ca="1" si="128"/>
        <v>643.87791671000343</v>
      </c>
      <c r="AB453" s="20">
        <f t="shared" ca="1" si="121"/>
        <v>0.41</v>
      </c>
      <c r="AC453" s="20">
        <f t="shared" ca="1" si="122"/>
        <v>644.2879167100034</v>
      </c>
      <c r="AD453" s="22">
        <f t="shared" ca="1" si="132"/>
        <v>0.57000000000005002</v>
      </c>
      <c r="AE453" s="7"/>
      <c r="AF453" s="9">
        <f t="shared" ca="1" si="129"/>
        <v>0</v>
      </c>
      <c r="AG453" s="22">
        <f t="shared" ca="1" si="133"/>
        <v>0.4328912035605299</v>
      </c>
      <c r="AH453" s="7">
        <v>443</v>
      </c>
      <c r="AI453" s="20">
        <f t="shared" ca="1" si="130"/>
        <v>2.1928912035605208</v>
      </c>
      <c r="AJ453" s="7"/>
      <c r="AK453" s="7"/>
      <c r="AL453" s="7"/>
      <c r="AM453" s="7"/>
      <c r="AN453" s="7"/>
      <c r="AO453" s="7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</row>
    <row r="454" spans="1:125" x14ac:dyDescent="0.2">
      <c r="A454" s="1"/>
      <c r="B454" s="1"/>
      <c r="C454" s="1"/>
      <c r="D454" s="1"/>
      <c r="E454" s="1"/>
      <c r="F454" s="1"/>
      <c r="G454" s="1"/>
      <c r="H454" s="7">
        <v>444</v>
      </c>
      <c r="I454" s="20">
        <f t="shared" ca="1" si="123"/>
        <v>645.51299170104119</v>
      </c>
      <c r="J454" s="21"/>
      <c r="K454" s="9">
        <f ca="1">COUNTIF(M$11:M453,"&gt;"&amp;I454)</f>
        <v>0</v>
      </c>
      <c r="L454" s="22">
        <f t="shared" ca="1" si="116"/>
        <v>0</v>
      </c>
      <c r="M454" s="20">
        <f t="shared" ca="1" si="124"/>
        <v>645.51299170104119</v>
      </c>
      <c r="N454" s="20">
        <f t="shared" ca="1" si="125"/>
        <v>0.82</v>
      </c>
      <c r="O454" s="20">
        <f t="shared" ca="1" si="117"/>
        <v>646.33299170104124</v>
      </c>
      <c r="P454" s="22">
        <f t="shared" ca="1" si="134"/>
        <v>2.3750749910377635</v>
      </c>
      <c r="Q454" s="21"/>
      <c r="R454" s="9">
        <f ca="1">COUNTIF(T$11:T453,"&gt;"&amp;O454)</f>
        <v>0</v>
      </c>
      <c r="S454" s="22">
        <f t="shared" ca="1" si="118"/>
        <v>0</v>
      </c>
      <c r="T454" s="20">
        <f t="shared" ca="1" si="126"/>
        <v>646.33299170104124</v>
      </c>
      <c r="U454" s="20">
        <f t="shared" ca="1" si="127"/>
        <v>0.56999999999999995</v>
      </c>
      <c r="V454" s="20">
        <f t="shared" ca="1" si="119"/>
        <v>646.90299170104129</v>
      </c>
      <c r="W454" s="22">
        <f t="shared" ca="1" si="131"/>
        <v>2.4550749910378045</v>
      </c>
      <c r="X454" s="21"/>
      <c r="Y454" s="9">
        <f ca="1">COUNTIF(AA$11:AA453,"&gt;"&amp;V454)</f>
        <v>0</v>
      </c>
      <c r="Z454" s="22">
        <f t="shared" ca="1" si="120"/>
        <v>0</v>
      </c>
      <c r="AA454" s="20">
        <f t="shared" ca="1" si="128"/>
        <v>646.90299170104129</v>
      </c>
      <c r="AB454" s="20">
        <f t="shared" ca="1" si="121"/>
        <v>0.44</v>
      </c>
      <c r="AC454" s="20">
        <f t="shared" ca="1" si="122"/>
        <v>647.34299170104134</v>
      </c>
      <c r="AD454" s="22">
        <f t="shared" ca="1" si="132"/>
        <v>2.6150749910378863</v>
      </c>
      <c r="AE454" s="7"/>
      <c r="AF454" s="9">
        <f t="shared" ca="1" si="129"/>
        <v>0</v>
      </c>
      <c r="AG454" s="22">
        <f t="shared" ca="1" si="133"/>
        <v>0</v>
      </c>
      <c r="AH454" s="7">
        <v>444</v>
      </c>
      <c r="AI454" s="20">
        <f t="shared" ca="1" si="130"/>
        <v>1.8300000000001546</v>
      </c>
      <c r="AJ454" s="7"/>
      <c r="AK454" s="7"/>
      <c r="AL454" s="7"/>
      <c r="AM454" s="7"/>
      <c r="AN454" s="7"/>
      <c r="AO454" s="7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</row>
    <row r="455" spans="1:125" x14ac:dyDescent="0.2">
      <c r="A455" s="1"/>
      <c r="B455" s="1"/>
      <c r="C455" s="1"/>
      <c r="D455" s="1"/>
      <c r="E455" s="1"/>
      <c r="F455" s="1"/>
      <c r="G455" s="1"/>
      <c r="H455" s="7">
        <v>445</v>
      </c>
      <c r="I455" s="20">
        <f t="shared" ca="1" si="123"/>
        <v>649.13781525826016</v>
      </c>
      <c r="J455" s="21"/>
      <c r="K455" s="9">
        <f ca="1">COUNTIF(M$11:M454,"&gt;"&amp;I455)</f>
        <v>0</v>
      </c>
      <c r="L455" s="22">
        <f t="shared" ca="1" si="116"/>
        <v>0</v>
      </c>
      <c r="M455" s="20">
        <f t="shared" ca="1" si="124"/>
        <v>649.13781525826016</v>
      </c>
      <c r="N455" s="20">
        <f t="shared" ca="1" si="125"/>
        <v>0.65</v>
      </c>
      <c r="O455" s="20">
        <f t="shared" ca="1" si="117"/>
        <v>649.78781525826014</v>
      </c>
      <c r="P455" s="22">
        <f t="shared" ca="1" si="134"/>
        <v>2.8048235572189242</v>
      </c>
      <c r="Q455" s="21"/>
      <c r="R455" s="9">
        <f ca="1">COUNTIF(T$11:T454,"&gt;"&amp;O455)</f>
        <v>0</v>
      </c>
      <c r="S455" s="22">
        <f t="shared" ca="1" si="118"/>
        <v>0</v>
      </c>
      <c r="T455" s="20">
        <f t="shared" ca="1" si="126"/>
        <v>649.78781525826014</v>
      </c>
      <c r="U455" s="20">
        <f t="shared" ca="1" si="127"/>
        <v>0.73</v>
      </c>
      <c r="V455" s="20">
        <f t="shared" ca="1" si="119"/>
        <v>650.51781525826016</v>
      </c>
      <c r="W455" s="22">
        <f t="shared" ca="1" si="131"/>
        <v>2.8848235572188514</v>
      </c>
      <c r="X455" s="21"/>
      <c r="Y455" s="9">
        <f ca="1">COUNTIF(AA$11:AA454,"&gt;"&amp;V455)</f>
        <v>0</v>
      </c>
      <c r="Z455" s="22">
        <f t="shared" ca="1" si="120"/>
        <v>0</v>
      </c>
      <c r="AA455" s="20">
        <f t="shared" ca="1" si="128"/>
        <v>650.51781525826016</v>
      </c>
      <c r="AB455" s="20">
        <f t="shared" ca="1" si="121"/>
        <v>0.46</v>
      </c>
      <c r="AC455" s="20">
        <f t="shared" ca="1" si="122"/>
        <v>650.97781525826019</v>
      </c>
      <c r="AD455" s="22">
        <f t="shared" ca="1" si="132"/>
        <v>3.174823557218815</v>
      </c>
      <c r="AE455" s="7"/>
      <c r="AF455" s="9">
        <f t="shared" ca="1" si="129"/>
        <v>0</v>
      </c>
      <c r="AG455" s="22">
        <f t="shared" ca="1" si="133"/>
        <v>0</v>
      </c>
      <c r="AH455" s="7">
        <v>445</v>
      </c>
      <c r="AI455" s="20">
        <f t="shared" ca="1" si="130"/>
        <v>1.8400000000000318</v>
      </c>
      <c r="AJ455" s="7"/>
      <c r="AK455" s="7"/>
      <c r="AL455" s="7"/>
      <c r="AM455" s="7"/>
      <c r="AN455" s="7"/>
      <c r="AO455" s="7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</row>
    <row r="456" spans="1:125" x14ac:dyDescent="0.2">
      <c r="A456" s="1"/>
      <c r="B456" s="1"/>
      <c r="C456" s="1"/>
      <c r="D456" s="1"/>
      <c r="E456" s="1"/>
      <c r="F456" s="1"/>
      <c r="G456" s="1"/>
      <c r="H456" s="7">
        <v>446</v>
      </c>
      <c r="I456" s="20">
        <f t="shared" ca="1" si="123"/>
        <v>652.08648868790522</v>
      </c>
      <c r="J456" s="21"/>
      <c r="K456" s="9">
        <f ca="1">COUNTIF(M$11:M455,"&gt;"&amp;I456)</f>
        <v>0</v>
      </c>
      <c r="L456" s="22">
        <f t="shared" ca="1" si="116"/>
        <v>0</v>
      </c>
      <c r="M456" s="20">
        <f t="shared" ca="1" si="124"/>
        <v>652.08648868790522</v>
      </c>
      <c r="N456" s="20">
        <f t="shared" ca="1" si="125"/>
        <v>1.08</v>
      </c>
      <c r="O456" s="20">
        <f t="shared" ca="1" si="117"/>
        <v>653.16648868790526</v>
      </c>
      <c r="P456" s="22">
        <f t="shared" ca="1" si="134"/>
        <v>2.2986734296450777</v>
      </c>
      <c r="Q456" s="21"/>
      <c r="R456" s="9">
        <f ca="1">COUNTIF(T$11:T455,"&gt;"&amp;O456)</f>
        <v>0</v>
      </c>
      <c r="S456" s="22">
        <f t="shared" ca="1" si="118"/>
        <v>0</v>
      </c>
      <c r="T456" s="20">
        <f t="shared" ca="1" si="126"/>
        <v>653.16648868790526</v>
      </c>
      <c r="U456" s="20">
        <f t="shared" ca="1" si="127"/>
        <v>0.68</v>
      </c>
      <c r="V456" s="20">
        <f t="shared" ca="1" si="119"/>
        <v>653.84648868790521</v>
      </c>
      <c r="W456" s="22">
        <f t="shared" ca="1" si="131"/>
        <v>2.6486734296451004</v>
      </c>
      <c r="X456" s="21"/>
      <c r="Y456" s="9">
        <f ca="1">COUNTIF(AA$11:AA455,"&gt;"&amp;V456)</f>
        <v>0</v>
      </c>
      <c r="Z456" s="22">
        <f t="shared" ca="1" si="120"/>
        <v>0</v>
      </c>
      <c r="AA456" s="20">
        <f t="shared" ca="1" si="128"/>
        <v>653.84648868790521</v>
      </c>
      <c r="AB456" s="20">
        <f t="shared" ca="1" si="121"/>
        <v>0.28000000000000003</v>
      </c>
      <c r="AC456" s="20">
        <f t="shared" ca="1" si="122"/>
        <v>654.12648868790518</v>
      </c>
      <c r="AD456" s="22">
        <f t="shared" ca="1" si="132"/>
        <v>2.868673429645014</v>
      </c>
      <c r="AE456" s="7"/>
      <c r="AF456" s="9">
        <f t="shared" ca="1" si="129"/>
        <v>0</v>
      </c>
      <c r="AG456" s="22">
        <f t="shared" ca="1" si="133"/>
        <v>0</v>
      </c>
      <c r="AH456" s="7">
        <v>446</v>
      </c>
      <c r="AI456" s="20">
        <f t="shared" ca="1" si="130"/>
        <v>2.0399999999999636</v>
      </c>
      <c r="AJ456" s="7"/>
      <c r="AK456" s="7"/>
      <c r="AL456" s="7"/>
      <c r="AM456" s="7"/>
      <c r="AN456" s="7"/>
      <c r="AO456" s="7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</row>
    <row r="457" spans="1:125" x14ac:dyDescent="0.2">
      <c r="A457" s="1"/>
      <c r="B457" s="1"/>
      <c r="C457" s="1"/>
      <c r="D457" s="1"/>
      <c r="E457" s="1"/>
      <c r="F457" s="1"/>
      <c r="G457" s="1"/>
      <c r="H457" s="7">
        <v>447</v>
      </c>
      <c r="I457" s="20">
        <f t="shared" ca="1" si="123"/>
        <v>652.98543963855752</v>
      </c>
      <c r="J457" s="21"/>
      <c r="K457" s="9">
        <f ca="1">COUNTIF(M$11:M456,"&gt;"&amp;I457)</f>
        <v>0</v>
      </c>
      <c r="L457" s="22">
        <f t="shared" ca="1" si="116"/>
        <v>0.18104904934773458</v>
      </c>
      <c r="M457" s="20">
        <f t="shared" ca="1" si="124"/>
        <v>653.16648868790526</v>
      </c>
      <c r="N457" s="20">
        <f t="shared" ca="1" si="125"/>
        <v>0.83</v>
      </c>
      <c r="O457" s="20">
        <f t="shared" ca="1" si="117"/>
        <v>653.9964886879053</v>
      </c>
      <c r="P457" s="22">
        <f t="shared" ca="1" si="134"/>
        <v>0</v>
      </c>
      <c r="Q457" s="21"/>
      <c r="R457" s="9">
        <f ca="1">COUNTIF(T$11:T456,"&gt;"&amp;O457)</f>
        <v>0</v>
      </c>
      <c r="S457" s="22">
        <f t="shared" ca="1" si="118"/>
        <v>0</v>
      </c>
      <c r="T457" s="20">
        <f t="shared" ca="1" si="126"/>
        <v>653.9964886879053</v>
      </c>
      <c r="U457" s="20">
        <f t="shared" ca="1" si="127"/>
        <v>0.57999999999999996</v>
      </c>
      <c r="V457" s="20">
        <f t="shared" ca="1" si="119"/>
        <v>654.57648868790534</v>
      </c>
      <c r="W457" s="22">
        <f t="shared" ca="1" si="131"/>
        <v>0.15000000000009095</v>
      </c>
      <c r="X457" s="21"/>
      <c r="Y457" s="9">
        <f ca="1">COUNTIF(AA$11:AA456,"&gt;"&amp;V457)</f>
        <v>0</v>
      </c>
      <c r="Z457" s="22">
        <f t="shared" ca="1" si="120"/>
        <v>0</v>
      </c>
      <c r="AA457" s="20">
        <f t="shared" ca="1" si="128"/>
        <v>654.57648868790534</v>
      </c>
      <c r="AB457" s="20">
        <f t="shared" ca="1" si="121"/>
        <v>0.31</v>
      </c>
      <c r="AC457" s="20">
        <f t="shared" ca="1" si="122"/>
        <v>654.88648868790528</v>
      </c>
      <c r="AD457" s="22">
        <f t="shared" ca="1" si="132"/>
        <v>0.45000000000015916</v>
      </c>
      <c r="AE457" s="7"/>
      <c r="AF457" s="9">
        <f t="shared" ca="1" si="129"/>
        <v>0</v>
      </c>
      <c r="AG457" s="22">
        <f t="shared" ca="1" si="133"/>
        <v>0.18104904934773458</v>
      </c>
      <c r="AH457" s="7">
        <v>447</v>
      </c>
      <c r="AI457" s="20">
        <f t="shared" ca="1" si="130"/>
        <v>1.9010490493477619</v>
      </c>
      <c r="AJ457" s="7"/>
      <c r="AK457" s="7"/>
      <c r="AL457" s="7"/>
      <c r="AM457" s="7"/>
      <c r="AN457" s="7"/>
      <c r="AO457" s="7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</row>
    <row r="458" spans="1:125" x14ac:dyDescent="0.2">
      <c r="A458" s="1"/>
      <c r="B458" s="1"/>
      <c r="C458" s="1"/>
      <c r="D458" s="1"/>
      <c r="E458" s="1"/>
      <c r="F458" s="1"/>
      <c r="G458" s="1"/>
      <c r="H458" s="7">
        <v>448</v>
      </c>
      <c r="I458" s="20">
        <f t="shared" ca="1" si="123"/>
        <v>654.208084629724</v>
      </c>
      <c r="J458" s="21"/>
      <c r="K458" s="9">
        <f ca="1">COUNTIF(M$11:M457,"&gt;"&amp;I458)</f>
        <v>0</v>
      </c>
      <c r="L458" s="22">
        <f t="shared" ca="1" si="116"/>
        <v>0</v>
      </c>
      <c r="M458" s="20">
        <f t="shared" ca="1" si="124"/>
        <v>654.208084629724</v>
      </c>
      <c r="N458" s="20">
        <f t="shared" ca="1" si="125"/>
        <v>0.91</v>
      </c>
      <c r="O458" s="20">
        <f t="shared" ca="1" si="117"/>
        <v>655.11808462972397</v>
      </c>
      <c r="P458" s="22">
        <f t="shared" ca="1" si="134"/>
        <v>0.21159594181870034</v>
      </c>
      <c r="Q458" s="21"/>
      <c r="R458" s="9">
        <f ca="1">COUNTIF(T$11:T457,"&gt;"&amp;O458)</f>
        <v>0</v>
      </c>
      <c r="S458" s="22">
        <f t="shared" ca="1" si="118"/>
        <v>0</v>
      </c>
      <c r="T458" s="20">
        <f t="shared" ca="1" si="126"/>
        <v>655.11808462972397</v>
      </c>
      <c r="U458" s="20">
        <f t="shared" ca="1" si="127"/>
        <v>0.68</v>
      </c>
      <c r="V458" s="20">
        <f t="shared" ca="1" si="119"/>
        <v>655.79808462972392</v>
      </c>
      <c r="W458" s="22">
        <f t="shared" ca="1" si="131"/>
        <v>0.54159594181862758</v>
      </c>
      <c r="X458" s="21"/>
      <c r="Y458" s="9">
        <f ca="1">COUNTIF(AA$11:AA457,"&gt;"&amp;V458)</f>
        <v>0</v>
      </c>
      <c r="Z458" s="22">
        <f t="shared" ca="1" si="120"/>
        <v>0</v>
      </c>
      <c r="AA458" s="20">
        <f t="shared" ca="1" si="128"/>
        <v>655.79808462972392</v>
      </c>
      <c r="AB458" s="20">
        <f t="shared" ca="1" si="121"/>
        <v>0.43</v>
      </c>
      <c r="AC458" s="20">
        <f t="shared" ca="1" si="122"/>
        <v>656.22808462972387</v>
      </c>
      <c r="AD458" s="22">
        <f t="shared" ca="1" si="132"/>
        <v>0.91159594181863213</v>
      </c>
      <c r="AE458" s="7"/>
      <c r="AF458" s="9">
        <f t="shared" ca="1" si="129"/>
        <v>0</v>
      </c>
      <c r="AG458" s="22">
        <f t="shared" ca="1" si="133"/>
        <v>0</v>
      </c>
      <c r="AH458" s="7">
        <v>448</v>
      </c>
      <c r="AI458" s="20">
        <f t="shared" ca="1" si="130"/>
        <v>2.0199999999998681</v>
      </c>
      <c r="AJ458" s="7"/>
      <c r="AK458" s="7"/>
      <c r="AL458" s="7"/>
      <c r="AM458" s="7"/>
      <c r="AN458" s="7"/>
      <c r="AO458" s="7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</row>
    <row r="459" spans="1:125" x14ac:dyDescent="0.2">
      <c r="A459" s="1"/>
      <c r="B459" s="1"/>
      <c r="C459" s="1"/>
      <c r="D459" s="1"/>
      <c r="E459" s="1"/>
      <c r="F459" s="1"/>
      <c r="G459" s="1"/>
      <c r="H459" s="7">
        <v>449</v>
      </c>
      <c r="I459" s="20">
        <f t="shared" ca="1" si="123"/>
        <v>658.59519570991984</v>
      </c>
      <c r="J459" s="21"/>
      <c r="K459" s="9">
        <f ca="1">COUNTIF(M$11:M458,"&gt;"&amp;I459)</f>
        <v>0</v>
      </c>
      <c r="L459" s="22">
        <f t="shared" ref="L459:L510" ca="1" si="135">M459-I459</f>
        <v>0</v>
      </c>
      <c r="M459" s="20">
        <f t="shared" ca="1" si="124"/>
        <v>658.59519570991984</v>
      </c>
      <c r="N459" s="20">
        <f t="shared" ca="1" si="125"/>
        <v>0.8</v>
      </c>
      <c r="O459" s="20">
        <f t="shared" ref="O459:O510" ca="1" si="136">M459+N459</f>
        <v>659.39519570991979</v>
      </c>
      <c r="P459" s="22">
        <f t="shared" ca="1" si="134"/>
        <v>3.4771110801958685</v>
      </c>
      <c r="Q459" s="21"/>
      <c r="R459" s="9">
        <f ca="1">COUNTIF(T$11:T458,"&gt;"&amp;O459)</f>
        <v>0</v>
      </c>
      <c r="S459" s="22">
        <f t="shared" ref="S459:S510" ca="1" si="137">T459-O459</f>
        <v>0</v>
      </c>
      <c r="T459" s="20">
        <f t="shared" ca="1" si="126"/>
        <v>659.39519570991979</v>
      </c>
      <c r="U459" s="20">
        <f t="shared" ca="1" si="127"/>
        <v>0.6</v>
      </c>
      <c r="V459" s="20">
        <f t="shared" ref="V459:V510" ca="1" si="138">T459+U459</f>
        <v>659.99519570991981</v>
      </c>
      <c r="W459" s="22">
        <f t="shared" ca="1" si="131"/>
        <v>3.597111080195873</v>
      </c>
      <c r="X459" s="21"/>
      <c r="Y459" s="9">
        <f ca="1">COUNTIF(AA$11:AA458,"&gt;"&amp;V459)</f>
        <v>0</v>
      </c>
      <c r="Z459" s="22">
        <f t="shared" ref="Z459:Z510" ca="1" si="139">AA459-V459</f>
        <v>0</v>
      </c>
      <c r="AA459" s="20">
        <f t="shared" ca="1" si="128"/>
        <v>659.99519570991981</v>
      </c>
      <c r="AB459" s="20">
        <f t="shared" ref="AB459:AB510" ca="1" si="140">IF($D$10="",0,ROUND(NORMINV(RAND(),$D$10,IF($E$10=0,0.0001,$E$10)),2))</f>
        <v>0.41</v>
      </c>
      <c r="AC459" s="20">
        <f t="shared" ref="AC459:AC510" ca="1" si="141">AA459+AB459</f>
        <v>660.40519570991978</v>
      </c>
      <c r="AD459" s="22">
        <f t="shared" ca="1" si="132"/>
        <v>3.7671110801959458</v>
      </c>
      <c r="AE459" s="7"/>
      <c r="AF459" s="9">
        <f t="shared" ca="1" si="129"/>
        <v>0</v>
      </c>
      <c r="AG459" s="22">
        <f t="shared" ca="1" si="133"/>
        <v>0</v>
      </c>
      <c r="AH459" s="7">
        <v>449</v>
      </c>
      <c r="AI459" s="20">
        <f t="shared" ca="1" si="130"/>
        <v>1.8099999999999454</v>
      </c>
      <c r="AJ459" s="7"/>
      <c r="AK459" s="7"/>
      <c r="AL459" s="7"/>
      <c r="AM459" s="7"/>
      <c r="AN459" s="7"/>
      <c r="AO459" s="7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</row>
    <row r="460" spans="1:125" x14ac:dyDescent="0.2">
      <c r="A460" s="1"/>
      <c r="B460" s="1"/>
      <c r="C460" s="1"/>
      <c r="D460" s="1"/>
      <c r="E460" s="1"/>
      <c r="F460" s="1"/>
      <c r="G460" s="1"/>
      <c r="H460" s="7">
        <v>450</v>
      </c>
      <c r="I460" s="20">
        <f t="shared" ref="I460:I510" ca="1" si="142">I459+(-LN(RAND())*$I$7)</f>
        <v>659.4294379079513</v>
      </c>
      <c r="J460" s="21"/>
      <c r="K460" s="9">
        <f ca="1">COUNTIF(M$11:M459,"&gt;"&amp;I460)</f>
        <v>0</v>
      </c>
      <c r="L460" s="22">
        <f t="shared" ca="1" si="135"/>
        <v>0</v>
      </c>
      <c r="M460" s="20">
        <f t="shared" ref="M460:M510" ca="1" si="143">MAX(O459,I460)</f>
        <v>659.4294379079513</v>
      </c>
      <c r="N460" s="20">
        <f t="shared" ref="N460:N510" ca="1" si="144">ROUND(NORMINV(RAND(),$D$6,IF($E$6=0,0.0001,$E$6)),2)</f>
        <v>0.83</v>
      </c>
      <c r="O460" s="20">
        <f t="shared" ca="1" si="136"/>
        <v>660.25943790795134</v>
      </c>
      <c r="P460" s="22">
        <f t="shared" ca="1" si="134"/>
        <v>3.4242198031506632E-2</v>
      </c>
      <c r="Q460" s="21"/>
      <c r="R460" s="9">
        <f ca="1">COUNTIF(T$11:T459,"&gt;"&amp;O460)</f>
        <v>0</v>
      </c>
      <c r="S460" s="22">
        <f t="shared" ca="1" si="137"/>
        <v>0</v>
      </c>
      <c r="T460" s="20">
        <f t="shared" ref="T460:T510" ca="1" si="145">MAX(V459,O460)</f>
        <v>660.25943790795134</v>
      </c>
      <c r="U460" s="20">
        <f t="shared" ref="U460:U510" ca="1" si="146">ROUND(NORMINV(RAND(),$D$8,IF($E$8=0,0.0001,$E$8)),2)</f>
        <v>0.53</v>
      </c>
      <c r="V460" s="20">
        <f t="shared" ca="1" si="138"/>
        <v>660.78943790795131</v>
      </c>
      <c r="W460" s="22">
        <f t="shared" ca="1" si="131"/>
        <v>0.26424219803152482</v>
      </c>
      <c r="X460" s="21"/>
      <c r="Y460" s="9">
        <f ca="1">COUNTIF(AA$11:AA459,"&gt;"&amp;V460)</f>
        <v>0</v>
      </c>
      <c r="Z460" s="22">
        <f t="shared" ca="1" si="139"/>
        <v>0</v>
      </c>
      <c r="AA460" s="20">
        <f t="shared" ref="AA460:AA510" ca="1" si="147">MAX(AC459,V460)</f>
        <v>660.78943790795131</v>
      </c>
      <c r="AB460" s="20">
        <f t="shared" ca="1" si="140"/>
        <v>0.33</v>
      </c>
      <c r="AC460" s="20">
        <f t="shared" ca="1" si="141"/>
        <v>661.11943790795135</v>
      </c>
      <c r="AD460" s="22">
        <f t="shared" ca="1" si="132"/>
        <v>0.38424219803152937</v>
      </c>
      <c r="AE460" s="7"/>
      <c r="AF460" s="9">
        <f t="shared" ref="AF460:AF510" ca="1" si="148">K460+R460+Y460</f>
        <v>0</v>
      </c>
      <c r="AG460" s="22">
        <f t="shared" ca="1" si="133"/>
        <v>0</v>
      </c>
      <c r="AH460" s="7">
        <v>450</v>
      </c>
      <c r="AI460" s="20">
        <f t="shared" ref="AI460:AI510" ca="1" si="149">AC460-I460</f>
        <v>1.6900000000000546</v>
      </c>
      <c r="AJ460" s="7"/>
      <c r="AK460" s="7"/>
      <c r="AL460" s="7"/>
      <c r="AM460" s="7"/>
      <c r="AN460" s="7"/>
      <c r="AO460" s="7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</row>
    <row r="461" spans="1:125" x14ac:dyDescent="0.2">
      <c r="A461" s="1"/>
      <c r="B461" s="1"/>
      <c r="C461" s="1"/>
      <c r="D461" s="1"/>
      <c r="E461" s="1"/>
      <c r="F461" s="1"/>
      <c r="G461" s="1"/>
      <c r="H461" s="7">
        <v>451</v>
      </c>
      <c r="I461" s="20">
        <f t="shared" ca="1" si="142"/>
        <v>661.71977858825346</v>
      </c>
      <c r="J461" s="21"/>
      <c r="K461" s="9">
        <f ca="1">COUNTIF(M$11:M460,"&gt;"&amp;I461)</f>
        <v>0</v>
      </c>
      <c r="L461" s="22">
        <f t="shared" ca="1" si="135"/>
        <v>0</v>
      </c>
      <c r="M461" s="20">
        <f t="shared" ca="1" si="143"/>
        <v>661.71977858825346</v>
      </c>
      <c r="N461" s="20">
        <f t="shared" ca="1" si="144"/>
        <v>0.49</v>
      </c>
      <c r="O461" s="20">
        <f t="shared" ca="1" si="136"/>
        <v>662.20977858825347</v>
      </c>
      <c r="P461" s="22">
        <f t="shared" ca="1" si="134"/>
        <v>1.4603406803021244</v>
      </c>
      <c r="Q461" s="21"/>
      <c r="R461" s="9">
        <f ca="1">COUNTIF(T$11:T460,"&gt;"&amp;O461)</f>
        <v>0</v>
      </c>
      <c r="S461" s="22">
        <f t="shared" ca="1" si="137"/>
        <v>0</v>
      </c>
      <c r="T461" s="20">
        <f t="shared" ca="1" si="145"/>
        <v>662.20977858825347</v>
      </c>
      <c r="U461" s="20">
        <f t="shared" ca="1" si="146"/>
        <v>0.54</v>
      </c>
      <c r="V461" s="20">
        <f t="shared" ca="1" si="138"/>
        <v>662.74977858825343</v>
      </c>
      <c r="W461" s="22">
        <f t="shared" ref="W461:W510" ca="1" si="150">IF(V460&lt;O461,(T461-V460),0)</f>
        <v>1.4203406803021608</v>
      </c>
      <c r="X461" s="21"/>
      <c r="Y461" s="9">
        <f ca="1">COUNTIF(AA$11:AA460,"&gt;"&amp;V461)</f>
        <v>0</v>
      </c>
      <c r="Z461" s="22">
        <f t="shared" ca="1" si="139"/>
        <v>0</v>
      </c>
      <c r="AA461" s="20">
        <f t="shared" ca="1" si="147"/>
        <v>662.74977858825343</v>
      </c>
      <c r="AB461" s="20">
        <f t="shared" ca="1" si="140"/>
        <v>0.38</v>
      </c>
      <c r="AC461" s="20">
        <f t="shared" ca="1" si="141"/>
        <v>663.12977858825343</v>
      </c>
      <c r="AD461" s="22">
        <f t="shared" ref="AD461:AD510" ca="1" si="151">IF(AC460&lt;V461,(AA461-AC460),0)</f>
        <v>1.6303406803020835</v>
      </c>
      <c r="AE461" s="7"/>
      <c r="AF461" s="9">
        <f t="shared" ca="1" si="148"/>
        <v>0</v>
      </c>
      <c r="AG461" s="22">
        <f t="shared" ca="1" si="133"/>
        <v>0</v>
      </c>
      <c r="AH461" s="7">
        <v>451</v>
      </c>
      <c r="AI461" s="20">
        <f t="shared" ca="1" si="149"/>
        <v>1.4099999999999682</v>
      </c>
      <c r="AJ461" s="7"/>
      <c r="AK461" s="7"/>
      <c r="AL461" s="7"/>
      <c r="AM461" s="7"/>
      <c r="AN461" s="7"/>
      <c r="AO461" s="7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</row>
    <row r="462" spans="1:125" x14ac:dyDescent="0.2">
      <c r="A462" s="1"/>
      <c r="B462" s="1"/>
      <c r="C462" s="1"/>
      <c r="D462" s="1"/>
      <c r="E462" s="1"/>
      <c r="F462" s="1"/>
      <c r="G462" s="1"/>
      <c r="H462" s="7">
        <v>452</v>
      </c>
      <c r="I462" s="20">
        <f t="shared" ca="1" si="142"/>
        <v>662.17500293716785</v>
      </c>
      <c r="J462" s="21"/>
      <c r="K462" s="9">
        <f ca="1">COUNTIF(M$11:M461,"&gt;"&amp;I462)</f>
        <v>0</v>
      </c>
      <c r="L462" s="22">
        <f t="shared" ca="1" si="135"/>
        <v>3.4775651085624304E-2</v>
      </c>
      <c r="M462" s="20">
        <f t="shared" ca="1" si="143"/>
        <v>662.20977858825347</v>
      </c>
      <c r="N462" s="20">
        <f t="shared" ca="1" si="144"/>
        <v>0.54</v>
      </c>
      <c r="O462" s="20">
        <f t="shared" ca="1" si="136"/>
        <v>662.74977858825343</v>
      </c>
      <c r="P462" s="22">
        <f t="shared" ca="1" si="134"/>
        <v>0</v>
      </c>
      <c r="Q462" s="21"/>
      <c r="R462" s="9">
        <f ca="1">COUNTIF(T$11:T461,"&gt;"&amp;O462)</f>
        <v>0</v>
      </c>
      <c r="S462" s="22">
        <f t="shared" ca="1" si="137"/>
        <v>0</v>
      </c>
      <c r="T462" s="20">
        <f t="shared" ca="1" si="145"/>
        <v>662.74977858825343</v>
      </c>
      <c r="U462" s="20">
        <f t="shared" ca="1" si="146"/>
        <v>0.74</v>
      </c>
      <c r="V462" s="20">
        <f t="shared" ca="1" si="138"/>
        <v>663.48977858825344</v>
      </c>
      <c r="W462" s="22">
        <f t="shared" ca="1" si="150"/>
        <v>0</v>
      </c>
      <c r="X462" s="21"/>
      <c r="Y462" s="9">
        <f ca="1">COUNTIF(AA$11:AA461,"&gt;"&amp;V462)</f>
        <v>0</v>
      </c>
      <c r="Z462" s="22">
        <f t="shared" ca="1" si="139"/>
        <v>0</v>
      </c>
      <c r="AA462" s="20">
        <f t="shared" ca="1" si="147"/>
        <v>663.48977858825344</v>
      </c>
      <c r="AB462" s="20">
        <f t="shared" ca="1" si="140"/>
        <v>0.41</v>
      </c>
      <c r="AC462" s="20">
        <f t="shared" ca="1" si="141"/>
        <v>663.89977858825341</v>
      </c>
      <c r="AD462" s="22">
        <f t="shared" ca="1" si="151"/>
        <v>0.36000000000001364</v>
      </c>
      <c r="AE462" s="7"/>
      <c r="AF462" s="9">
        <f t="shared" ca="1" si="148"/>
        <v>0</v>
      </c>
      <c r="AG462" s="22">
        <f t="shared" ca="1" si="133"/>
        <v>3.4775651085624304E-2</v>
      </c>
      <c r="AH462" s="7">
        <v>452</v>
      </c>
      <c r="AI462" s="20">
        <f t="shared" ca="1" si="149"/>
        <v>1.7247756510855652</v>
      </c>
      <c r="AJ462" s="7"/>
      <c r="AK462" s="7"/>
      <c r="AL462" s="7"/>
      <c r="AM462" s="7"/>
      <c r="AN462" s="7"/>
      <c r="AO462" s="7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</row>
    <row r="463" spans="1:125" x14ac:dyDescent="0.2">
      <c r="A463" s="1"/>
      <c r="B463" s="1"/>
      <c r="C463" s="1"/>
      <c r="D463" s="1"/>
      <c r="E463" s="1"/>
      <c r="F463" s="1"/>
      <c r="G463" s="1"/>
      <c r="H463" s="7">
        <v>453</v>
      </c>
      <c r="I463" s="20">
        <f t="shared" ca="1" si="142"/>
        <v>663.33095048859934</v>
      </c>
      <c r="J463" s="21"/>
      <c r="K463" s="9">
        <f ca="1">COUNTIF(M$11:M462,"&gt;"&amp;I463)</f>
        <v>0</v>
      </c>
      <c r="L463" s="22">
        <f t="shared" ca="1" si="135"/>
        <v>0</v>
      </c>
      <c r="M463" s="20">
        <f t="shared" ca="1" si="143"/>
        <v>663.33095048859934</v>
      </c>
      <c r="N463" s="20">
        <f t="shared" ca="1" si="144"/>
        <v>0.78</v>
      </c>
      <c r="O463" s="20">
        <f t="shared" ca="1" si="136"/>
        <v>664.11095048859931</v>
      </c>
      <c r="P463" s="22">
        <f t="shared" ca="1" si="134"/>
        <v>0.58117190034590749</v>
      </c>
      <c r="Q463" s="21"/>
      <c r="R463" s="9">
        <f ca="1">COUNTIF(T$11:T462,"&gt;"&amp;O463)</f>
        <v>0</v>
      </c>
      <c r="S463" s="22">
        <f t="shared" ca="1" si="137"/>
        <v>0</v>
      </c>
      <c r="T463" s="20">
        <f t="shared" ca="1" si="145"/>
        <v>664.11095048859931</v>
      </c>
      <c r="U463" s="20">
        <f t="shared" ca="1" si="146"/>
        <v>0.75</v>
      </c>
      <c r="V463" s="20">
        <f t="shared" ca="1" si="138"/>
        <v>664.86095048859931</v>
      </c>
      <c r="W463" s="22">
        <f t="shared" ca="1" si="150"/>
        <v>0.62117190034587111</v>
      </c>
      <c r="X463" s="21"/>
      <c r="Y463" s="9">
        <f ca="1">COUNTIF(AA$11:AA462,"&gt;"&amp;V463)</f>
        <v>0</v>
      </c>
      <c r="Z463" s="22">
        <f t="shared" ca="1" si="139"/>
        <v>0</v>
      </c>
      <c r="AA463" s="20">
        <f t="shared" ca="1" si="147"/>
        <v>664.86095048859931</v>
      </c>
      <c r="AB463" s="20">
        <f t="shared" ca="1" si="140"/>
        <v>0.46</v>
      </c>
      <c r="AC463" s="20">
        <f t="shared" ca="1" si="141"/>
        <v>665.32095048859935</v>
      </c>
      <c r="AD463" s="22">
        <f t="shared" ca="1" si="151"/>
        <v>0.96117190034590294</v>
      </c>
      <c r="AE463" s="7"/>
      <c r="AF463" s="9">
        <f t="shared" ca="1" si="148"/>
        <v>0</v>
      </c>
      <c r="AG463" s="22">
        <f t="shared" ca="1" si="133"/>
        <v>0</v>
      </c>
      <c r="AH463" s="7">
        <v>453</v>
      </c>
      <c r="AI463" s="20">
        <f t="shared" ca="1" si="149"/>
        <v>1.9900000000000091</v>
      </c>
      <c r="AJ463" s="7"/>
      <c r="AK463" s="7"/>
      <c r="AL463" s="7"/>
      <c r="AM463" s="7"/>
      <c r="AN463" s="7"/>
      <c r="AO463" s="7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</row>
    <row r="464" spans="1:125" x14ac:dyDescent="0.2">
      <c r="A464" s="1"/>
      <c r="B464" s="1"/>
      <c r="C464" s="1"/>
      <c r="D464" s="1"/>
      <c r="E464" s="1"/>
      <c r="F464" s="1"/>
      <c r="G464" s="1"/>
      <c r="H464" s="7">
        <v>454</v>
      </c>
      <c r="I464" s="20">
        <f t="shared" ca="1" si="142"/>
        <v>663.43355518848148</v>
      </c>
      <c r="J464" s="21"/>
      <c r="K464" s="9">
        <f ca="1">COUNTIF(M$11:M463,"&gt;"&amp;I464)</f>
        <v>0</v>
      </c>
      <c r="L464" s="22">
        <f t="shared" ca="1" si="135"/>
        <v>0.677395300117837</v>
      </c>
      <c r="M464" s="20">
        <f t="shared" ca="1" si="143"/>
        <v>664.11095048859931</v>
      </c>
      <c r="N464" s="20">
        <f t="shared" ca="1" si="144"/>
        <v>1.03</v>
      </c>
      <c r="O464" s="20">
        <f t="shared" ca="1" si="136"/>
        <v>665.14095048859929</v>
      </c>
      <c r="P464" s="22">
        <f t="shared" ca="1" si="134"/>
        <v>0</v>
      </c>
      <c r="Q464" s="21"/>
      <c r="R464" s="9">
        <f ca="1">COUNTIF(T$11:T463,"&gt;"&amp;O464)</f>
        <v>0</v>
      </c>
      <c r="S464" s="22">
        <f t="shared" ca="1" si="137"/>
        <v>0</v>
      </c>
      <c r="T464" s="20">
        <f t="shared" ca="1" si="145"/>
        <v>665.14095048859929</v>
      </c>
      <c r="U464" s="20">
        <f t="shared" ca="1" si="146"/>
        <v>0.71</v>
      </c>
      <c r="V464" s="20">
        <f t="shared" ca="1" si="138"/>
        <v>665.85095048859932</v>
      </c>
      <c r="W464" s="22">
        <f t="shared" ca="1" si="150"/>
        <v>0.27999999999997272</v>
      </c>
      <c r="X464" s="21"/>
      <c r="Y464" s="9">
        <f ca="1">COUNTIF(AA$11:AA463,"&gt;"&amp;V464)</f>
        <v>0</v>
      </c>
      <c r="Z464" s="22">
        <f t="shared" ca="1" si="139"/>
        <v>0</v>
      </c>
      <c r="AA464" s="20">
        <f t="shared" ca="1" si="147"/>
        <v>665.85095048859932</v>
      </c>
      <c r="AB464" s="20">
        <f t="shared" ca="1" si="140"/>
        <v>0.37</v>
      </c>
      <c r="AC464" s="20">
        <f t="shared" ca="1" si="141"/>
        <v>666.22095048859933</v>
      </c>
      <c r="AD464" s="22">
        <f t="shared" ca="1" si="151"/>
        <v>0.52999999999997272</v>
      </c>
      <c r="AE464" s="7"/>
      <c r="AF464" s="9">
        <f t="shared" ca="1" si="148"/>
        <v>0</v>
      </c>
      <c r="AG464" s="22">
        <f t="shared" ref="AG464:AG510" ca="1" si="152">L464+S464+Z464</f>
        <v>0.677395300117837</v>
      </c>
      <c r="AH464" s="7">
        <v>454</v>
      </c>
      <c r="AI464" s="20">
        <f t="shared" ca="1" si="149"/>
        <v>2.7873953001178506</v>
      </c>
      <c r="AJ464" s="7"/>
      <c r="AK464" s="7"/>
      <c r="AL464" s="7"/>
      <c r="AM464" s="7"/>
      <c r="AN464" s="7"/>
      <c r="AO464" s="7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</row>
    <row r="465" spans="1:125" x14ac:dyDescent="0.2">
      <c r="A465" s="1"/>
      <c r="B465" s="1"/>
      <c r="C465" s="1"/>
      <c r="D465" s="1"/>
      <c r="E465" s="1"/>
      <c r="F465" s="1"/>
      <c r="G465" s="1"/>
      <c r="H465" s="7">
        <v>455</v>
      </c>
      <c r="I465" s="20">
        <f t="shared" ca="1" si="142"/>
        <v>664.05590302231394</v>
      </c>
      <c r="J465" s="21"/>
      <c r="K465" s="9">
        <f ca="1">COUNTIF(M$11:M464,"&gt;"&amp;I465)</f>
        <v>1</v>
      </c>
      <c r="L465" s="22">
        <f t="shared" ca="1" si="135"/>
        <v>1.0850474662853458</v>
      </c>
      <c r="M465" s="20">
        <f t="shared" ca="1" si="143"/>
        <v>665.14095048859929</v>
      </c>
      <c r="N465" s="20">
        <f t="shared" ca="1" si="144"/>
        <v>1.0900000000000001</v>
      </c>
      <c r="O465" s="20">
        <f t="shared" ca="1" si="136"/>
        <v>666.23095048859932</v>
      </c>
      <c r="P465" s="22">
        <f t="shared" ca="1" si="134"/>
        <v>0</v>
      </c>
      <c r="Q465" s="21"/>
      <c r="R465" s="9">
        <f ca="1">COUNTIF(T$11:T464,"&gt;"&amp;O465)</f>
        <v>0</v>
      </c>
      <c r="S465" s="22">
        <f t="shared" ca="1" si="137"/>
        <v>0</v>
      </c>
      <c r="T465" s="20">
        <f t="shared" ca="1" si="145"/>
        <v>666.23095048859932</v>
      </c>
      <c r="U465" s="20">
        <f t="shared" ca="1" si="146"/>
        <v>0.74</v>
      </c>
      <c r="V465" s="20">
        <f t="shared" ca="1" si="138"/>
        <v>666.97095048859933</v>
      </c>
      <c r="W465" s="22">
        <f t="shared" ca="1" si="150"/>
        <v>0.37999999999999545</v>
      </c>
      <c r="X465" s="21"/>
      <c r="Y465" s="9">
        <f ca="1">COUNTIF(AA$11:AA464,"&gt;"&amp;V465)</f>
        <v>0</v>
      </c>
      <c r="Z465" s="22">
        <f t="shared" ca="1" si="139"/>
        <v>0</v>
      </c>
      <c r="AA465" s="20">
        <f t="shared" ca="1" si="147"/>
        <v>666.97095048859933</v>
      </c>
      <c r="AB465" s="20">
        <f t="shared" ca="1" si="140"/>
        <v>0.48</v>
      </c>
      <c r="AC465" s="20">
        <f t="shared" ca="1" si="141"/>
        <v>667.45095048859935</v>
      </c>
      <c r="AD465" s="22">
        <f t="shared" ca="1" si="151"/>
        <v>0.75</v>
      </c>
      <c r="AE465" s="7"/>
      <c r="AF465" s="9">
        <f t="shared" ca="1" si="148"/>
        <v>1</v>
      </c>
      <c r="AG465" s="22">
        <f t="shared" ca="1" si="152"/>
        <v>1.0850474662853458</v>
      </c>
      <c r="AH465" s="7">
        <v>455</v>
      </c>
      <c r="AI465" s="20">
        <f t="shared" ca="1" si="149"/>
        <v>3.3950474662854049</v>
      </c>
      <c r="AJ465" s="7"/>
      <c r="AK465" s="7"/>
      <c r="AL465" s="7"/>
      <c r="AM465" s="7"/>
      <c r="AN465" s="7"/>
      <c r="AO465" s="7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</row>
    <row r="466" spans="1:125" x14ac:dyDescent="0.2">
      <c r="A466" s="1"/>
      <c r="B466" s="1"/>
      <c r="C466" s="1"/>
      <c r="D466" s="1"/>
      <c r="E466" s="1"/>
      <c r="F466" s="1"/>
      <c r="G466" s="1"/>
      <c r="H466" s="7">
        <v>456</v>
      </c>
      <c r="I466" s="20">
        <f t="shared" ca="1" si="142"/>
        <v>664.80932270795847</v>
      </c>
      <c r="J466" s="21"/>
      <c r="K466" s="9">
        <f ca="1">COUNTIF(M$11:M465,"&gt;"&amp;I466)</f>
        <v>1</v>
      </c>
      <c r="L466" s="22">
        <f t="shared" ca="1" si="135"/>
        <v>1.421627780640847</v>
      </c>
      <c r="M466" s="20">
        <f t="shared" ca="1" si="143"/>
        <v>666.23095048859932</v>
      </c>
      <c r="N466" s="20">
        <f t="shared" ca="1" si="144"/>
        <v>0.96</v>
      </c>
      <c r="O466" s="20">
        <f t="shared" ca="1" si="136"/>
        <v>667.19095048859936</v>
      </c>
      <c r="P466" s="22">
        <f t="shared" ca="1" si="134"/>
        <v>0</v>
      </c>
      <c r="Q466" s="21"/>
      <c r="R466" s="9">
        <f ca="1">COUNTIF(T$11:T465,"&gt;"&amp;O466)</f>
        <v>0</v>
      </c>
      <c r="S466" s="22">
        <f t="shared" ca="1" si="137"/>
        <v>0</v>
      </c>
      <c r="T466" s="20">
        <f t="shared" ca="1" si="145"/>
        <v>667.19095048859936</v>
      </c>
      <c r="U466" s="20">
        <f t="shared" ca="1" si="146"/>
        <v>0.64</v>
      </c>
      <c r="V466" s="20">
        <f t="shared" ca="1" si="138"/>
        <v>667.83095048859934</v>
      </c>
      <c r="W466" s="22">
        <f t="shared" ca="1" si="150"/>
        <v>0.22000000000002728</v>
      </c>
      <c r="X466" s="21"/>
      <c r="Y466" s="9">
        <f ca="1">COUNTIF(AA$11:AA465,"&gt;"&amp;V466)</f>
        <v>0</v>
      </c>
      <c r="Z466" s="22">
        <f t="shared" ca="1" si="139"/>
        <v>0</v>
      </c>
      <c r="AA466" s="20">
        <f t="shared" ca="1" si="147"/>
        <v>667.83095048859934</v>
      </c>
      <c r="AB466" s="20">
        <f t="shared" ca="1" si="140"/>
        <v>0.49</v>
      </c>
      <c r="AC466" s="20">
        <f t="shared" ca="1" si="141"/>
        <v>668.32095048859935</v>
      </c>
      <c r="AD466" s="22">
        <f t="shared" ca="1" si="151"/>
        <v>0.37999999999999545</v>
      </c>
      <c r="AE466" s="7"/>
      <c r="AF466" s="9">
        <f t="shared" ca="1" si="148"/>
        <v>1</v>
      </c>
      <c r="AG466" s="22">
        <f t="shared" ca="1" si="152"/>
        <v>1.421627780640847</v>
      </c>
      <c r="AH466" s="7">
        <v>456</v>
      </c>
      <c r="AI466" s="20">
        <f t="shared" ca="1" si="149"/>
        <v>3.5116277806408789</v>
      </c>
      <c r="AJ466" s="7"/>
      <c r="AK466" s="7"/>
      <c r="AL466" s="7"/>
      <c r="AM466" s="7"/>
      <c r="AN466" s="7"/>
      <c r="AO466" s="7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</row>
    <row r="467" spans="1:125" x14ac:dyDescent="0.2">
      <c r="A467" s="1"/>
      <c r="B467" s="1"/>
      <c r="C467" s="1"/>
      <c r="D467" s="1"/>
      <c r="E467" s="1"/>
      <c r="F467" s="1"/>
      <c r="G467" s="1"/>
      <c r="H467" s="7">
        <v>457</v>
      </c>
      <c r="I467" s="20">
        <f t="shared" ca="1" si="142"/>
        <v>664.85585362991844</v>
      </c>
      <c r="J467" s="21"/>
      <c r="K467" s="9">
        <f ca="1">COUNTIF(M$11:M466,"&gt;"&amp;I467)</f>
        <v>2</v>
      </c>
      <c r="L467" s="22">
        <f t="shared" ca="1" si="135"/>
        <v>2.3350968586809131</v>
      </c>
      <c r="M467" s="20">
        <f t="shared" ca="1" si="143"/>
        <v>667.19095048859936</v>
      </c>
      <c r="N467" s="20">
        <f t="shared" ca="1" si="144"/>
        <v>1.1000000000000001</v>
      </c>
      <c r="O467" s="20">
        <f t="shared" ca="1" si="136"/>
        <v>668.29095048859938</v>
      </c>
      <c r="P467" s="22">
        <f t="shared" ca="1" si="134"/>
        <v>0</v>
      </c>
      <c r="Q467" s="21"/>
      <c r="R467" s="9">
        <f ca="1">COUNTIF(T$11:T466,"&gt;"&amp;O467)</f>
        <v>0</v>
      </c>
      <c r="S467" s="22">
        <f t="shared" ca="1" si="137"/>
        <v>0</v>
      </c>
      <c r="T467" s="20">
        <f t="shared" ca="1" si="145"/>
        <v>668.29095048859938</v>
      </c>
      <c r="U467" s="20">
        <f t="shared" ca="1" si="146"/>
        <v>0.62</v>
      </c>
      <c r="V467" s="20">
        <f t="shared" ca="1" si="138"/>
        <v>668.91095048859938</v>
      </c>
      <c r="W467" s="22">
        <f t="shared" ca="1" si="150"/>
        <v>0.46000000000003638</v>
      </c>
      <c r="X467" s="21"/>
      <c r="Y467" s="9">
        <f ca="1">COUNTIF(AA$11:AA466,"&gt;"&amp;V467)</f>
        <v>0</v>
      </c>
      <c r="Z467" s="22">
        <f t="shared" ca="1" si="139"/>
        <v>0</v>
      </c>
      <c r="AA467" s="20">
        <f t="shared" ca="1" si="147"/>
        <v>668.91095048859938</v>
      </c>
      <c r="AB467" s="20">
        <f t="shared" ca="1" si="140"/>
        <v>0.41</v>
      </c>
      <c r="AC467" s="20">
        <f t="shared" ca="1" si="141"/>
        <v>669.32095048859935</v>
      </c>
      <c r="AD467" s="22">
        <f t="shared" ca="1" si="151"/>
        <v>0.59000000000003183</v>
      </c>
      <c r="AE467" s="7"/>
      <c r="AF467" s="9">
        <f t="shared" ca="1" si="148"/>
        <v>2</v>
      </c>
      <c r="AG467" s="22">
        <f t="shared" ca="1" si="152"/>
        <v>2.3350968586809131</v>
      </c>
      <c r="AH467" s="7">
        <v>457</v>
      </c>
      <c r="AI467" s="20">
        <f t="shared" ca="1" si="149"/>
        <v>4.4650968586809086</v>
      </c>
      <c r="AJ467" s="7"/>
      <c r="AK467" s="7"/>
      <c r="AL467" s="7"/>
      <c r="AM467" s="7"/>
      <c r="AN467" s="7"/>
      <c r="AO467" s="7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</row>
    <row r="468" spans="1:125" x14ac:dyDescent="0.2">
      <c r="A468" s="1"/>
      <c r="B468" s="1"/>
      <c r="C468" s="1"/>
      <c r="D468" s="1"/>
      <c r="E468" s="1"/>
      <c r="F468" s="1"/>
      <c r="G468" s="1"/>
      <c r="H468" s="7">
        <v>458</v>
      </c>
      <c r="I468" s="20">
        <f t="shared" ca="1" si="142"/>
        <v>668.05502950672235</v>
      </c>
      <c r="J468" s="21"/>
      <c r="K468" s="9">
        <f ca="1">COUNTIF(M$11:M467,"&gt;"&amp;I468)</f>
        <v>0</v>
      </c>
      <c r="L468" s="22">
        <f t="shared" ca="1" si="135"/>
        <v>0.23592098187702959</v>
      </c>
      <c r="M468" s="20">
        <f t="shared" ca="1" si="143"/>
        <v>668.29095048859938</v>
      </c>
      <c r="N468" s="20">
        <f t="shared" ca="1" si="144"/>
        <v>0.63</v>
      </c>
      <c r="O468" s="20">
        <f t="shared" ca="1" si="136"/>
        <v>668.92095048859937</v>
      </c>
      <c r="P468" s="22">
        <f t="shared" ca="1" si="134"/>
        <v>0</v>
      </c>
      <c r="Q468" s="21"/>
      <c r="R468" s="9">
        <f ca="1">COUNTIF(T$11:T467,"&gt;"&amp;O468)</f>
        <v>0</v>
      </c>
      <c r="S468" s="22">
        <f t="shared" ca="1" si="137"/>
        <v>0</v>
      </c>
      <c r="T468" s="20">
        <f t="shared" ca="1" si="145"/>
        <v>668.92095048859937</v>
      </c>
      <c r="U468" s="20">
        <f t="shared" ca="1" si="146"/>
        <v>0.67</v>
      </c>
      <c r="V468" s="20">
        <f t="shared" ca="1" si="138"/>
        <v>669.59095048859933</v>
      </c>
      <c r="W468" s="22">
        <f t="shared" ca="1" si="150"/>
        <v>9.9999999999909051E-3</v>
      </c>
      <c r="X468" s="21"/>
      <c r="Y468" s="9">
        <f ca="1">COUNTIF(AA$11:AA467,"&gt;"&amp;V468)</f>
        <v>0</v>
      </c>
      <c r="Z468" s="22">
        <f t="shared" ca="1" si="139"/>
        <v>0</v>
      </c>
      <c r="AA468" s="20">
        <f t="shared" ca="1" si="147"/>
        <v>669.59095048859933</v>
      </c>
      <c r="AB468" s="20">
        <f t="shared" ca="1" si="140"/>
        <v>0.39</v>
      </c>
      <c r="AC468" s="20">
        <f t="shared" ca="1" si="141"/>
        <v>669.98095048859932</v>
      </c>
      <c r="AD468" s="22">
        <f t="shared" ca="1" si="151"/>
        <v>0.26999999999998181</v>
      </c>
      <c r="AE468" s="7"/>
      <c r="AF468" s="9">
        <f t="shared" ca="1" si="148"/>
        <v>0</v>
      </c>
      <c r="AG468" s="22">
        <f t="shared" ca="1" si="152"/>
        <v>0.23592098187702959</v>
      </c>
      <c r="AH468" s="7">
        <v>458</v>
      </c>
      <c r="AI468" s="20">
        <f t="shared" ca="1" si="149"/>
        <v>1.9259209818769705</v>
      </c>
      <c r="AJ468" s="7"/>
      <c r="AK468" s="7"/>
      <c r="AL468" s="7"/>
      <c r="AM468" s="7"/>
      <c r="AN468" s="7"/>
      <c r="AO468" s="7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</row>
    <row r="469" spans="1:125" x14ac:dyDescent="0.2">
      <c r="A469" s="1"/>
      <c r="B469" s="1"/>
      <c r="C469" s="1"/>
      <c r="D469" s="1"/>
      <c r="E469" s="1"/>
      <c r="F469" s="1"/>
      <c r="G469" s="1"/>
      <c r="H469" s="7">
        <v>459</v>
      </c>
      <c r="I469" s="20">
        <f t="shared" ca="1" si="142"/>
        <v>669.84627141642306</v>
      </c>
      <c r="J469" s="21"/>
      <c r="K469" s="9">
        <f ca="1">COUNTIF(M$11:M468,"&gt;"&amp;I469)</f>
        <v>0</v>
      </c>
      <c r="L469" s="22">
        <f t="shared" ca="1" si="135"/>
        <v>0</v>
      </c>
      <c r="M469" s="20">
        <f t="shared" ca="1" si="143"/>
        <v>669.84627141642306</v>
      </c>
      <c r="N469" s="20">
        <f t="shared" ca="1" si="144"/>
        <v>0.86</v>
      </c>
      <c r="O469" s="20">
        <f t="shared" ca="1" si="136"/>
        <v>670.70627141642308</v>
      </c>
      <c r="P469" s="22">
        <f t="shared" ca="1" si="134"/>
        <v>0.92532092782369091</v>
      </c>
      <c r="Q469" s="21"/>
      <c r="R469" s="9">
        <f ca="1">COUNTIF(T$11:T468,"&gt;"&amp;O469)</f>
        <v>0</v>
      </c>
      <c r="S469" s="22">
        <f t="shared" ca="1" si="137"/>
        <v>0</v>
      </c>
      <c r="T469" s="20">
        <f t="shared" ca="1" si="145"/>
        <v>670.70627141642308</v>
      </c>
      <c r="U469" s="20">
        <f t="shared" ca="1" si="146"/>
        <v>0.52</v>
      </c>
      <c r="V469" s="20">
        <f t="shared" ca="1" si="138"/>
        <v>671.22627141642306</v>
      </c>
      <c r="W469" s="22">
        <f t="shared" ca="1" si="150"/>
        <v>1.1153209278237455</v>
      </c>
      <c r="X469" s="21"/>
      <c r="Y469" s="9">
        <f ca="1">COUNTIF(AA$11:AA468,"&gt;"&amp;V469)</f>
        <v>0</v>
      </c>
      <c r="Z469" s="22">
        <f t="shared" ca="1" si="139"/>
        <v>0</v>
      </c>
      <c r="AA469" s="20">
        <f t="shared" ca="1" si="147"/>
        <v>671.22627141642306</v>
      </c>
      <c r="AB469" s="20">
        <f t="shared" ca="1" si="140"/>
        <v>0.54</v>
      </c>
      <c r="AC469" s="20">
        <f t="shared" ca="1" si="141"/>
        <v>671.76627141642302</v>
      </c>
      <c r="AD469" s="22">
        <f t="shared" ca="1" si="151"/>
        <v>1.2453209278237409</v>
      </c>
      <c r="AE469" s="7"/>
      <c r="AF469" s="9">
        <f t="shared" ca="1" si="148"/>
        <v>0</v>
      </c>
      <c r="AG469" s="22">
        <f t="shared" ca="1" si="152"/>
        <v>0</v>
      </c>
      <c r="AH469" s="7">
        <v>459</v>
      </c>
      <c r="AI469" s="20">
        <f t="shared" ca="1" si="149"/>
        <v>1.9199999999999591</v>
      </c>
      <c r="AJ469" s="7"/>
      <c r="AK469" s="7"/>
      <c r="AL469" s="7"/>
      <c r="AM469" s="7"/>
      <c r="AN469" s="7"/>
      <c r="AO469" s="7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</row>
    <row r="470" spans="1:125" x14ac:dyDescent="0.2">
      <c r="A470" s="1"/>
      <c r="B470" s="1"/>
      <c r="C470" s="1"/>
      <c r="D470" s="1"/>
      <c r="E470" s="1"/>
      <c r="F470" s="1"/>
      <c r="G470" s="1"/>
      <c r="H470" s="7">
        <v>460</v>
      </c>
      <c r="I470" s="20">
        <f t="shared" ca="1" si="142"/>
        <v>672.70288099970617</v>
      </c>
      <c r="J470" s="21"/>
      <c r="K470" s="9">
        <f ca="1">COUNTIF(M$11:M469,"&gt;"&amp;I470)</f>
        <v>0</v>
      </c>
      <c r="L470" s="22">
        <f t="shared" ca="1" si="135"/>
        <v>0</v>
      </c>
      <c r="M470" s="20">
        <f t="shared" ca="1" si="143"/>
        <v>672.70288099970617</v>
      </c>
      <c r="N470" s="20">
        <f t="shared" ca="1" si="144"/>
        <v>0.8</v>
      </c>
      <c r="O470" s="20">
        <f t="shared" ca="1" si="136"/>
        <v>673.50288099970612</v>
      </c>
      <c r="P470" s="22">
        <f t="shared" ca="1" si="134"/>
        <v>1.9966095832830888</v>
      </c>
      <c r="Q470" s="21"/>
      <c r="R470" s="9">
        <f ca="1">COUNTIF(T$11:T469,"&gt;"&amp;O470)</f>
        <v>0</v>
      </c>
      <c r="S470" s="22">
        <f t="shared" ca="1" si="137"/>
        <v>0</v>
      </c>
      <c r="T470" s="20">
        <f t="shared" ca="1" si="145"/>
        <v>673.50288099970612</v>
      </c>
      <c r="U470" s="20">
        <f t="shared" ca="1" si="146"/>
        <v>0.39</v>
      </c>
      <c r="V470" s="20">
        <f t="shared" ca="1" si="138"/>
        <v>673.89288099970611</v>
      </c>
      <c r="W470" s="22">
        <f t="shared" ca="1" si="150"/>
        <v>2.2766095832830615</v>
      </c>
      <c r="X470" s="21"/>
      <c r="Y470" s="9">
        <f ca="1">COUNTIF(AA$11:AA469,"&gt;"&amp;V470)</f>
        <v>0</v>
      </c>
      <c r="Z470" s="22">
        <f t="shared" ca="1" si="139"/>
        <v>0</v>
      </c>
      <c r="AA470" s="20">
        <f t="shared" ca="1" si="147"/>
        <v>673.89288099970611</v>
      </c>
      <c r="AB470" s="20">
        <f t="shared" ca="1" si="140"/>
        <v>0.41</v>
      </c>
      <c r="AC470" s="20">
        <f t="shared" ca="1" si="141"/>
        <v>674.30288099970608</v>
      </c>
      <c r="AD470" s="22">
        <f t="shared" ca="1" si="151"/>
        <v>2.1266095832830842</v>
      </c>
      <c r="AE470" s="7"/>
      <c r="AF470" s="9">
        <f t="shared" ca="1" si="148"/>
        <v>0</v>
      </c>
      <c r="AG470" s="22">
        <f t="shared" ca="1" si="152"/>
        <v>0</v>
      </c>
      <c r="AH470" s="7">
        <v>460</v>
      </c>
      <c r="AI470" s="20">
        <f t="shared" ca="1" si="149"/>
        <v>1.5999999999999091</v>
      </c>
      <c r="AJ470" s="7"/>
      <c r="AK470" s="7"/>
      <c r="AL470" s="7"/>
      <c r="AM470" s="7"/>
      <c r="AN470" s="7"/>
      <c r="AO470" s="7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</row>
    <row r="471" spans="1:125" x14ac:dyDescent="0.2">
      <c r="A471" s="1"/>
      <c r="B471" s="1"/>
      <c r="C471" s="1"/>
      <c r="D471" s="1"/>
      <c r="E471" s="1"/>
      <c r="F471" s="1"/>
      <c r="G471" s="1"/>
      <c r="H471" s="7">
        <v>461</v>
      </c>
      <c r="I471" s="20">
        <f t="shared" ca="1" si="142"/>
        <v>674.9476749552806</v>
      </c>
      <c r="J471" s="21"/>
      <c r="K471" s="9">
        <f ca="1">COUNTIF(M$11:M470,"&gt;"&amp;I471)</f>
        <v>0</v>
      </c>
      <c r="L471" s="22">
        <f t="shared" ca="1" si="135"/>
        <v>0</v>
      </c>
      <c r="M471" s="20">
        <f t="shared" ca="1" si="143"/>
        <v>674.9476749552806</v>
      </c>
      <c r="N471" s="20">
        <f t="shared" ca="1" si="144"/>
        <v>0.45</v>
      </c>
      <c r="O471" s="20">
        <f t="shared" ca="1" si="136"/>
        <v>675.39767495528065</v>
      </c>
      <c r="P471" s="22">
        <f t="shared" ca="1" si="134"/>
        <v>1.4447939555744824</v>
      </c>
      <c r="Q471" s="21"/>
      <c r="R471" s="9">
        <f ca="1">COUNTIF(T$11:T470,"&gt;"&amp;O471)</f>
        <v>0</v>
      </c>
      <c r="S471" s="22">
        <f t="shared" ca="1" si="137"/>
        <v>0</v>
      </c>
      <c r="T471" s="20">
        <f t="shared" ca="1" si="145"/>
        <v>675.39767495528065</v>
      </c>
      <c r="U471" s="20">
        <f t="shared" ca="1" si="146"/>
        <v>0.62</v>
      </c>
      <c r="V471" s="20">
        <f t="shared" ca="1" si="138"/>
        <v>676.01767495528065</v>
      </c>
      <c r="W471" s="22">
        <f t="shared" ca="1" si="150"/>
        <v>1.5047939555745415</v>
      </c>
      <c r="X471" s="21"/>
      <c r="Y471" s="9">
        <f ca="1">COUNTIF(AA$11:AA470,"&gt;"&amp;V471)</f>
        <v>0</v>
      </c>
      <c r="Z471" s="22">
        <f t="shared" ca="1" si="139"/>
        <v>0</v>
      </c>
      <c r="AA471" s="20">
        <f t="shared" ca="1" si="147"/>
        <v>676.01767495528065</v>
      </c>
      <c r="AB471" s="20">
        <f t="shared" ca="1" si="140"/>
        <v>0.46</v>
      </c>
      <c r="AC471" s="20">
        <f t="shared" ca="1" si="141"/>
        <v>676.47767495528069</v>
      </c>
      <c r="AD471" s="22">
        <f t="shared" ca="1" si="151"/>
        <v>1.7147939555745779</v>
      </c>
      <c r="AE471" s="7"/>
      <c r="AF471" s="9">
        <f t="shared" ca="1" si="148"/>
        <v>0</v>
      </c>
      <c r="AG471" s="22">
        <f t="shared" ca="1" si="152"/>
        <v>0</v>
      </c>
      <c r="AH471" s="7">
        <v>461</v>
      </c>
      <c r="AI471" s="20">
        <f t="shared" ca="1" si="149"/>
        <v>1.5300000000000864</v>
      </c>
      <c r="AJ471" s="7"/>
      <c r="AK471" s="7"/>
      <c r="AL471" s="7"/>
      <c r="AM471" s="7"/>
      <c r="AN471" s="7"/>
      <c r="AO471" s="7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</row>
    <row r="472" spans="1:125" x14ac:dyDescent="0.2">
      <c r="A472" s="1"/>
      <c r="B472" s="1"/>
      <c r="C472" s="1"/>
      <c r="D472" s="1"/>
      <c r="E472" s="1"/>
      <c r="F472" s="1"/>
      <c r="G472" s="1"/>
      <c r="H472" s="7">
        <v>462</v>
      </c>
      <c r="I472" s="20">
        <f t="shared" ca="1" si="142"/>
        <v>676.54825979760869</v>
      </c>
      <c r="J472" s="21"/>
      <c r="K472" s="9">
        <f ca="1">COUNTIF(M$11:M471,"&gt;"&amp;I472)</f>
        <v>0</v>
      </c>
      <c r="L472" s="22">
        <f t="shared" ca="1" si="135"/>
        <v>0</v>
      </c>
      <c r="M472" s="20">
        <f t="shared" ca="1" si="143"/>
        <v>676.54825979760869</v>
      </c>
      <c r="N472" s="20">
        <f t="shared" ca="1" si="144"/>
        <v>0.61</v>
      </c>
      <c r="O472" s="20">
        <f t="shared" ca="1" si="136"/>
        <v>677.15825979760871</v>
      </c>
      <c r="P472" s="22">
        <f t="shared" ref="P472:P510" ca="1" si="153">IF(O471&lt;I472,(M472-O471),0)</f>
        <v>1.150584842328044</v>
      </c>
      <c r="Q472" s="21"/>
      <c r="R472" s="9">
        <f ca="1">COUNTIF(T$11:T471,"&gt;"&amp;O472)</f>
        <v>0</v>
      </c>
      <c r="S472" s="22">
        <f t="shared" ca="1" si="137"/>
        <v>0</v>
      </c>
      <c r="T472" s="20">
        <f t="shared" ca="1" si="145"/>
        <v>677.15825979760871</v>
      </c>
      <c r="U472" s="20">
        <f t="shared" ca="1" si="146"/>
        <v>0.8</v>
      </c>
      <c r="V472" s="20">
        <f t="shared" ca="1" si="138"/>
        <v>677.95825979760866</v>
      </c>
      <c r="W472" s="22">
        <f t="shared" ca="1" si="150"/>
        <v>1.1405848423280531</v>
      </c>
      <c r="X472" s="21"/>
      <c r="Y472" s="9">
        <f ca="1">COUNTIF(AA$11:AA471,"&gt;"&amp;V472)</f>
        <v>0</v>
      </c>
      <c r="Z472" s="22">
        <f t="shared" ca="1" si="139"/>
        <v>0</v>
      </c>
      <c r="AA472" s="20">
        <f t="shared" ca="1" si="147"/>
        <v>677.95825979760866</v>
      </c>
      <c r="AB472" s="20">
        <f t="shared" ca="1" si="140"/>
        <v>0.42</v>
      </c>
      <c r="AC472" s="20">
        <f t="shared" ca="1" si="141"/>
        <v>678.37825979760862</v>
      </c>
      <c r="AD472" s="22">
        <f t="shared" ca="1" si="151"/>
        <v>1.4805848423279713</v>
      </c>
      <c r="AE472" s="7"/>
      <c r="AF472" s="9">
        <f t="shared" ca="1" si="148"/>
        <v>0</v>
      </c>
      <c r="AG472" s="22">
        <f t="shared" ca="1" si="152"/>
        <v>0</v>
      </c>
      <c r="AH472" s="7">
        <v>462</v>
      </c>
      <c r="AI472" s="20">
        <f t="shared" ca="1" si="149"/>
        <v>1.8299999999999272</v>
      </c>
      <c r="AJ472" s="7"/>
      <c r="AK472" s="7"/>
      <c r="AL472" s="7"/>
      <c r="AM472" s="7"/>
      <c r="AN472" s="7"/>
      <c r="AO472" s="7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</row>
    <row r="473" spans="1:125" x14ac:dyDescent="0.2">
      <c r="A473" s="1"/>
      <c r="B473" s="1"/>
      <c r="C473" s="1"/>
      <c r="D473" s="1"/>
      <c r="E473" s="1"/>
      <c r="F473" s="1"/>
      <c r="G473" s="1"/>
      <c r="H473" s="7">
        <v>463</v>
      </c>
      <c r="I473" s="20">
        <f t="shared" ca="1" si="142"/>
        <v>680.04270879832211</v>
      </c>
      <c r="J473" s="21"/>
      <c r="K473" s="9">
        <f ca="1">COUNTIF(M$11:M472,"&gt;"&amp;I473)</f>
        <v>0</v>
      </c>
      <c r="L473" s="22">
        <f t="shared" ca="1" si="135"/>
        <v>0</v>
      </c>
      <c r="M473" s="20">
        <f t="shared" ca="1" si="143"/>
        <v>680.04270879832211</v>
      </c>
      <c r="N473" s="20">
        <f t="shared" ca="1" si="144"/>
        <v>1.03</v>
      </c>
      <c r="O473" s="20">
        <f t="shared" ca="1" si="136"/>
        <v>681.07270879832208</v>
      </c>
      <c r="P473" s="22">
        <f t="shared" ca="1" si="153"/>
        <v>2.8844490007134027</v>
      </c>
      <c r="Q473" s="21"/>
      <c r="R473" s="9">
        <f ca="1">COUNTIF(T$11:T472,"&gt;"&amp;O473)</f>
        <v>0</v>
      </c>
      <c r="S473" s="22">
        <f t="shared" ca="1" si="137"/>
        <v>0</v>
      </c>
      <c r="T473" s="20">
        <f t="shared" ca="1" si="145"/>
        <v>681.07270879832208</v>
      </c>
      <c r="U473" s="20">
        <f t="shared" ca="1" si="146"/>
        <v>0.64</v>
      </c>
      <c r="V473" s="20">
        <f t="shared" ca="1" si="138"/>
        <v>681.71270879832207</v>
      </c>
      <c r="W473" s="22">
        <f t="shared" ca="1" si="150"/>
        <v>3.1144490007134209</v>
      </c>
      <c r="X473" s="21"/>
      <c r="Y473" s="9">
        <f ca="1">COUNTIF(AA$11:AA472,"&gt;"&amp;V473)</f>
        <v>0</v>
      </c>
      <c r="Z473" s="22">
        <f t="shared" ca="1" si="139"/>
        <v>0</v>
      </c>
      <c r="AA473" s="20">
        <f t="shared" ca="1" si="147"/>
        <v>681.71270879832207</v>
      </c>
      <c r="AB473" s="20">
        <f t="shared" ca="1" si="140"/>
        <v>0.45</v>
      </c>
      <c r="AC473" s="20">
        <f t="shared" ca="1" si="141"/>
        <v>682.16270879832211</v>
      </c>
      <c r="AD473" s="22">
        <f t="shared" ca="1" si="151"/>
        <v>3.3344490007134482</v>
      </c>
      <c r="AE473" s="7"/>
      <c r="AF473" s="9">
        <f t="shared" ca="1" si="148"/>
        <v>0</v>
      </c>
      <c r="AG473" s="22">
        <f t="shared" ca="1" si="152"/>
        <v>0</v>
      </c>
      <c r="AH473" s="7">
        <v>463</v>
      </c>
      <c r="AI473" s="20">
        <f t="shared" ca="1" si="149"/>
        <v>2.1200000000000045</v>
      </c>
      <c r="AJ473" s="7"/>
      <c r="AK473" s="7"/>
      <c r="AL473" s="7"/>
      <c r="AM473" s="7"/>
      <c r="AN473" s="7"/>
      <c r="AO473" s="7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</row>
    <row r="474" spans="1:125" x14ac:dyDescent="0.2">
      <c r="A474" s="1"/>
      <c r="B474" s="1"/>
      <c r="C474" s="1"/>
      <c r="D474" s="1"/>
      <c r="E474" s="1"/>
      <c r="F474" s="1"/>
      <c r="G474" s="1"/>
      <c r="H474" s="7">
        <v>464</v>
      </c>
      <c r="I474" s="20">
        <f t="shared" ca="1" si="142"/>
        <v>683.11870014681995</v>
      </c>
      <c r="J474" s="21"/>
      <c r="K474" s="9">
        <f ca="1">COUNTIF(M$11:M473,"&gt;"&amp;I474)</f>
        <v>0</v>
      </c>
      <c r="L474" s="22">
        <f t="shared" ca="1" si="135"/>
        <v>0</v>
      </c>
      <c r="M474" s="20">
        <f t="shared" ca="1" si="143"/>
        <v>683.11870014681995</v>
      </c>
      <c r="N474" s="20">
        <f t="shared" ca="1" si="144"/>
        <v>0.7</v>
      </c>
      <c r="O474" s="20">
        <f t="shared" ca="1" si="136"/>
        <v>683.81870014681999</v>
      </c>
      <c r="P474" s="22">
        <f t="shared" ca="1" si="153"/>
        <v>2.0459913484978642</v>
      </c>
      <c r="Q474" s="21"/>
      <c r="R474" s="9">
        <f ca="1">COUNTIF(T$11:T473,"&gt;"&amp;O474)</f>
        <v>0</v>
      </c>
      <c r="S474" s="22">
        <f t="shared" ca="1" si="137"/>
        <v>0</v>
      </c>
      <c r="T474" s="20">
        <f t="shared" ca="1" si="145"/>
        <v>683.81870014681999</v>
      </c>
      <c r="U474" s="20">
        <f t="shared" ca="1" si="146"/>
        <v>0.62</v>
      </c>
      <c r="V474" s="20">
        <f t="shared" ca="1" si="138"/>
        <v>684.43870014682</v>
      </c>
      <c r="W474" s="22">
        <f t="shared" ca="1" si="150"/>
        <v>2.1059913484979234</v>
      </c>
      <c r="X474" s="21"/>
      <c r="Y474" s="9">
        <f ca="1">COUNTIF(AA$11:AA473,"&gt;"&amp;V474)</f>
        <v>0</v>
      </c>
      <c r="Z474" s="22">
        <f t="shared" ca="1" si="139"/>
        <v>0</v>
      </c>
      <c r="AA474" s="20">
        <f t="shared" ca="1" si="147"/>
        <v>684.43870014682</v>
      </c>
      <c r="AB474" s="20">
        <f t="shared" ca="1" si="140"/>
        <v>0.44</v>
      </c>
      <c r="AC474" s="20">
        <f t="shared" ca="1" si="141"/>
        <v>684.87870014682005</v>
      </c>
      <c r="AD474" s="22">
        <f t="shared" ca="1" si="151"/>
        <v>2.2759913484978824</v>
      </c>
      <c r="AE474" s="7"/>
      <c r="AF474" s="9">
        <f t="shared" ca="1" si="148"/>
        <v>0</v>
      </c>
      <c r="AG474" s="22">
        <f t="shared" ca="1" si="152"/>
        <v>0</v>
      </c>
      <c r="AH474" s="7">
        <v>464</v>
      </c>
      <c r="AI474" s="20">
        <f t="shared" ca="1" si="149"/>
        <v>1.7600000000001046</v>
      </c>
      <c r="AJ474" s="7"/>
      <c r="AK474" s="7"/>
      <c r="AL474" s="7"/>
      <c r="AM474" s="7"/>
      <c r="AN474" s="7"/>
      <c r="AO474" s="7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</row>
    <row r="475" spans="1:125" x14ac:dyDescent="0.2">
      <c r="A475" s="1"/>
      <c r="B475" s="1"/>
      <c r="C475" s="1"/>
      <c r="D475" s="1"/>
      <c r="E475" s="1"/>
      <c r="F475" s="1"/>
      <c r="G475" s="1"/>
      <c r="H475" s="7">
        <v>465</v>
      </c>
      <c r="I475" s="20">
        <f t="shared" ca="1" si="142"/>
        <v>683.44194424736827</v>
      </c>
      <c r="J475" s="21"/>
      <c r="K475" s="9">
        <f ca="1">COUNTIF(M$11:M474,"&gt;"&amp;I475)</f>
        <v>0</v>
      </c>
      <c r="L475" s="22">
        <f t="shared" ca="1" si="135"/>
        <v>0.37675589945172305</v>
      </c>
      <c r="M475" s="20">
        <f t="shared" ca="1" si="143"/>
        <v>683.81870014681999</v>
      </c>
      <c r="N475" s="20">
        <f t="shared" ca="1" si="144"/>
        <v>1.08</v>
      </c>
      <c r="O475" s="20">
        <f t="shared" ca="1" si="136"/>
        <v>684.89870014682003</v>
      </c>
      <c r="P475" s="22">
        <f t="shared" ca="1" si="153"/>
        <v>0</v>
      </c>
      <c r="Q475" s="21"/>
      <c r="R475" s="9">
        <f ca="1">COUNTIF(T$11:T474,"&gt;"&amp;O475)</f>
        <v>0</v>
      </c>
      <c r="S475" s="22">
        <f t="shared" ca="1" si="137"/>
        <v>0</v>
      </c>
      <c r="T475" s="20">
        <f t="shared" ca="1" si="145"/>
        <v>684.89870014682003</v>
      </c>
      <c r="U475" s="20">
        <f t="shared" ca="1" si="146"/>
        <v>0.75</v>
      </c>
      <c r="V475" s="20">
        <f t="shared" ca="1" si="138"/>
        <v>685.64870014682003</v>
      </c>
      <c r="W475" s="22">
        <f t="shared" ca="1" si="150"/>
        <v>0.46000000000003638</v>
      </c>
      <c r="X475" s="21"/>
      <c r="Y475" s="9">
        <f ca="1">COUNTIF(AA$11:AA474,"&gt;"&amp;V475)</f>
        <v>0</v>
      </c>
      <c r="Z475" s="22">
        <f t="shared" ca="1" si="139"/>
        <v>0</v>
      </c>
      <c r="AA475" s="20">
        <f t="shared" ca="1" si="147"/>
        <v>685.64870014682003</v>
      </c>
      <c r="AB475" s="20">
        <f t="shared" ca="1" si="140"/>
        <v>0.5</v>
      </c>
      <c r="AC475" s="20">
        <f t="shared" ca="1" si="141"/>
        <v>686.14870014682003</v>
      </c>
      <c r="AD475" s="22">
        <f t="shared" ca="1" si="151"/>
        <v>0.76999999999998181</v>
      </c>
      <c r="AE475" s="7"/>
      <c r="AF475" s="9">
        <f t="shared" ca="1" si="148"/>
        <v>0</v>
      </c>
      <c r="AG475" s="22">
        <f t="shared" ca="1" si="152"/>
        <v>0.37675589945172305</v>
      </c>
      <c r="AH475" s="7">
        <v>465</v>
      </c>
      <c r="AI475" s="20">
        <f t="shared" ca="1" si="149"/>
        <v>2.706755899451764</v>
      </c>
      <c r="AJ475" s="7"/>
      <c r="AK475" s="7"/>
      <c r="AL475" s="7"/>
      <c r="AM475" s="7"/>
      <c r="AN475" s="7"/>
      <c r="AO475" s="7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</row>
    <row r="476" spans="1:125" x14ac:dyDescent="0.2">
      <c r="A476" s="1"/>
      <c r="B476" s="1"/>
      <c r="C476" s="1"/>
      <c r="D476" s="1"/>
      <c r="E476" s="1"/>
      <c r="F476" s="1"/>
      <c r="G476" s="1"/>
      <c r="H476" s="7">
        <v>466</v>
      </c>
      <c r="I476" s="20">
        <f t="shared" ca="1" si="142"/>
        <v>684.07290455504744</v>
      </c>
      <c r="J476" s="21"/>
      <c r="K476" s="9">
        <f ca="1">COUNTIF(M$11:M475,"&gt;"&amp;I476)</f>
        <v>0</v>
      </c>
      <c r="L476" s="22">
        <f t="shared" ca="1" si="135"/>
        <v>0.82579559177258943</v>
      </c>
      <c r="M476" s="20">
        <f t="shared" ca="1" si="143"/>
        <v>684.89870014682003</v>
      </c>
      <c r="N476" s="20">
        <f t="shared" ca="1" si="144"/>
        <v>0.78</v>
      </c>
      <c r="O476" s="20">
        <f t="shared" ca="1" si="136"/>
        <v>685.67870014682001</v>
      </c>
      <c r="P476" s="22">
        <f t="shared" ca="1" si="153"/>
        <v>0</v>
      </c>
      <c r="Q476" s="21"/>
      <c r="R476" s="9">
        <f ca="1">COUNTIF(T$11:T475,"&gt;"&amp;O476)</f>
        <v>0</v>
      </c>
      <c r="S476" s="22">
        <f t="shared" ca="1" si="137"/>
        <v>0</v>
      </c>
      <c r="T476" s="20">
        <f t="shared" ca="1" si="145"/>
        <v>685.67870014682001</v>
      </c>
      <c r="U476" s="20">
        <f t="shared" ca="1" si="146"/>
        <v>0.7</v>
      </c>
      <c r="V476" s="20">
        <f t="shared" ca="1" si="138"/>
        <v>686.37870014682005</v>
      </c>
      <c r="W476" s="22">
        <f t="shared" ca="1" si="150"/>
        <v>2.9999999999972715E-2</v>
      </c>
      <c r="X476" s="21"/>
      <c r="Y476" s="9">
        <f ca="1">COUNTIF(AA$11:AA475,"&gt;"&amp;V476)</f>
        <v>0</v>
      </c>
      <c r="Z476" s="22">
        <f t="shared" ca="1" si="139"/>
        <v>0</v>
      </c>
      <c r="AA476" s="20">
        <f t="shared" ca="1" si="147"/>
        <v>686.37870014682005</v>
      </c>
      <c r="AB476" s="20">
        <f t="shared" ca="1" si="140"/>
        <v>0.42</v>
      </c>
      <c r="AC476" s="20">
        <f t="shared" ca="1" si="141"/>
        <v>686.79870014682001</v>
      </c>
      <c r="AD476" s="22">
        <f t="shared" ca="1" si="151"/>
        <v>0.23000000000001819</v>
      </c>
      <c r="AE476" s="7"/>
      <c r="AF476" s="9">
        <f t="shared" ca="1" si="148"/>
        <v>0</v>
      </c>
      <c r="AG476" s="22">
        <f t="shared" ca="1" si="152"/>
        <v>0.82579559177258943</v>
      </c>
      <c r="AH476" s="7">
        <v>466</v>
      </c>
      <c r="AI476" s="20">
        <f t="shared" ca="1" si="149"/>
        <v>2.7257955917725667</v>
      </c>
      <c r="AJ476" s="7"/>
      <c r="AK476" s="7"/>
      <c r="AL476" s="7"/>
      <c r="AM476" s="7"/>
      <c r="AN476" s="7"/>
      <c r="AO476" s="7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</row>
    <row r="477" spans="1:125" x14ac:dyDescent="0.2">
      <c r="A477" s="1"/>
      <c r="B477" s="1"/>
      <c r="C477" s="1"/>
      <c r="D477" s="1"/>
      <c r="E477" s="1"/>
      <c r="F477" s="1"/>
      <c r="G477" s="1"/>
      <c r="H477" s="7">
        <v>467</v>
      </c>
      <c r="I477" s="20">
        <f t="shared" ca="1" si="142"/>
        <v>684.89205894637291</v>
      </c>
      <c r="J477" s="21"/>
      <c r="K477" s="9">
        <f ca="1">COUNTIF(M$11:M476,"&gt;"&amp;I477)</f>
        <v>1</v>
      </c>
      <c r="L477" s="22">
        <f t="shared" ca="1" si="135"/>
        <v>0.78664120044709307</v>
      </c>
      <c r="M477" s="20">
        <f t="shared" ca="1" si="143"/>
        <v>685.67870014682001</v>
      </c>
      <c r="N477" s="20">
        <f t="shared" ca="1" si="144"/>
        <v>0.77</v>
      </c>
      <c r="O477" s="20">
        <f t="shared" ca="1" si="136"/>
        <v>686.44870014681999</v>
      </c>
      <c r="P477" s="22">
        <f t="shared" ca="1" si="153"/>
        <v>0</v>
      </c>
      <c r="Q477" s="21"/>
      <c r="R477" s="9">
        <f ca="1">COUNTIF(T$11:T476,"&gt;"&amp;O477)</f>
        <v>0</v>
      </c>
      <c r="S477" s="22">
        <f t="shared" ca="1" si="137"/>
        <v>0</v>
      </c>
      <c r="T477" s="20">
        <f t="shared" ca="1" si="145"/>
        <v>686.44870014681999</v>
      </c>
      <c r="U477" s="20">
        <f t="shared" ca="1" si="146"/>
        <v>0.69</v>
      </c>
      <c r="V477" s="20">
        <f t="shared" ca="1" si="138"/>
        <v>687.13870014682004</v>
      </c>
      <c r="W477" s="22">
        <f t="shared" ca="1" si="150"/>
        <v>6.9999999999936335E-2</v>
      </c>
      <c r="X477" s="21"/>
      <c r="Y477" s="9">
        <f ca="1">COUNTIF(AA$11:AA476,"&gt;"&amp;V477)</f>
        <v>0</v>
      </c>
      <c r="Z477" s="22">
        <f t="shared" ca="1" si="139"/>
        <v>0</v>
      </c>
      <c r="AA477" s="20">
        <f t="shared" ca="1" si="147"/>
        <v>687.13870014682004</v>
      </c>
      <c r="AB477" s="20">
        <f t="shared" ca="1" si="140"/>
        <v>0.38</v>
      </c>
      <c r="AC477" s="20">
        <f t="shared" ca="1" si="141"/>
        <v>687.51870014682004</v>
      </c>
      <c r="AD477" s="22">
        <f t="shared" ca="1" si="151"/>
        <v>0.34000000000003183</v>
      </c>
      <c r="AE477" s="7"/>
      <c r="AF477" s="9">
        <f t="shared" ca="1" si="148"/>
        <v>1</v>
      </c>
      <c r="AG477" s="22">
        <f t="shared" ca="1" si="152"/>
        <v>0.78664120044709307</v>
      </c>
      <c r="AH477" s="7">
        <v>467</v>
      </c>
      <c r="AI477" s="20">
        <f t="shared" ca="1" si="149"/>
        <v>2.6266412004471249</v>
      </c>
      <c r="AJ477" s="7"/>
      <c r="AK477" s="7"/>
      <c r="AL477" s="7"/>
      <c r="AM477" s="7"/>
      <c r="AN477" s="7"/>
      <c r="AO477" s="7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</row>
    <row r="478" spans="1:125" x14ac:dyDescent="0.2">
      <c r="A478" s="1"/>
      <c r="B478" s="1"/>
      <c r="C478" s="1"/>
      <c r="D478" s="1"/>
      <c r="E478" s="1"/>
      <c r="F478" s="1"/>
      <c r="G478" s="1"/>
      <c r="H478" s="7">
        <v>468</v>
      </c>
      <c r="I478" s="20">
        <f t="shared" ca="1" si="142"/>
        <v>688.83116148385648</v>
      </c>
      <c r="J478" s="21"/>
      <c r="K478" s="9">
        <f ca="1">COUNTIF(M$11:M477,"&gt;"&amp;I478)</f>
        <v>0</v>
      </c>
      <c r="L478" s="22">
        <f t="shared" ca="1" si="135"/>
        <v>0</v>
      </c>
      <c r="M478" s="20">
        <f t="shared" ca="1" si="143"/>
        <v>688.83116148385648</v>
      </c>
      <c r="N478" s="20">
        <f t="shared" ca="1" si="144"/>
        <v>0.91</v>
      </c>
      <c r="O478" s="20">
        <f t="shared" ca="1" si="136"/>
        <v>689.74116148385644</v>
      </c>
      <c r="P478" s="22">
        <f t="shared" ca="1" si="153"/>
        <v>2.3824613370364887</v>
      </c>
      <c r="Q478" s="21"/>
      <c r="R478" s="9">
        <f ca="1">COUNTIF(T$11:T477,"&gt;"&amp;O478)</f>
        <v>0</v>
      </c>
      <c r="S478" s="22">
        <f t="shared" ca="1" si="137"/>
        <v>0</v>
      </c>
      <c r="T478" s="20">
        <f t="shared" ca="1" si="145"/>
        <v>689.74116148385644</v>
      </c>
      <c r="U478" s="20">
        <f t="shared" ca="1" si="146"/>
        <v>0.52</v>
      </c>
      <c r="V478" s="20">
        <f t="shared" ca="1" si="138"/>
        <v>690.26116148385643</v>
      </c>
      <c r="W478" s="22">
        <f t="shared" ca="1" si="150"/>
        <v>2.6024613370364023</v>
      </c>
      <c r="X478" s="21"/>
      <c r="Y478" s="9">
        <f ca="1">COUNTIF(AA$11:AA477,"&gt;"&amp;V478)</f>
        <v>0</v>
      </c>
      <c r="Z478" s="22">
        <f t="shared" ca="1" si="139"/>
        <v>0</v>
      </c>
      <c r="AA478" s="20">
        <f t="shared" ca="1" si="147"/>
        <v>690.26116148385643</v>
      </c>
      <c r="AB478" s="20">
        <f t="shared" ca="1" si="140"/>
        <v>0.44</v>
      </c>
      <c r="AC478" s="20">
        <f t="shared" ca="1" si="141"/>
        <v>690.70116148385648</v>
      </c>
      <c r="AD478" s="22">
        <f t="shared" ca="1" si="151"/>
        <v>2.7424613370363886</v>
      </c>
      <c r="AE478" s="7"/>
      <c r="AF478" s="9">
        <f t="shared" ca="1" si="148"/>
        <v>0</v>
      </c>
      <c r="AG478" s="22">
        <f t="shared" ca="1" si="152"/>
        <v>0</v>
      </c>
      <c r="AH478" s="7">
        <v>468</v>
      </c>
      <c r="AI478" s="20">
        <f t="shared" ca="1" si="149"/>
        <v>1.8700000000000045</v>
      </c>
      <c r="AJ478" s="7"/>
      <c r="AK478" s="7"/>
      <c r="AL478" s="7"/>
      <c r="AM478" s="7"/>
      <c r="AN478" s="7"/>
      <c r="AO478" s="7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</row>
    <row r="479" spans="1:125" x14ac:dyDescent="0.2">
      <c r="A479" s="1"/>
      <c r="B479" s="1"/>
      <c r="C479" s="1"/>
      <c r="D479" s="1"/>
      <c r="E479" s="1"/>
      <c r="F479" s="1"/>
      <c r="G479" s="1"/>
      <c r="H479" s="7">
        <v>469</v>
      </c>
      <c r="I479" s="20">
        <f t="shared" ca="1" si="142"/>
        <v>689.21697780707063</v>
      </c>
      <c r="J479" s="21"/>
      <c r="K479" s="9">
        <f ca="1">COUNTIF(M$11:M478,"&gt;"&amp;I479)</f>
        <v>0</v>
      </c>
      <c r="L479" s="22">
        <f t="shared" ca="1" si="135"/>
        <v>0.52418367678581035</v>
      </c>
      <c r="M479" s="20">
        <f t="shared" ca="1" si="143"/>
        <v>689.74116148385644</v>
      </c>
      <c r="N479" s="20">
        <f t="shared" ca="1" si="144"/>
        <v>0.83</v>
      </c>
      <c r="O479" s="20">
        <f t="shared" ca="1" si="136"/>
        <v>690.57116148385649</v>
      </c>
      <c r="P479" s="22">
        <f t="shared" ca="1" si="153"/>
        <v>0</v>
      </c>
      <c r="Q479" s="21"/>
      <c r="R479" s="9">
        <f ca="1">COUNTIF(T$11:T478,"&gt;"&amp;O479)</f>
        <v>0</v>
      </c>
      <c r="S479" s="22">
        <f t="shared" ca="1" si="137"/>
        <v>0</v>
      </c>
      <c r="T479" s="20">
        <f t="shared" ca="1" si="145"/>
        <v>690.57116148385649</v>
      </c>
      <c r="U479" s="20">
        <f t="shared" ca="1" si="146"/>
        <v>0.52</v>
      </c>
      <c r="V479" s="20">
        <f t="shared" ca="1" si="138"/>
        <v>691.09116148385647</v>
      </c>
      <c r="W479" s="22">
        <f t="shared" ca="1" si="150"/>
        <v>0.31000000000005912</v>
      </c>
      <c r="X479" s="21"/>
      <c r="Y479" s="9">
        <f ca="1">COUNTIF(AA$11:AA478,"&gt;"&amp;V479)</f>
        <v>0</v>
      </c>
      <c r="Z479" s="22">
        <f t="shared" ca="1" si="139"/>
        <v>0</v>
      </c>
      <c r="AA479" s="20">
        <f t="shared" ca="1" si="147"/>
        <v>691.09116148385647</v>
      </c>
      <c r="AB479" s="20">
        <f t="shared" ca="1" si="140"/>
        <v>0.39</v>
      </c>
      <c r="AC479" s="20">
        <f t="shared" ca="1" si="141"/>
        <v>691.48116148385645</v>
      </c>
      <c r="AD479" s="22">
        <f t="shared" ca="1" si="151"/>
        <v>0.38999999999998636</v>
      </c>
      <c r="AE479" s="7"/>
      <c r="AF479" s="9">
        <f t="shared" ca="1" si="148"/>
        <v>0</v>
      </c>
      <c r="AG479" s="22">
        <f t="shared" ca="1" si="152"/>
        <v>0.52418367678581035</v>
      </c>
      <c r="AH479" s="7">
        <v>469</v>
      </c>
      <c r="AI479" s="20">
        <f t="shared" ca="1" si="149"/>
        <v>2.2641836767858194</v>
      </c>
      <c r="AJ479" s="7"/>
      <c r="AK479" s="7"/>
      <c r="AL479" s="7"/>
      <c r="AM479" s="7"/>
      <c r="AN479" s="7"/>
      <c r="AO479" s="7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</row>
    <row r="480" spans="1:125" x14ac:dyDescent="0.2">
      <c r="A480" s="1"/>
      <c r="B480" s="1"/>
      <c r="C480" s="1"/>
      <c r="D480" s="1"/>
      <c r="E480" s="1"/>
      <c r="F480" s="1"/>
      <c r="G480" s="1"/>
      <c r="H480" s="7">
        <v>470</v>
      </c>
      <c r="I480" s="20">
        <f t="shared" ca="1" si="142"/>
        <v>690.00529461236647</v>
      </c>
      <c r="J480" s="21"/>
      <c r="K480" s="9">
        <f ca="1">COUNTIF(M$11:M479,"&gt;"&amp;I480)</f>
        <v>0</v>
      </c>
      <c r="L480" s="22">
        <f t="shared" ca="1" si="135"/>
        <v>0.56586687149001591</v>
      </c>
      <c r="M480" s="20">
        <f t="shared" ca="1" si="143"/>
        <v>690.57116148385649</v>
      </c>
      <c r="N480" s="20">
        <f t="shared" ca="1" si="144"/>
        <v>0.99</v>
      </c>
      <c r="O480" s="20">
        <f t="shared" ca="1" si="136"/>
        <v>691.56116148385649</v>
      </c>
      <c r="P480" s="22">
        <f t="shared" ca="1" si="153"/>
        <v>0</v>
      </c>
      <c r="Q480" s="21"/>
      <c r="R480" s="9">
        <f ca="1">COUNTIF(T$11:T479,"&gt;"&amp;O480)</f>
        <v>0</v>
      </c>
      <c r="S480" s="22">
        <f t="shared" ca="1" si="137"/>
        <v>0</v>
      </c>
      <c r="T480" s="20">
        <f t="shared" ca="1" si="145"/>
        <v>691.56116148385649</v>
      </c>
      <c r="U480" s="20">
        <f t="shared" ca="1" si="146"/>
        <v>0.56000000000000005</v>
      </c>
      <c r="V480" s="20">
        <f t="shared" ca="1" si="138"/>
        <v>692.12116148385644</v>
      </c>
      <c r="W480" s="22">
        <f t="shared" ca="1" si="150"/>
        <v>0.47000000000002728</v>
      </c>
      <c r="X480" s="21"/>
      <c r="Y480" s="9">
        <f ca="1">COUNTIF(AA$11:AA479,"&gt;"&amp;V480)</f>
        <v>0</v>
      </c>
      <c r="Z480" s="22">
        <f t="shared" ca="1" si="139"/>
        <v>0</v>
      </c>
      <c r="AA480" s="20">
        <f t="shared" ca="1" si="147"/>
        <v>692.12116148385644</v>
      </c>
      <c r="AB480" s="20">
        <f t="shared" ca="1" si="140"/>
        <v>0.28999999999999998</v>
      </c>
      <c r="AC480" s="20">
        <f t="shared" ca="1" si="141"/>
        <v>692.4111614838564</v>
      </c>
      <c r="AD480" s="22">
        <f t="shared" ca="1" si="151"/>
        <v>0.63999999999998636</v>
      </c>
      <c r="AE480" s="7"/>
      <c r="AF480" s="9">
        <f t="shared" ca="1" si="148"/>
        <v>0</v>
      </c>
      <c r="AG480" s="22">
        <f t="shared" ca="1" si="152"/>
        <v>0.56586687149001591</v>
      </c>
      <c r="AH480" s="7">
        <v>470</v>
      </c>
      <c r="AI480" s="20">
        <f t="shared" ca="1" si="149"/>
        <v>2.4058668714899341</v>
      </c>
      <c r="AJ480" s="7"/>
      <c r="AK480" s="7"/>
      <c r="AL480" s="7"/>
      <c r="AM480" s="7"/>
      <c r="AN480" s="7"/>
      <c r="AO480" s="7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</row>
    <row r="481" spans="1:125" x14ac:dyDescent="0.2">
      <c r="A481" s="1"/>
      <c r="B481" s="1"/>
      <c r="C481" s="1"/>
      <c r="D481" s="1"/>
      <c r="E481" s="1"/>
      <c r="F481" s="1"/>
      <c r="G481" s="1"/>
      <c r="H481" s="7">
        <v>471</v>
      </c>
      <c r="I481" s="20">
        <f t="shared" ca="1" si="142"/>
        <v>691.04825589983534</v>
      </c>
      <c r="J481" s="21"/>
      <c r="K481" s="9">
        <f ca="1">COUNTIF(M$11:M480,"&gt;"&amp;I481)</f>
        <v>0</v>
      </c>
      <c r="L481" s="22">
        <f t="shared" ca="1" si="135"/>
        <v>0.51290558402115494</v>
      </c>
      <c r="M481" s="20">
        <f t="shared" ca="1" si="143"/>
        <v>691.56116148385649</v>
      </c>
      <c r="N481" s="20">
        <f t="shared" ca="1" si="144"/>
        <v>0.88</v>
      </c>
      <c r="O481" s="20">
        <f t="shared" ca="1" si="136"/>
        <v>692.44116148385649</v>
      </c>
      <c r="P481" s="22">
        <f t="shared" ca="1" si="153"/>
        <v>0</v>
      </c>
      <c r="Q481" s="21"/>
      <c r="R481" s="9">
        <f ca="1">COUNTIF(T$11:T480,"&gt;"&amp;O481)</f>
        <v>0</v>
      </c>
      <c r="S481" s="22">
        <f t="shared" ca="1" si="137"/>
        <v>0</v>
      </c>
      <c r="T481" s="20">
        <f t="shared" ca="1" si="145"/>
        <v>692.44116148385649</v>
      </c>
      <c r="U481" s="20">
        <f t="shared" ca="1" si="146"/>
        <v>0.61</v>
      </c>
      <c r="V481" s="20">
        <f t="shared" ca="1" si="138"/>
        <v>693.0511614838565</v>
      </c>
      <c r="W481" s="22">
        <f t="shared" ca="1" si="150"/>
        <v>0.32000000000005002</v>
      </c>
      <c r="X481" s="21"/>
      <c r="Y481" s="9">
        <f ca="1">COUNTIF(AA$11:AA480,"&gt;"&amp;V481)</f>
        <v>0</v>
      </c>
      <c r="Z481" s="22">
        <f t="shared" ca="1" si="139"/>
        <v>0</v>
      </c>
      <c r="AA481" s="20">
        <f t="shared" ca="1" si="147"/>
        <v>693.0511614838565</v>
      </c>
      <c r="AB481" s="20">
        <f t="shared" ca="1" si="140"/>
        <v>0.47</v>
      </c>
      <c r="AC481" s="20">
        <f t="shared" ca="1" si="141"/>
        <v>693.52116148385653</v>
      </c>
      <c r="AD481" s="22">
        <f t="shared" ca="1" si="151"/>
        <v>0.64000000000010004</v>
      </c>
      <c r="AE481" s="7"/>
      <c r="AF481" s="9">
        <f t="shared" ca="1" si="148"/>
        <v>0</v>
      </c>
      <c r="AG481" s="22">
        <f t="shared" ca="1" si="152"/>
        <v>0.51290558402115494</v>
      </c>
      <c r="AH481" s="7">
        <v>471</v>
      </c>
      <c r="AI481" s="20">
        <f t="shared" ca="1" si="149"/>
        <v>2.4729055840211913</v>
      </c>
      <c r="AJ481" s="7"/>
      <c r="AK481" s="7"/>
      <c r="AL481" s="7"/>
      <c r="AM481" s="7"/>
      <c r="AN481" s="7"/>
      <c r="AO481" s="7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</row>
    <row r="482" spans="1:125" x14ac:dyDescent="0.2">
      <c r="A482" s="1"/>
      <c r="B482" s="1"/>
      <c r="C482" s="1"/>
      <c r="D482" s="1"/>
      <c r="E482" s="1"/>
      <c r="F482" s="1"/>
      <c r="G482" s="1"/>
      <c r="H482" s="7">
        <v>472</v>
      </c>
      <c r="I482" s="20">
        <f t="shared" ca="1" si="142"/>
        <v>692.48246113107655</v>
      </c>
      <c r="J482" s="21"/>
      <c r="K482" s="9">
        <f ca="1">COUNTIF(M$11:M481,"&gt;"&amp;I482)</f>
        <v>0</v>
      </c>
      <c r="L482" s="22">
        <f t="shared" ca="1" si="135"/>
        <v>0</v>
      </c>
      <c r="M482" s="20">
        <f t="shared" ca="1" si="143"/>
        <v>692.48246113107655</v>
      </c>
      <c r="N482" s="20">
        <f t="shared" ca="1" si="144"/>
        <v>0.87</v>
      </c>
      <c r="O482" s="20">
        <f t="shared" ca="1" si="136"/>
        <v>693.35246113107655</v>
      </c>
      <c r="P482" s="22">
        <f t="shared" ca="1" si="153"/>
        <v>4.1299647220057523E-2</v>
      </c>
      <c r="Q482" s="21"/>
      <c r="R482" s="9">
        <f ca="1">COUNTIF(T$11:T481,"&gt;"&amp;O482)</f>
        <v>0</v>
      </c>
      <c r="S482" s="22">
        <f t="shared" ca="1" si="137"/>
        <v>0</v>
      </c>
      <c r="T482" s="20">
        <f t="shared" ca="1" si="145"/>
        <v>693.35246113107655</v>
      </c>
      <c r="U482" s="20">
        <f t="shared" ca="1" si="146"/>
        <v>0.62</v>
      </c>
      <c r="V482" s="20">
        <f t="shared" ca="1" si="138"/>
        <v>693.97246113107656</v>
      </c>
      <c r="W482" s="22">
        <f t="shared" ca="1" si="150"/>
        <v>0.30129964722004843</v>
      </c>
      <c r="X482" s="21"/>
      <c r="Y482" s="9">
        <f ca="1">COUNTIF(AA$11:AA481,"&gt;"&amp;V482)</f>
        <v>0</v>
      </c>
      <c r="Z482" s="22">
        <f t="shared" ca="1" si="139"/>
        <v>0</v>
      </c>
      <c r="AA482" s="20">
        <f t="shared" ca="1" si="147"/>
        <v>693.97246113107656</v>
      </c>
      <c r="AB482" s="20">
        <f t="shared" ca="1" si="140"/>
        <v>0.31</v>
      </c>
      <c r="AC482" s="20">
        <f t="shared" ca="1" si="141"/>
        <v>694.2824611310765</v>
      </c>
      <c r="AD482" s="22">
        <f t="shared" ca="1" si="151"/>
        <v>0.45129964722002569</v>
      </c>
      <c r="AE482" s="7"/>
      <c r="AF482" s="9">
        <f t="shared" ca="1" si="148"/>
        <v>0</v>
      </c>
      <c r="AG482" s="22">
        <f t="shared" ca="1" si="152"/>
        <v>0</v>
      </c>
      <c r="AH482" s="7">
        <v>472</v>
      </c>
      <c r="AI482" s="20">
        <f t="shared" ca="1" si="149"/>
        <v>1.7999999999999545</v>
      </c>
      <c r="AJ482" s="7"/>
      <c r="AK482" s="7"/>
      <c r="AL482" s="7"/>
      <c r="AM482" s="7"/>
      <c r="AN482" s="7"/>
      <c r="AO482" s="7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</row>
    <row r="483" spans="1:125" x14ac:dyDescent="0.2">
      <c r="A483" s="1"/>
      <c r="B483" s="1"/>
      <c r="C483" s="1"/>
      <c r="D483" s="1"/>
      <c r="E483" s="1"/>
      <c r="F483" s="1"/>
      <c r="G483" s="1"/>
      <c r="H483" s="7">
        <v>473</v>
      </c>
      <c r="I483" s="20">
        <f t="shared" ca="1" si="142"/>
        <v>696.28262173587188</v>
      </c>
      <c r="J483" s="21"/>
      <c r="K483" s="9">
        <f ca="1">COUNTIF(M$11:M482,"&gt;"&amp;I483)</f>
        <v>0</v>
      </c>
      <c r="L483" s="22">
        <f t="shared" ca="1" si="135"/>
        <v>0</v>
      </c>
      <c r="M483" s="20">
        <f t="shared" ca="1" si="143"/>
        <v>696.28262173587188</v>
      </c>
      <c r="N483" s="20">
        <f t="shared" ca="1" si="144"/>
        <v>1.1299999999999999</v>
      </c>
      <c r="O483" s="20">
        <f t="shared" ca="1" si="136"/>
        <v>697.41262173587188</v>
      </c>
      <c r="P483" s="22">
        <f t="shared" ca="1" si="153"/>
        <v>2.9301606047953328</v>
      </c>
      <c r="Q483" s="21"/>
      <c r="R483" s="9">
        <f ca="1">COUNTIF(T$11:T482,"&gt;"&amp;O483)</f>
        <v>0</v>
      </c>
      <c r="S483" s="22">
        <f t="shared" ca="1" si="137"/>
        <v>0</v>
      </c>
      <c r="T483" s="20">
        <f t="shared" ca="1" si="145"/>
        <v>697.41262173587188</v>
      </c>
      <c r="U483" s="20">
        <f t="shared" ca="1" si="146"/>
        <v>0.6</v>
      </c>
      <c r="V483" s="20">
        <f t="shared" ca="1" si="138"/>
        <v>698.0126217358719</v>
      </c>
      <c r="W483" s="22">
        <f t="shared" ca="1" si="150"/>
        <v>3.4401606047953237</v>
      </c>
      <c r="X483" s="21"/>
      <c r="Y483" s="9">
        <f ca="1">COUNTIF(AA$11:AA482,"&gt;"&amp;V483)</f>
        <v>0</v>
      </c>
      <c r="Z483" s="22">
        <f t="shared" ca="1" si="139"/>
        <v>0</v>
      </c>
      <c r="AA483" s="20">
        <f t="shared" ca="1" si="147"/>
        <v>698.0126217358719</v>
      </c>
      <c r="AB483" s="20">
        <f t="shared" ca="1" si="140"/>
        <v>0.36</v>
      </c>
      <c r="AC483" s="20">
        <f t="shared" ca="1" si="141"/>
        <v>698.37262173587192</v>
      </c>
      <c r="AD483" s="22">
        <f t="shared" ca="1" si="151"/>
        <v>3.730160604795401</v>
      </c>
      <c r="AE483" s="7"/>
      <c r="AF483" s="9">
        <f t="shared" ca="1" si="148"/>
        <v>0</v>
      </c>
      <c r="AG483" s="22">
        <f t="shared" ca="1" si="152"/>
        <v>0</v>
      </c>
      <c r="AH483" s="7">
        <v>473</v>
      </c>
      <c r="AI483" s="20">
        <f t="shared" ca="1" si="149"/>
        <v>2.0900000000000318</v>
      </c>
      <c r="AJ483" s="7"/>
      <c r="AK483" s="7"/>
      <c r="AL483" s="7"/>
      <c r="AM483" s="7"/>
      <c r="AN483" s="7"/>
      <c r="AO483" s="7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</row>
    <row r="484" spans="1:125" x14ac:dyDescent="0.2">
      <c r="A484" s="1"/>
      <c r="B484" s="1"/>
      <c r="C484" s="1"/>
      <c r="D484" s="1"/>
      <c r="E484" s="1"/>
      <c r="F484" s="1"/>
      <c r="G484" s="1"/>
      <c r="H484" s="7">
        <v>474</v>
      </c>
      <c r="I484" s="20">
        <f t="shared" ca="1" si="142"/>
        <v>697.38050713100677</v>
      </c>
      <c r="J484" s="21"/>
      <c r="K484" s="9">
        <f ca="1">COUNTIF(M$11:M483,"&gt;"&amp;I484)</f>
        <v>0</v>
      </c>
      <c r="L484" s="22">
        <f t="shared" ca="1" si="135"/>
        <v>3.2114604865114416E-2</v>
      </c>
      <c r="M484" s="20">
        <f t="shared" ca="1" si="143"/>
        <v>697.41262173587188</v>
      </c>
      <c r="N484" s="20">
        <f t="shared" ca="1" si="144"/>
        <v>0.92</v>
      </c>
      <c r="O484" s="20">
        <f t="shared" ca="1" si="136"/>
        <v>698.33262173587184</v>
      </c>
      <c r="P484" s="22">
        <f t="shared" ca="1" si="153"/>
        <v>0</v>
      </c>
      <c r="Q484" s="21"/>
      <c r="R484" s="9">
        <f ca="1">COUNTIF(T$11:T483,"&gt;"&amp;O484)</f>
        <v>0</v>
      </c>
      <c r="S484" s="22">
        <f t="shared" ca="1" si="137"/>
        <v>0</v>
      </c>
      <c r="T484" s="20">
        <f t="shared" ca="1" si="145"/>
        <v>698.33262173587184</v>
      </c>
      <c r="U484" s="20">
        <f t="shared" ca="1" si="146"/>
        <v>0.52</v>
      </c>
      <c r="V484" s="20">
        <f t="shared" ca="1" si="138"/>
        <v>698.85262173587182</v>
      </c>
      <c r="W484" s="22">
        <f t="shared" ca="1" si="150"/>
        <v>0.31999999999993634</v>
      </c>
      <c r="X484" s="21"/>
      <c r="Y484" s="9">
        <f ca="1">COUNTIF(AA$11:AA483,"&gt;"&amp;V484)</f>
        <v>0</v>
      </c>
      <c r="Z484" s="22">
        <f t="shared" ca="1" si="139"/>
        <v>0</v>
      </c>
      <c r="AA484" s="20">
        <f t="shared" ca="1" si="147"/>
        <v>698.85262173587182</v>
      </c>
      <c r="AB484" s="20">
        <f t="shared" ca="1" si="140"/>
        <v>0.42</v>
      </c>
      <c r="AC484" s="20">
        <f t="shared" ca="1" si="141"/>
        <v>699.27262173587178</v>
      </c>
      <c r="AD484" s="22">
        <f t="shared" ca="1" si="151"/>
        <v>0.4799999999999045</v>
      </c>
      <c r="AE484" s="7"/>
      <c r="AF484" s="9">
        <f t="shared" ca="1" si="148"/>
        <v>0</v>
      </c>
      <c r="AG484" s="22">
        <f t="shared" ca="1" si="152"/>
        <v>3.2114604865114416E-2</v>
      </c>
      <c r="AH484" s="7">
        <v>474</v>
      </c>
      <c r="AI484" s="20">
        <f t="shared" ca="1" si="149"/>
        <v>1.8921146048650144</v>
      </c>
      <c r="AJ484" s="7"/>
      <c r="AK484" s="7"/>
      <c r="AL484" s="7"/>
      <c r="AM484" s="7"/>
      <c r="AN484" s="7"/>
      <c r="AO484" s="7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</row>
    <row r="485" spans="1:125" x14ac:dyDescent="0.2">
      <c r="A485" s="1"/>
      <c r="B485" s="1"/>
      <c r="C485" s="1"/>
      <c r="D485" s="1"/>
      <c r="E485" s="1"/>
      <c r="F485" s="1"/>
      <c r="G485" s="1"/>
      <c r="H485" s="7">
        <v>475</v>
      </c>
      <c r="I485" s="20">
        <f t="shared" ca="1" si="142"/>
        <v>697.9927960037179</v>
      </c>
      <c r="J485" s="21"/>
      <c r="K485" s="9">
        <f ca="1">COUNTIF(M$11:M484,"&gt;"&amp;I485)</f>
        <v>0</v>
      </c>
      <c r="L485" s="22">
        <f t="shared" ca="1" si="135"/>
        <v>0.33982573215394041</v>
      </c>
      <c r="M485" s="20">
        <f t="shared" ca="1" si="143"/>
        <v>698.33262173587184</v>
      </c>
      <c r="N485" s="20">
        <f t="shared" ca="1" si="144"/>
        <v>0.76</v>
      </c>
      <c r="O485" s="20">
        <f t="shared" ca="1" si="136"/>
        <v>699.09262173587183</v>
      </c>
      <c r="P485" s="22">
        <f t="shared" ca="1" si="153"/>
        <v>0</v>
      </c>
      <c r="Q485" s="21"/>
      <c r="R485" s="9">
        <f ca="1">COUNTIF(T$11:T484,"&gt;"&amp;O485)</f>
        <v>0</v>
      </c>
      <c r="S485" s="22">
        <f t="shared" ca="1" si="137"/>
        <v>0</v>
      </c>
      <c r="T485" s="20">
        <f t="shared" ca="1" si="145"/>
        <v>699.09262173587183</v>
      </c>
      <c r="U485" s="20">
        <f t="shared" ca="1" si="146"/>
        <v>0.36</v>
      </c>
      <c r="V485" s="20">
        <f t="shared" ca="1" si="138"/>
        <v>699.45262173587184</v>
      </c>
      <c r="W485" s="22">
        <f t="shared" ca="1" si="150"/>
        <v>0.24000000000000909</v>
      </c>
      <c r="X485" s="21"/>
      <c r="Y485" s="9">
        <f ca="1">COUNTIF(AA$11:AA484,"&gt;"&amp;V485)</f>
        <v>0</v>
      </c>
      <c r="Z485" s="22">
        <f t="shared" ca="1" si="139"/>
        <v>0</v>
      </c>
      <c r="AA485" s="20">
        <f t="shared" ca="1" si="147"/>
        <v>699.45262173587184</v>
      </c>
      <c r="AB485" s="20">
        <f t="shared" ca="1" si="140"/>
        <v>0.38</v>
      </c>
      <c r="AC485" s="20">
        <f t="shared" ca="1" si="141"/>
        <v>699.83262173587184</v>
      </c>
      <c r="AD485" s="22">
        <f t="shared" ca="1" si="151"/>
        <v>0.18000000000006366</v>
      </c>
      <c r="AE485" s="7"/>
      <c r="AF485" s="9">
        <f t="shared" ca="1" si="148"/>
        <v>0</v>
      </c>
      <c r="AG485" s="22">
        <f t="shared" ca="1" si="152"/>
        <v>0.33982573215394041</v>
      </c>
      <c r="AH485" s="7">
        <v>475</v>
      </c>
      <c r="AI485" s="20">
        <f t="shared" ca="1" si="149"/>
        <v>1.8398257321539404</v>
      </c>
      <c r="AJ485" s="7"/>
      <c r="AK485" s="7"/>
      <c r="AL485" s="7"/>
      <c r="AM485" s="7"/>
      <c r="AN485" s="7"/>
      <c r="AO485" s="7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</row>
    <row r="486" spans="1:125" x14ac:dyDescent="0.2">
      <c r="A486" s="1"/>
      <c r="B486" s="1"/>
      <c r="C486" s="1"/>
      <c r="D486" s="1"/>
      <c r="E486" s="1"/>
      <c r="F486" s="1"/>
      <c r="G486" s="1"/>
      <c r="H486" s="7">
        <v>476</v>
      </c>
      <c r="I486" s="20">
        <f t="shared" ca="1" si="142"/>
        <v>698.54437216675774</v>
      </c>
      <c r="J486" s="21"/>
      <c r="K486" s="9">
        <f ca="1">COUNTIF(M$11:M485,"&gt;"&amp;I486)</f>
        <v>0</v>
      </c>
      <c r="L486" s="22">
        <f t="shared" ca="1" si="135"/>
        <v>0.54824956911409117</v>
      </c>
      <c r="M486" s="20">
        <f t="shared" ca="1" si="143"/>
        <v>699.09262173587183</v>
      </c>
      <c r="N486" s="20">
        <f t="shared" ca="1" si="144"/>
        <v>0.47</v>
      </c>
      <c r="O486" s="20">
        <f t="shared" ca="1" si="136"/>
        <v>699.56262173587186</v>
      </c>
      <c r="P486" s="22">
        <f t="shared" ca="1" si="153"/>
        <v>0</v>
      </c>
      <c r="Q486" s="21"/>
      <c r="R486" s="9">
        <f ca="1">COUNTIF(T$11:T485,"&gt;"&amp;O486)</f>
        <v>0</v>
      </c>
      <c r="S486" s="22">
        <f t="shared" ca="1" si="137"/>
        <v>0</v>
      </c>
      <c r="T486" s="20">
        <f t="shared" ca="1" si="145"/>
        <v>699.56262173587186</v>
      </c>
      <c r="U486" s="20">
        <f t="shared" ca="1" si="146"/>
        <v>0.67</v>
      </c>
      <c r="V486" s="20">
        <f t="shared" ca="1" si="138"/>
        <v>700.23262173587182</v>
      </c>
      <c r="W486" s="22">
        <f t="shared" ca="1" si="150"/>
        <v>0.11000000000001364</v>
      </c>
      <c r="X486" s="21"/>
      <c r="Y486" s="9">
        <f ca="1">COUNTIF(AA$11:AA485,"&gt;"&amp;V486)</f>
        <v>0</v>
      </c>
      <c r="Z486" s="22">
        <f t="shared" ca="1" si="139"/>
        <v>0</v>
      </c>
      <c r="AA486" s="20">
        <f t="shared" ca="1" si="147"/>
        <v>700.23262173587182</v>
      </c>
      <c r="AB486" s="20">
        <f t="shared" ca="1" si="140"/>
        <v>0.42</v>
      </c>
      <c r="AC486" s="20">
        <f t="shared" ca="1" si="141"/>
        <v>700.65262173587178</v>
      </c>
      <c r="AD486" s="22">
        <f t="shared" ca="1" si="151"/>
        <v>0.39999999999997726</v>
      </c>
      <c r="AE486" s="7"/>
      <c r="AF486" s="9">
        <f t="shared" ca="1" si="148"/>
        <v>0</v>
      </c>
      <c r="AG486" s="22">
        <f t="shared" ca="1" si="152"/>
        <v>0.54824956911409117</v>
      </c>
      <c r="AH486" s="7">
        <v>476</v>
      </c>
      <c r="AI486" s="20">
        <f t="shared" ca="1" si="149"/>
        <v>2.1082495691140366</v>
      </c>
      <c r="AJ486" s="7"/>
      <c r="AK486" s="7"/>
      <c r="AL486" s="7"/>
      <c r="AM486" s="7"/>
      <c r="AN486" s="7"/>
      <c r="AO486" s="7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</row>
    <row r="487" spans="1:125" x14ac:dyDescent="0.2">
      <c r="A487" s="1"/>
      <c r="B487" s="1"/>
      <c r="C487" s="1"/>
      <c r="D487" s="1"/>
      <c r="E487" s="1"/>
      <c r="F487" s="1"/>
      <c r="G487" s="1"/>
      <c r="H487" s="7">
        <v>477</v>
      </c>
      <c r="I487" s="20">
        <f t="shared" ca="1" si="142"/>
        <v>699.14177768015918</v>
      </c>
      <c r="J487" s="21"/>
      <c r="K487" s="9">
        <f ca="1">COUNTIF(M$11:M486,"&gt;"&amp;I487)</f>
        <v>0</v>
      </c>
      <c r="L487" s="22">
        <f t="shared" ca="1" si="135"/>
        <v>0.4208440557126778</v>
      </c>
      <c r="M487" s="20">
        <f t="shared" ca="1" si="143"/>
        <v>699.56262173587186</v>
      </c>
      <c r="N487" s="20">
        <f t="shared" ca="1" si="144"/>
        <v>0.88</v>
      </c>
      <c r="O487" s="20">
        <f t="shared" ca="1" si="136"/>
        <v>700.44262173587185</v>
      </c>
      <c r="P487" s="22">
        <f t="shared" ca="1" si="153"/>
        <v>0</v>
      </c>
      <c r="Q487" s="21"/>
      <c r="R487" s="9">
        <f ca="1">COUNTIF(T$11:T486,"&gt;"&amp;O487)</f>
        <v>0</v>
      </c>
      <c r="S487" s="22">
        <f t="shared" ca="1" si="137"/>
        <v>0</v>
      </c>
      <c r="T487" s="20">
        <f t="shared" ca="1" si="145"/>
        <v>700.44262173587185</v>
      </c>
      <c r="U487" s="20">
        <f t="shared" ca="1" si="146"/>
        <v>0.74</v>
      </c>
      <c r="V487" s="20">
        <f t="shared" ca="1" si="138"/>
        <v>701.18262173587186</v>
      </c>
      <c r="W487" s="22">
        <f t="shared" ca="1" si="150"/>
        <v>0.21000000000003638</v>
      </c>
      <c r="X487" s="21"/>
      <c r="Y487" s="9">
        <f ca="1">COUNTIF(AA$11:AA486,"&gt;"&amp;V487)</f>
        <v>0</v>
      </c>
      <c r="Z487" s="22">
        <f t="shared" ca="1" si="139"/>
        <v>0</v>
      </c>
      <c r="AA487" s="20">
        <f t="shared" ca="1" si="147"/>
        <v>701.18262173587186</v>
      </c>
      <c r="AB487" s="20">
        <f t="shared" ca="1" si="140"/>
        <v>0.49</v>
      </c>
      <c r="AC487" s="20">
        <f t="shared" ca="1" si="141"/>
        <v>701.67262173587187</v>
      </c>
      <c r="AD487" s="22">
        <f t="shared" ca="1" si="151"/>
        <v>0.5300000000000864</v>
      </c>
      <c r="AE487" s="7"/>
      <c r="AF487" s="9">
        <f t="shared" ca="1" si="148"/>
        <v>0</v>
      </c>
      <c r="AG487" s="22">
        <f t="shared" ca="1" si="152"/>
        <v>0.4208440557126778</v>
      </c>
      <c r="AH487" s="7">
        <v>477</v>
      </c>
      <c r="AI487" s="20">
        <f t="shared" ca="1" si="149"/>
        <v>2.5308440557126914</v>
      </c>
      <c r="AJ487" s="7"/>
      <c r="AK487" s="7"/>
      <c r="AL487" s="7"/>
      <c r="AM487" s="7"/>
      <c r="AN487" s="7"/>
      <c r="AO487" s="7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</row>
    <row r="488" spans="1:125" x14ac:dyDescent="0.2">
      <c r="A488" s="1"/>
      <c r="B488" s="1"/>
      <c r="C488" s="1"/>
      <c r="D488" s="1"/>
      <c r="E488" s="1"/>
      <c r="F488" s="1"/>
      <c r="G488" s="1"/>
      <c r="H488" s="7">
        <v>478</v>
      </c>
      <c r="I488" s="20">
        <f t="shared" ca="1" si="142"/>
        <v>701.55713703679669</v>
      </c>
      <c r="J488" s="21"/>
      <c r="K488" s="9">
        <f ca="1">COUNTIF(M$11:M487,"&gt;"&amp;I488)</f>
        <v>0</v>
      </c>
      <c r="L488" s="22">
        <f t="shared" ca="1" si="135"/>
        <v>0</v>
      </c>
      <c r="M488" s="20">
        <f t="shared" ca="1" si="143"/>
        <v>701.55713703679669</v>
      </c>
      <c r="N488" s="20">
        <f t="shared" ca="1" si="144"/>
        <v>0.63</v>
      </c>
      <c r="O488" s="20">
        <f t="shared" ca="1" si="136"/>
        <v>702.18713703679668</v>
      </c>
      <c r="P488" s="22">
        <f t="shared" ca="1" si="153"/>
        <v>1.1145153009248361</v>
      </c>
      <c r="Q488" s="21"/>
      <c r="R488" s="9">
        <f ca="1">COUNTIF(T$11:T487,"&gt;"&amp;O488)</f>
        <v>0</v>
      </c>
      <c r="S488" s="22">
        <f t="shared" ca="1" si="137"/>
        <v>0</v>
      </c>
      <c r="T488" s="20">
        <f t="shared" ca="1" si="145"/>
        <v>702.18713703679668</v>
      </c>
      <c r="U488" s="20">
        <f t="shared" ca="1" si="146"/>
        <v>0.7</v>
      </c>
      <c r="V488" s="20">
        <f t="shared" ca="1" si="138"/>
        <v>702.88713703679673</v>
      </c>
      <c r="W488" s="22">
        <f t="shared" ca="1" si="150"/>
        <v>1.0045153009248224</v>
      </c>
      <c r="X488" s="21"/>
      <c r="Y488" s="9">
        <f ca="1">COUNTIF(AA$11:AA487,"&gt;"&amp;V488)</f>
        <v>0</v>
      </c>
      <c r="Z488" s="22">
        <f t="shared" ca="1" si="139"/>
        <v>0</v>
      </c>
      <c r="AA488" s="20">
        <f t="shared" ca="1" si="147"/>
        <v>702.88713703679673</v>
      </c>
      <c r="AB488" s="20">
        <f t="shared" ca="1" si="140"/>
        <v>0.35</v>
      </c>
      <c r="AC488" s="20">
        <f t="shared" ca="1" si="141"/>
        <v>703.23713703679675</v>
      </c>
      <c r="AD488" s="22">
        <f t="shared" ca="1" si="151"/>
        <v>1.2145153009248588</v>
      </c>
      <c r="AE488" s="7"/>
      <c r="AF488" s="9">
        <f t="shared" ca="1" si="148"/>
        <v>0</v>
      </c>
      <c r="AG488" s="22">
        <f t="shared" ca="1" si="152"/>
        <v>0</v>
      </c>
      <c r="AH488" s="7">
        <v>478</v>
      </c>
      <c r="AI488" s="20">
        <f t="shared" ca="1" si="149"/>
        <v>1.6800000000000637</v>
      </c>
      <c r="AJ488" s="7"/>
      <c r="AK488" s="7"/>
      <c r="AL488" s="7"/>
      <c r="AM488" s="7"/>
      <c r="AN488" s="7"/>
      <c r="AO488" s="7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</row>
    <row r="489" spans="1:125" x14ac:dyDescent="0.2">
      <c r="A489" s="1"/>
      <c r="B489" s="1"/>
      <c r="C489" s="1"/>
      <c r="D489" s="1"/>
      <c r="E489" s="1"/>
      <c r="F489" s="1"/>
      <c r="G489" s="1"/>
      <c r="H489" s="7">
        <v>479</v>
      </c>
      <c r="I489" s="20">
        <f t="shared" ca="1" si="142"/>
        <v>703.8523334197854</v>
      </c>
      <c r="J489" s="21"/>
      <c r="K489" s="9">
        <f ca="1">COUNTIF(M$11:M488,"&gt;"&amp;I489)</f>
        <v>0</v>
      </c>
      <c r="L489" s="22">
        <f t="shared" ca="1" si="135"/>
        <v>0</v>
      </c>
      <c r="M489" s="20">
        <f t="shared" ca="1" si="143"/>
        <v>703.8523334197854</v>
      </c>
      <c r="N489" s="20">
        <f t="shared" ca="1" si="144"/>
        <v>0.69</v>
      </c>
      <c r="O489" s="20">
        <f t="shared" ca="1" si="136"/>
        <v>704.54233341978545</v>
      </c>
      <c r="P489" s="22">
        <f t="shared" ca="1" si="153"/>
        <v>1.6651963829887109</v>
      </c>
      <c r="Q489" s="21"/>
      <c r="R489" s="9">
        <f ca="1">COUNTIF(T$11:T488,"&gt;"&amp;O489)</f>
        <v>0</v>
      </c>
      <c r="S489" s="22">
        <f t="shared" ca="1" si="137"/>
        <v>0</v>
      </c>
      <c r="T489" s="20">
        <f t="shared" ca="1" si="145"/>
        <v>704.54233341978545</v>
      </c>
      <c r="U489" s="20">
        <f t="shared" ca="1" si="146"/>
        <v>0.76</v>
      </c>
      <c r="V489" s="20">
        <f t="shared" ca="1" si="138"/>
        <v>705.30233341978544</v>
      </c>
      <c r="W489" s="22">
        <f t="shared" ca="1" si="150"/>
        <v>1.65519638298872</v>
      </c>
      <c r="X489" s="21"/>
      <c r="Y489" s="9">
        <f ca="1">COUNTIF(AA$11:AA488,"&gt;"&amp;V489)</f>
        <v>0</v>
      </c>
      <c r="Z489" s="22">
        <f t="shared" ca="1" si="139"/>
        <v>0</v>
      </c>
      <c r="AA489" s="20">
        <f t="shared" ca="1" si="147"/>
        <v>705.30233341978544</v>
      </c>
      <c r="AB489" s="20">
        <f t="shared" ca="1" si="140"/>
        <v>0.32</v>
      </c>
      <c r="AC489" s="20">
        <f t="shared" ca="1" si="141"/>
        <v>705.62233341978549</v>
      </c>
      <c r="AD489" s="22">
        <f t="shared" ca="1" si="151"/>
        <v>2.0651963829886881</v>
      </c>
      <c r="AE489" s="7"/>
      <c r="AF489" s="9">
        <f t="shared" ca="1" si="148"/>
        <v>0</v>
      </c>
      <c r="AG489" s="22">
        <f t="shared" ca="1" si="152"/>
        <v>0</v>
      </c>
      <c r="AH489" s="7">
        <v>479</v>
      </c>
      <c r="AI489" s="20">
        <f t="shared" ca="1" si="149"/>
        <v>1.7700000000000955</v>
      </c>
      <c r="AJ489" s="7"/>
      <c r="AK489" s="7"/>
      <c r="AL489" s="7"/>
      <c r="AM489" s="7"/>
      <c r="AN489" s="7"/>
      <c r="AO489" s="7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</row>
    <row r="490" spans="1:125" x14ac:dyDescent="0.2">
      <c r="A490" s="1"/>
      <c r="B490" s="1"/>
      <c r="C490" s="1"/>
      <c r="D490" s="1"/>
      <c r="E490" s="1"/>
      <c r="F490" s="1"/>
      <c r="G490" s="1"/>
      <c r="H490" s="7">
        <v>480</v>
      </c>
      <c r="I490" s="20">
        <f t="shared" ca="1" si="142"/>
        <v>704.32735694285748</v>
      </c>
      <c r="J490" s="21"/>
      <c r="K490" s="9">
        <f ca="1">COUNTIF(M$11:M489,"&gt;"&amp;I490)</f>
        <v>0</v>
      </c>
      <c r="L490" s="22">
        <f t="shared" ca="1" si="135"/>
        <v>0.21497647692797273</v>
      </c>
      <c r="M490" s="20">
        <f t="shared" ca="1" si="143"/>
        <v>704.54233341978545</v>
      </c>
      <c r="N490" s="20">
        <f t="shared" ca="1" si="144"/>
        <v>0.86</v>
      </c>
      <c r="O490" s="20">
        <f t="shared" ca="1" si="136"/>
        <v>705.40233341978546</v>
      </c>
      <c r="P490" s="22">
        <f t="shared" ca="1" si="153"/>
        <v>0</v>
      </c>
      <c r="Q490" s="21"/>
      <c r="R490" s="9">
        <f ca="1">COUNTIF(T$11:T489,"&gt;"&amp;O490)</f>
        <v>0</v>
      </c>
      <c r="S490" s="22">
        <f t="shared" ca="1" si="137"/>
        <v>0</v>
      </c>
      <c r="T490" s="20">
        <f t="shared" ca="1" si="145"/>
        <v>705.40233341978546</v>
      </c>
      <c r="U490" s="20">
        <f t="shared" ca="1" si="146"/>
        <v>0.51</v>
      </c>
      <c r="V490" s="20">
        <f t="shared" ca="1" si="138"/>
        <v>705.91233341978545</v>
      </c>
      <c r="W490" s="22">
        <f t="shared" ca="1" si="150"/>
        <v>0.10000000000002274</v>
      </c>
      <c r="X490" s="21"/>
      <c r="Y490" s="9">
        <f ca="1">COUNTIF(AA$11:AA489,"&gt;"&amp;V490)</f>
        <v>0</v>
      </c>
      <c r="Z490" s="22">
        <f t="shared" ca="1" si="139"/>
        <v>0</v>
      </c>
      <c r="AA490" s="20">
        <f t="shared" ca="1" si="147"/>
        <v>705.91233341978545</v>
      </c>
      <c r="AB490" s="20">
        <f t="shared" ca="1" si="140"/>
        <v>0.41</v>
      </c>
      <c r="AC490" s="20">
        <f t="shared" ca="1" si="141"/>
        <v>706.32233341978542</v>
      </c>
      <c r="AD490" s="22">
        <f t="shared" ca="1" si="151"/>
        <v>0.28999999999996362</v>
      </c>
      <c r="AE490" s="7"/>
      <c r="AF490" s="9">
        <f t="shared" ca="1" si="148"/>
        <v>0</v>
      </c>
      <c r="AG490" s="22">
        <f t="shared" ca="1" si="152"/>
        <v>0.21497647692797273</v>
      </c>
      <c r="AH490" s="7">
        <v>480</v>
      </c>
      <c r="AI490" s="20">
        <f t="shared" ca="1" si="149"/>
        <v>1.9949764769279454</v>
      </c>
      <c r="AJ490" s="7"/>
      <c r="AK490" s="7"/>
      <c r="AL490" s="7"/>
      <c r="AM490" s="7"/>
      <c r="AN490" s="7"/>
      <c r="AO490" s="7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</row>
    <row r="491" spans="1:125" x14ac:dyDescent="0.2">
      <c r="A491" s="1"/>
      <c r="B491" s="1"/>
      <c r="C491" s="1"/>
      <c r="D491" s="1"/>
      <c r="E491" s="1"/>
      <c r="F491" s="1"/>
      <c r="G491" s="1"/>
      <c r="H491" s="7">
        <v>481</v>
      </c>
      <c r="I491" s="20">
        <f t="shared" ca="1" si="142"/>
        <v>705.69301518398072</v>
      </c>
      <c r="J491" s="21"/>
      <c r="K491" s="9">
        <f ca="1">COUNTIF(M$11:M490,"&gt;"&amp;I491)</f>
        <v>0</v>
      </c>
      <c r="L491" s="22">
        <f t="shared" ca="1" si="135"/>
        <v>0</v>
      </c>
      <c r="M491" s="20">
        <f t="shared" ca="1" si="143"/>
        <v>705.69301518398072</v>
      </c>
      <c r="N491" s="20">
        <f t="shared" ca="1" si="144"/>
        <v>0.94</v>
      </c>
      <c r="O491" s="20">
        <f t="shared" ca="1" si="136"/>
        <v>706.63301518398077</v>
      </c>
      <c r="P491" s="22">
        <f t="shared" ca="1" si="153"/>
        <v>0.29068176419525571</v>
      </c>
      <c r="Q491" s="21"/>
      <c r="R491" s="9">
        <f ca="1">COUNTIF(T$11:T490,"&gt;"&amp;O491)</f>
        <v>0</v>
      </c>
      <c r="S491" s="22">
        <f t="shared" ca="1" si="137"/>
        <v>0</v>
      </c>
      <c r="T491" s="20">
        <f t="shared" ca="1" si="145"/>
        <v>706.63301518398077</v>
      </c>
      <c r="U491" s="20">
        <f t="shared" ca="1" si="146"/>
        <v>0.63</v>
      </c>
      <c r="V491" s="20">
        <f t="shared" ca="1" si="138"/>
        <v>707.26301518398077</v>
      </c>
      <c r="W491" s="22">
        <f t="shared" ca="1" si="150"/>
        <v>0.72068176419531937</v>
      </c>
      <c r="X491" s="21"/>
      <c r="Y491" s="9">
        <f ca="1">COUNTIF(AA$11:AA490,"&gt;"&amp;V491)</f>
        <v>0</v>
      </c>
      <c r="Z491" s="22">
        <f t="shared" ca="1" si="139"/>
        <v>0</v>
      </c>
      <c r="AA491" s="20">
        <f t="shared" ca="1" si="147"/>
        <v>707.26301518398077</v>
      </c>
      <c r="AB491" s="20">
        <f t="shared" ca="1" si="140"/>
        <v>0.51</v>
      </c>
      <c r="AC491" s="20">
        <f t="shared" ca="1" si="141"/>
        <v>707.77301518398076</v>
      </c>
      <c r="AD491" s="22">
        <f t="shared" ca="1" si="151"/>
        <v>0.94068176419534666</v>
      </c>
      <c r="AE491" s="7"/>
      <c r="AF491" s="9">
        <f t="shared" ca="1" si="148"/>
        <v>0</v>
      </c>
      <c r="AG491" s="22">
        <f t="shared" ca="1" si="152"/>
        <v>0</v>
      </c>
      <c r="AH491" s="7">
        <v>481</v>
      </c>
      <c r="AI491" s="20">
        <f t="shared" ca="1" si="149"/>
        <v>2.0800000000000409</v>
      </c>
      <c r="AJ491" s="7"/>
      <c r="AK491" s="7"/>
      <c r="AL491" s="7"/>
      <c r="AM491" s="7"/>
      <c r="AN491" s="7"/>
      <c r="AO491" s="7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</row>
    <row r="492" spans="1:125" x14ac:dyDescent="0.2">
      <c r="A492" s="1"/>
      <c r="B492" s="1"/>
      <c r="C492" s="1"/>
      <c r="D492" s="1"/>
      <c r="E492" s="1"/>
      <c r="F492" s="1"/>
      <c r="G492" s="1"/>
      <c r="H492" s="7">
        <v>482</v>
      </c>
      <c r="I492" s="20">
        <f t="shared" ca="1" si="142"/>
        <v>708.81074048296443</v>
      </c>
      <c r="J492" s="21"/>
      <c r="K492" s="9">
        <f ca="1">COUNTIF(M$11:M491,"&gt;"&amp;I492)</f>
        <v>0</v>
      </c>
      <c r="L492" s="22">
        <f t="shared" ca="1" si="135"/>
        <v>0</v>
      </c>
      <c r="M492" s="20">
        <f t="shared" ca="1" si="143"/>
        <v>708.81074048296443</v>
      </c>
      <c r="N492" s="20">
        <f t="shared" ca="1" si="144"/>
        <v>0.68</v>
      </c>
      <c r="O492" s="20">
        <f t="shared" ca="1" si="136"/>
        <v>709.49074048296438</v>
      </c>
      <c r="P492" s="22">
        <f t="shared" ca="1" si="153"/>
        <v>2.1777252989836597</v>
      </c>
      <c r="Q492" s="21"/>
      <c r="R492" s="9">
        <f ca="1">COUNTIF(T$11:T491,"&gt;"&amp;O492)</f>
        <v>0</v>
      </c>
      <c r="S492" s="22">
        <f t="shared" ca="1" si="137"/>
        <v>0</v>
      </c>
      <c r="T492" s="20">
        <f t="shared" ca="1" si="145"/>
        <v>709.49074048296438</v>
      </c>
      <c r="U492" s="20">
        <f t="shared" ca="1" si="146"/>
        <v>0.65</v>
      </c>
      <c r="V492" s="20">
        <f t="shared" ca="1" si="138"/>
        <v>710.14074048296436</v>
      </c>
      <c r="W492" s="22">
        <f t="shared" ca="1" si="150"/>
        <v>2.2277252989836143</v>
      </c>
      <c r="X492" s="21"/>
      <c r="Y492" s="9">
        <f ca="1">COUNTIF(AA$11:AA491,"&gt;"&amp;V492)</f>
        <v>0</v>
      </c>
      <c r="Z492" s="22">
        <f t="shared" ca="1" si="139"/>
        <v>0</v>
      </c>
      <c r="AA492" s="20">
        <f t="shared" ca="1" si="147"/>
        <v>710.14074048296436</v>
      </c>
      <c r="AB492" s="20">
        <f t="shared" ca="1" si="140"/>
        <v>0.46</v>
      </c>
      <c r="AC492" s="20">
        <f t="shared" ca="1" si="141"/>
        <v>710.6007404829644</v>
      </c>
      <c r="AD492" s="22">
        <f t="shared" ca="1" si="151"/>
        <v>2.3677252989836006</v>
      </c>
      <c r="AE492" s="7"/>
      <c r="AF492" s="9">
        <f t="shared" ca="1" si="148"/>
        <v>0</v>
      </c>
      <c r="AG492" s="22">
        <f t="shared" ca="1" si="152"/>
        <v>0</v>
      </c>
      <c r="AH492" s="7">
        <v>482</v>
      </c>
      <c r="AI492" s="20">
        <f t="shared" ca="1" si="149"/>
        <v>1.7899999999999636</v>
      </c>
      <c r="AJ492" s="7"/>
      <c r="AK492" s="7"/>
      <c r="AL492" s="7"/>
      <c r="AM492" s="7"/>
      <c r="AN492" s="7"/>
      <c r="AO492" s="7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</row>
    <row r="493" spans="1:125" x14ac:dyDescent="0.2">
      <c r="A493" s="1"/>
      <c r="B493" s="1"/>
      <c r="C493" s="1"/>
      <c r="D493" s="1"/>
      <c r="E493" s="1"/>
      <c r="F493" s="1"/>
      <c r="G493" s="1"/>
      <c r="H493" s="7">
        <v>483</v>
      </c>
      <c r="I493" s="20">
        <f t="shared" ca="1" si="142"/>
        <v>712.66313373657135</v>
      </c>
      <c r="J493" s="21"/>
      <c r="K493" s="9">
        <f ca="1">COUNTIF(M$11:M492,"&gt;"&amp;I493)</f>
        <v>0</v>
      </c>
      <c r="L493" s="22">
        <f t="shared" ca="1" si="135"/>
        <v>0</v>
      </c>
      <c r="M493" s="20">
        <f t="shared" ca="1" si="143"/>
        <v>712.66313373657135</v>
      </c>
      <c r="N493" s="20">
        <f t="shared" ca="1" si="144"/>
        <v>0.73</v>
      </c>
      <c r="O493" s="20">
        <f t="shared" ca="1" si="136"/>
        <v>713.39313373657137</v>
      </c>
      <c r="P493" s="22">
        <f t="shared" ca="1" si="153"/>
        <v>3.1723932536069697</v>
      </c>
      <c r="Q493" s="21"/>
      <c r="R493" s="9">
        <f ca="1">COUNTIF(T$11:T492,"&gt;"&amp;O493)</f>
        <v>0</v>
      </c>
      <c r="S493" s="22">
        <f t="shared" ca="1" si="137"/>
        <v>0</v>
      </c>
      <c r="T493" s="20">
        <f t="shared" ca="1" si="145"/>
        <v>713.39313373657137</v>
      </c>
      <c r="U493" s="20">
        <f t="shared" ca="1" si="146"/>
        <v>0.63</v>
      </c>
      <c r="V493" s="20">
        <f t="shared" ca="1" si="138"/>
        <v>714.02313373657137</v>
      </c>
      <c r="W493" s="22">
        <f t="shared" ca="1" si="150"/>
        <v>3.2523932536070106</v>
      </c>
      <c r="X493" s="21"/>
      <c r="Y493" s="9">
        <f ca="1">COUNTIF(AA$11:AA492,"&gt;"&amp;V493)</f>
        <v>0</v>
      </c>
      <c r="Z493" s="22">
        <f t="shared" ca="1" si="139"/>
        <v>0</v>
      </c>
      <c r="AA493" s="20">
        <f t="shared" ca="1" si="147"/>
        <v>714.02313373657137</v>
      </c>
      <c r="AB493" s="20">
        <f t="shared" ca="1" si="140"/>
        <v>0.28999999999999998</v>
      </c>
      <c r="AC493" s="20">
        <f t="shared" ca="1" si="141"/>
        <v>714.31313373657133</v>
      </c>
      <c r="AD493" s="22">
        <f t="shared" ca="1" si="151"/>
        <v>3.4223932536069697</v>
      </c>
      <c r="AE493" s="7"/>
      <c r="AF493" s="9">
        <f t="shared" ca="1" si="148"/>
        <v>0</v>
      </c>
      <c r="AG493" s="22">
        <f t="shared" ca="1" si="152"/>
        <v>0</v>
      </c>
      <c r="AH493" s="7">
        <v>483</v>
      </c>
      <c r="AI493" s="20">
        <f t="shared" ca="1" si="149"/>
        <v>1.6499999999999773</v>
      </c>
      <c r="AJ493" s="7"/>
      <c r="AK493" s="7"/>
      <c r="AL493" s="7"/>
      <c r="AM493" s="7"/>
      <c r="AN493" s="7"/>
      <c r="AO493" s="7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</row>
    <row r="494" spans="1:125" x14ac:dyDescent="0.2">
      <c r="A494" s="1"/>
      <c r="B494" s="1"/>
      <c r="C494" s="1"/>
      <c r="D494" s="1"/>
      <c r="E494" s="1"/>
      <c r="F494" s="1"/>
      <c r="G494" s="1"/>
      <c r="H494" s="7">
        <v>484</v>
      </c>
      <c r="I494" s="20">
        <f t="shared" ca="1" si="142"/>
        <v>713.2454341252128</v>
      </c>
      <c r="J494" s="21"/>
      <c r="K494" s="9">
        <f ca="1">COUNTIF(M$11:M493,"&gt;"&amp;I494)</f>
        <v>0</v>
      </c>
      <c r="L494" s="22">
        <f t="shared" ca="1" si="135"/>
        <v>0.14769961135857557</v>
      </c>
      <c r="M494" s="20">
        <f t="shared" ca="1" si="143"/>
        <v>713.39313373657137</v>
      </c>
      <c r="N494" s="20">
        <f t="shared" ca="1" si="144"/>
        <v>1.06</v>
      </c>
      <c r="O494" s="20">
        <f t="shared" ca="1" si="136"/>
        <v>714.45313373657132</v>
      </c>
      <c r="P494" s="22">
        <f t="shared" ca="1" si="153"/>
        <v>0</v>
      </c>
      <c r="Q494" s="21"/>
      <c r="R494" s="9">
        <f ca="1">COUNTIF(T$11:T493,"&gt;"&amp;O494)</f>
        <v>0</v>
      </c>
      <c r="S494" s="22">
        <f t="shared" ca="1" si="137"/>
        <v>0</v>
      </c>
      <c r="T494" s="20">
        <f t="shared" ca="1" si="145"/>
        <v>714.45313373657132</v>
      </c>
      <c r="U494" s="20">
        <f t="shared" ca="1" si="146"/>
        <v>0.49</v>
      </c>
      <c r="V494" s="20">
        <f t="shared" ca="1" si="138"/>
        <v>714.94313373657133</v>
      </c>
      <c r="W494" s="22">
        <f t="shared" ca="1" si="150"/>
        <v>0.42999999999994998</v>
      </c>
      <c r="X494" s="21"/>
      <c r="Y494" s="9">
        <f ca="1">COUNTIF(AA$11:AA493,"&gt;"&amp;V494)</f>
        <v>0</v>
      </c>
      <c r="Z494" s="22">
        <f t="shared" ca="1" si="139"/>
        <v>0</v>
      </c>
      <c r="AA494" s="20">
        <f t="shared" ca="1" si="147"/>
        <v>714.94313373657133</v>
      </c>
      <c r="AB494" s="20">
        <f t="shared" ca="1" si="140"/>
        <v>0.38</v>
      </c>
      <c r="AC494" s="20">
        <f t="shared" ca="1" si="141"/>
        <v>715.32313373657132</v>
      </c>
      <c r="AD494" s="22">
        <f t="shared" ca="1" si="151"/>
        <v>0.62999999999999545</v>
      </c>
      <c r="AE494" s="7"/>
      <c r="AF494" s="9">
        <f t="shared" ca="1" si="148"/>
        <v>0</v>
      </c>
      <c r="AG494" s="22">
        <f t="shared" ca="1" si="152"/>
        <v>0.14769961135857557</v>
      </c>
      <c r="AH494" s="7">
        <v>484</v>
      </c>
      <c r="AI494" s="20">
        <f t="shared" ca="1" si="149"/>
        <v>2.0776996113585255</v>
      </c>
      <c r="AJ494" s="7"/>
      <c r="AK494" s="7"/>
      <c r="AL494" s="7"/>
      <c r="AM494" s="7"/>
      <c r="AN494" s="7"/>
      <c r="AO494" s="7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</row>
    <row r="495" spans="1:125" x14ac:dyDescent="0.2">
      <c r="A495" s="1"/>
      <c r="B495" s="1"/>
      <c r="C495" s="1"/>
      <c r="D495" s="1"/>
      <c r="E495" s="1"/>
      <c r="F495" s="1"/>
      <c r="G495" s="1"/>
      <c r="H495" s="7">
        <v>485</v>
      </c>
      <c r="I495" s="20">
        <f t="shared" ca="1" si="142"/>
        <v>713.61234037224597</v>
      </c>
      <c r="J495" s="21"/>
      <c r="K495" s="9">
        <f ca="1">COUNTIF(M$11:M494,"&gt;"&amp;I495)</f>
        <v>0</v>
      </c>
      <c r="L495" s="22">
        <f t="shared" ca="1" si="135"/>
        <v>0.84079336432535001</v>
      </c>
      <c r="M495" s="20">
        <f t="shared" ca="1" si="143"/>
        <v>714.45313373657132</v>
      </c>
      <c r="N495" s="20">
        <f t="shared" ca="1" si="144"/>
        <v>0.84</v>
      </c>
      <c r="O495" s="20">
        <f t="shared" ca="1" si="136"/>
        <v>715.29313373657135</v>
      </c>
      <c r="P495" s="22">
        <f t="shared" ca="1" si="153"/>
        <v>0</v>
      </c>
      <c r="Q495" s="21"/>
      <c r="R495" s="9">
        <f ca="1">COUNTIF(T$11:T494,"&gt;"&amp;O495)</f>
        <v>0</v>
      </c>
      <c r="S495" s="22">
        <f t="shared" ca="1" si="137"/>
        <v>0</v>
      </c>
      <c r="T495" s="20">
        <f t="shared" ca="1" si="145"/>
        <v>715.29313373657135</v>
      </c>
      <c r="U495" s="20">
        <f t="shared" ca="1" si="146"/>
        <v>0.62</v>
      </c>
      <c r="V495" s="20">
        <f t="shared" ca="1" si="138"/>
        <v>715.91313373657135</v>
      </c>
      <c r="W495" s="22">
        <f t="shared" ca="1" si="150"/>
        <v>0.35000000000002274</v>
      </c>
      <c r="X495" s="21"/>
      <c r="Y495" s="9">
        <f ca="1">COUNTIF(AA$11:AA494,"&gt;"&amp;V495)</f>
        <v>0</v>
      </c>
      <c r="Z495" s="22">
        <f t="shared" ca="1" si="139"/>
        <v>0</v>
      </c>
      <c r="AA495" s="20">
        <f t="shared" ca="1" si="147"/>
        <v>715.91313373657135</v>
      </c>
      <c r="AB495" s="20">
        <f t="shared" ca="1" si="140"/>
        <v>0.36</v>
      </c>
      <c r="AC495" s="20">
        <f t="shared" ca="1" si="141"/>
        <v>716.27313373657137</v>
      </c>
      <c r="AD495" s="22">
        <f t="shared" ca="1" si="151"/>
        <v>0.59000000000003183</v>
      </c>
      <c r="AE495" s="7"/>
      <c r="AF495" s="9">
        <f t="shared" ca="1" si="148"/>
        <v>0</v>
      </c>
      <c r="AG495" s="22">
        <f t="shared" ca="1" si="152"/>
        <v>0.84079336432535001</v>
      </c>
      <c r="AH495" s="7">
        <v>485</v>
      </c>
      <c r="AI495" s="20">
        <f t="shared" ca="1" si="149"/>
        <v>2.6607933643254</v>
      </c>
      <c r="AJ495" s="7"/>
      <c r="AK495" s="7"/>
      <c r="AL495" s="7"/>
      <c r="AM495" s="7"/>
      <c r="AN495" s="7"/>
      <c r="AO495" s="7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</row>
    <row r="496" spans="1:125" x14ac:dyDescent="0.2">
      <c r="A496" s="1"/>
      <c r="B496" s="1"/>
      <c r="C496" s="1"/>
      <c r="D496" s="1"/>
      <c r="E496" s="1"/>
      <c r="F496" s="1"/>
      <c r="G496" s="1"/>
      <c r="H496" s="7">
        <v>486</v>
      </c>
      <c r="I496" s="20">
        <f t="shared" ca="1" si="142"/>
        <v>713.68317621605593</v>
      </c>
      <c r="J496" s="21"/>
      <c r="K496" s="9">
        <f ca="1">COUNTIF(M$11:M495,"&gt;"&amp;I496)</f>
        <v>1</v>
      </c>
      <c r="L496" s="22">
        <f t="shared" ca="1" si="135"/>
        <v>1.6099575205154224</v>
      </c>
      <c r="M496" s="20">
        <f t="shared" ca="1" si="143"/>
        <v>715.29313373657135</v>
      </c>
      <c r="N496" s="20">
        <f t="shared" ca="1" si="144"/>
        <v>0.64</v>
      </c>
      <c r="O496" s="20">
        <f t="shared" ca="1" si="136"/>
        <v>715.93313373657134</v>
      </c>
      <c r="P496" s="22">
        <f t="shared" ca="1" si="153"/>
        <v>0</v>
      </c>
      <c r="Q496" s="21"/>
      <c r="R496" s="9">
        <f ca="1">COUNTIF(T$11:T495,"&gt;"&amp;O496)</f>
        <v>0</v>
      </c>
      <c r="S496" s="22">
        <f t="shared" ca="1" si="137"/>
        <v>0</v>
      </c>
      <c r="T496" s="20">
        <f t="shared" ca="1" si="145"/>
        <v>715.93313373657134</v>
      </c>
      <c r="U496" s="20">
        <f t="shared" ca="1" si="146"/>
        <v>0.44</v>
      </c>
      <c r="V496" s="20">
        <f t="shared" ca="1" si="138"/>
        <v>716.37313373657139</v>
      </c>
      <c r="W496" s="22">
        <f t="shared" ca="1" si="150"/>
        <v>1.999999999998181E-2</v>
      </c>
      <c r="X496" s="21"/>
      <c r="Y496" s="9">
        <f ca="1">COUNTIF(AA$11:AA495,"&gt;"&amp;V496)</f>
        <v>0</v>
      </c>
      <c r="Z496" s="22">
        <f t="shared" ca="1" si="139"/>
        <v>0</v>
      </c>
      <c r="AA496" s="20">
        <f t="shared" ca="1" si="147"/>
        <v>716.37313373657139</v>
      </c>
      <c r="AB496" s="20">
        <f t="shared" ca="1" si="140"/>
        <v>0.38</v>
      </c>
      <c r="AC496" s="20">
        <f t="shared" ca="1" si="141"/>
        <v>716.75313373657139</v>
      </c>
      <c r="AD496" s="22">
        <f t="shared" ca="1" si="151"/>
        <v>0.10000000000002274</v>
      </c>
      <c r="AE496" s="7"/>
      <c r="AF496" s="9">
        <f t="shared" ca="1" si="148"/>
        <v>1</v>
      </c>
      <c r="AG496" s="22">
        <f t="shared" ca="1" si="152"/>
        <v>1.6099575205154224</v>
      </c>
      <c r="AH496" s="7">
        <v>486</v>
      </c>
      <c r="AI496" s="20">
        <f t="shared" ca="1" si="149"/>
        <v>3.0699575205154588</v>
      </c>
      <c r="AJ496" s="7"/>
      <c r="AK496" s="7"/>
      <c r="AL496" s="7"/>
      <c r="AM496" s="7"/>
      <c r="AN496" s="7"/>
      <c r="AO496" s="7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</row>
    <row r="497" spans="1:125" x14ac:dyDescent="0.2">
      <c r="A497" s="1"/>
      <c r="B497" s="1"/>
      <c r="C497" s="1"/>
      <c r="D497" s="1"/>
      <c r="E497" s="1"/>
      <c r="F497" s="1"/>
      <c r="G497" s="1"/>
      <c r="H497" s="7">
        <v>487</v>
      </c>
      <c r="I497" s="20">
        <f t="shared" ca="1" si="142"/>
        <v>716.01821153925664</v>
      </c>
      <c r="J497" s="21"/>
      <c r="K497" s="9">
        <f ca="1">COUNTIF(M$11:M496,"&gt;"&amp;I497)</f>
        <v>0</v>
      </c>
      <c r="L497" s="22">
        <f t="shared" ca="1" si="135"/>
        <v>0</v>
      </c>
      <c r="M497" s="20">
        <f t="shared" ca="1" si="143"/>
        <v>716.01821153925664</v>
      </c>
      <c r="N497" s="20">
        <f t="shared" ca="1" si="144"/>
        <v>1.05</v>
      </c>
      <c r="O497" s="20">
        <f t="shared" ca="1" si="136"/>
        <v>717.06821153925659</v>
      </c>
      <c r="P497" s="22">
        <f t="shared" ca="1" si="153"/>
        <v>8.507780268530496E-2</v>
      </c>
      <c r="Q497" s="21"/>
      <c r="R497" s="9">
        <f ca="1">COUNTIF(T$11:T496,"&gt;"&amp;O497)</f>
        <v>0</v>
      </c>
      <c r="S497" s="22">
        <f t="shared" ca="1" si="137"/>
        <v>0</v>
      </c>
      <c r="T497" s="20">
        <f t="shared" ca="1" si="145"/>
        <v>717.06821153925659</v>
      </c>
      <c r="U497" s="20">
        <f t="shared" ca="1" si="146"/>
        <v>0.63</v>
      </c>
      <c r="V497" s="20">
        <f t="shared" ca="1" si="138"/>
        <v>717.69821153925659</v>
      </c>
      <c r="W497" s="22">
        <f t="shared" ca="1" si="150"/>
        <v>0.69507780268520492</v>
      </c>
      <c r="X497" s="21"/>
      <c r="Y497" s="9">
        <f ca="1">COUNTIF(AA$11:AA496,"&gt;"&amp;V497)</f>
        <v>0</v>
      </c>
      <c r="Z497" s="22">
        <f t="shared" ca="1" si="139"/>
        <v>0</v>
      </c>
      <c r="AA497" s="20">
        <f t="shared" ca="1" si="147"/>
        <v>717.69821153925659</v>
      </c>
      <c r="AB497" s="20">
        <f t="shared" ca="1" si="140"/>
        <v>0.47</v>
      </c>
      <c r="AC497" s="20">
        <f t="shared" ca="1" si="141"/>
        <v>718.16821153925662</v>
      </c>
      <c r="AD497" s="22">
        <f t="shared" ca="1" si="151"/>
        <v>0.94507780268520492</v>
      </c>
      <c r="AE497" s="7"/>
      <c r="AF497" s="9">
        <f t="shared" ca="1" si="148"/>
        <v>0</v>
      </c>
      <c r="AG497" s="22">
        <f t="shared" ca="1" si="152"/>
        <v>0</v>
      </c>
      <c r="AH497" s="7">
        <v>487</v>
      </c>
      <c r="AI497" s="20">
        <f t="shared" ca="1" si="149"/>
        <v>2.1499999999999773</v>
      </c>
      <c r="AJ497" s="7"/>
      <c r="AK497" s="7"/>
      <c r="AL497" s="7"/>
      <c r="AM497" s="7"/>
      <c r="AN497" s="7"/>
      <c r="AO497" s="7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</row>
    <row r="498" spans="1:125" x14ac:dyDescent="0.2">
      <c r="A498" s="1"/>
      <c r="B498" s="1"/>
      <c r="C498" s="1"/>
      <c r="D498" s="1"/>
      <c r="E498" s="1"/>
      <c r="F498" s="1"/>
      <c r="G498" s="1"/>
      <c r="H498" s="7">
        <v>488</v>
      </c>
      <c r="I498" s="20">
        <f t="shared" ca="1" si="142"/>
        <v>716.26491375647322</v>
      </c>
      <c r="J498" s="21"/>
      <c r="K498" s="9">
        <f ca="1">COUNTIF(M$11:M497,"&gt;"&amp;I498)</f>
        <v>0</v>
      </c>
      <c r="L498" s="22">
        <f t="shared" ca="1" si="135"/>
        <v>0.80329778278337471</v>
      </c>
      <c r="M498" s="20">
        <f t="shared" ca="1" si="143"/>
        <v>717.06821153925659</v>
      </c>
      <c r="N498" s="20">
        <f t="shared" ca="1" si="144"/>
        <v>0.64</v>
      </c>
      <c r="O498" s="20">
        <f t="shared" ca="1" si="136"/>
        <v>717.70821153925658</v>
      </c>
      <c r="P498" s="22">
        <f t="shared" ca="1" si="153"/>
        <v>0</v>
      </c>
      <c r="Q498" s="21"/>
      <c r="R498" s="9">
        <f ca="1">COUNTIF(T$11:T497,"&gt;"&amp;O498)</f>
        <v>0</v>
      </c>
      <c r="S498" s="22">
        <f t="shared" ca="1" si="137"/>
        <v>0</v>
      </c>
      <c r="T498" s="20">
        <f t="shared" ca="1" si="145"/>
        <v>717.70821153925658</v>
      </c>
      <c r="U498" s="20">
        <f t="shared" ca="1" si="146"/>
        <v>0.66</v>
      </c>
      <c r="V498" s="20">
        <f t="shared" ca="1" si="138"/>
        <v>718.36821153925655</v>
      </c>
      <c r="W498" s="22">
        <f t="shared" ca="1" si="150"/>
        <v>9.9999999999909051E-3</v>
      </c>
      <c r="X498" s="21"/>
      <c r="Y498" s="9">
        <f ca="1">COUNTIF(AA$11:AA497,"&gt;"&amp;V498)</f>
        <v>0</v>
      </c>
      <c r="Z498" s="22">
        <f t="shared" ca="1" si="139"/>
        <v>0</v>
      </c>
      <c r="AA498" s="20">
        <f t="shared" ca="1" si="147"/>
        <v>718.36821153925655</v>
      </c>
      <c r="AB498" s="20">
        <f t="shared" ca="1" si="140"/>
        <v>0.33</v>
      </c>
      <c r="AC498" s="20">
        <f t="shared" ca="1" si="141"/>
        <v>718.69821153925659</v>
      </c>
      <c r="AD498" s="22">
        <f t="shared" ca="1" si="151"/>
        <v>0.19999999999993179</v>
      </c>
      <c r="AE498" s="7"/>
      <c r="AF498" s="9">
        <f t="shared" ca="1" si="148"/>
        <v>0</v>
      </c>
      <c r="AG498" s="22">
        <f t="shared" ca="1" si="152"/>
        <v>0.80329778278337471</v>
      </c>
      <c r="AH498" s="7">
        <v>488</v>
      </c>
      <c r="AI498" s="20">
        <f t="shared" ca="1" si="149"/>
        <v>2.4332977827833702</v>
      </c>
      <c r="AJ498" s="7"/>
      <c r="AK498" s="7"/>
      <c r="AL498" s="7"/>
      <c r="AM498" s="7"/>
      <c r="AN498" s="7"/>
      <c r="AO498" s="7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</row>
    <row r="499" spans="1:125" x14ac:dyDescent="0.2">
      <c r="A499" s="1"/>
      <c r="B499" s="1"/>
      <c r="C499" s="1"/>
      <c r="D499" s="1"/>
      <c r="E499" s="1"/>
      <c r="F499" s="1"/>
      <c r="G499" s="1"/>
      <c r="H499" s="7">
        <v>489</v>
      </c>
      <c r="I499" s="20">
        <f t="shared" ca="1" si="142"/>
        <v>716.73831951222587</v>
      </c>
      <c r="J499" s="21"/>
      <c r="K499" s="9">
        <f ca="1">COUNTIF(M$11:M498,"&gt;"&amp;I499)</f>
        <v>1</v>
      </c>
      <c r="L499" s="22">
        <f t="shared" ca="1" si="135"/>
        <v>0.96989202703070987</v>
      </c>
      <c r="M499" s="20">
        <f t="shared" ca="1" si="143"/>
        <v>717.70821153925658</v>
      </c>
      <c r="N499" s="20">
        <f t="shared" ca="1" si="144"/>
        <v>0.78</v>
      </c>
      <c r="O499" s="20">
        <f t="shared" ca="1" si="136"/>
        <v>718.48821153925655</v>
      </c>
      <c r="P499" s="22">
        <f t="shared" ca="1" si="153"/>
        <v>0</v>
      </c>
      <c r="Q499" s="21"/>
      <c r="R499" s="9">
        <f ca="1">COUNTIF(T$11:T498,"&gt;"&amp;O499)</f>
        <v>0</v>
      </c>
      <c r="S499" s="22">
        <f t="shared" ca="1" si="137"/>
        <v>0</v>
      </c>
      <c r="T499" s="20">
        <f t="shared" ca="1" si="145"/>
        <v>718.48821153925655</v>
      </c>
      <c r="U499" s="20">
        <f t="shared" ca="1" si="146"/>
        <v>0.51</v>
      </c>
      <c r="V499" s="20">
        <f t="shared" ca="1" si="138"/>
        <v>718.99821153925654</v>
      </c>
      <c r="W499" s="22">
        <f t="shared" ca="1" si="150"/>
        <v>0.12000000000000455</v>
      </c>
      <c r="X499" s="21"/>
      <c r="Y499" s="9">
        <f ca="1">COUNTIF(AA$11:AA498,"&gt;"&amp;V499)</f>
        <v>0</v>
      </c>
      <c r="Z499" s="22">
        <f t="shared" ca="1" si="139"/>
        <v>0</v>
      </c>
      <c r="AA499" s="20">
        <f t="shared" ca="1" si="147"/>
        <v>718.99821153925654</v>
      </c>
      <c r="AB499" s="20">
        <f t="shared" ca="1" si="140"/>
        <v>0.38</v>
      </c>
      <c r="AC499" s="20">
        <f t="shared" ca="1" si="141"/>
        <v>719.37821153925654</v>
      </c>
      <c r="AD499" s="22">
        <f t="shared" ca="1" si="151"/>
        <v>0.29999999999995453</v>
      </c>
      <c r="AE499" s="7"/>
      <c r="AF499" s="9">
        <f t="shared" ca="1" si="148"/>
        <v>1</v>
      </c>
      <c r="AG499" s="22">
        <f t="shared" ca="1" si="152"/>
        <v>0.96989202703070987</v>
      </c>
      <c r="AH499" s="7">
        <v>489</v>
      </c>
      <c r="AI499" s="20">
        <f t="shared" ca="1" si="149"/>
        <v>2.6398920270306689</v>
      </c>
      <c r="AJ499" s="7"/>
      <c r="AK499" s="7"/>
      <c r="AL499" s="7"/>
      <c r="AM499" s="7"/>
      <c r="AN499" s="7"/>
      <c r="AO499" s="7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</row>
    <row r="500" spans="1:125" x14ac:dyDescent="0.2">
      <c r="A500" s="1"/>
      <c r="B500" s="1"/>
      <c r="C500" s="1"/>
      <c r="D500" s="1"/>
      <c r="E500" s="1"/>
      <c r="F500" s="1"/>
      <c r="G500" s="1"/>
      <c r="H500" s="7">
        <v>490</v>
      </c>
      <c r="I500" s="20">
        <f t="shared" ca="1" si="142"/>
        <v>719.11298369138865</v>
      </c>
      <c r="J500" s="21"/>
      <c r="K500" s="9">
        <f ca="1">COUNTIF(M$11:M499,"&gt;"&amp;I500)</f>
        <v>0</v>
      </c>
      <c r="L500" s="22">
        <f t="shared" ca="1" si="135"/>
        <v>0</v>
      </c>
      <c r="M500" s="20">
        <f t="shared" ca="1" si="143"/>
        <v>719.11298369138865</v>
      </c>
      <c r="N500" s="20">
        <f t="shared" ca="1" si="144"/>
        <v>0.64</v>
      </c>
      <c r="O500" s="20">
        <f t="shared" ca="1" si="136"/>
        <v>719.75298369138864</v>
      </c>
      <c r="P500" s="22">
        <f t="shared" ca="1" si="153"/>
        <v>0.62477215213209547</v>
      </c>
      <c r="Q500" s="21"/>
      <c r="R500" s="9">
        <f ca="1">COUNTIF(T$11:T499,"&gt;"&amp;O500)</f>
        <v>0</v>
      </c>
      <c r="S500" s="22">
        <f t="shared" ca="1" si="137"/>
        <v>0</v>
      </c>
      <c r="T500" s="20">
        <f t="shared" ca="1" si="145"/>
        <v>719.75298369138864</v>
      </c>
      <c r="U500" s="20">
        <f t="shared" ca="1" si="146"/>
        <v>0.52</v>
      </c>
      <c r="V500" s="20">
        <f t="shared" ca="1" si="138"/>
        <v>720.27298369138862</v>
      </c>
      <c r="W500" s="22">
        <f t="shared" ca="1" si="150"/>
        <v>0.75477215213209092</v>
      </c>
      <c r="X500" s="21"/>
      <c r="Y500" s="9">
        <f ca="1">COUNTIF(AA$11:AA499,"&gt;"&amp;V500)</f>
        <v>0</v>
      </c>
      <c r="Z500" s="22">
        <f t="shared" ca="1" si="139"/>
        <v>0</v>
      </c>
      <c r="AA500" s="20">
        <f t="shared" ca="1" si="147"/>
        <v>720.27298369138862</v>
      </c>
      <c r="AB500" s="20">
        <f t="shared" ca="1" si="140"/>
        <v>0.36</v>
      </c>
      <c r="AC500" s="20">
        <f t="shared" ca="1" si="141"/>
        <v>720.63298369138863</v>
      </c>
      <c r="AD500" s="22">
        <f t="shared" ca="1" si="151"/>
        <v>0.89477215213207728</v>
      </c>
      <c r="AE500" s="7"/>
      <c r="AF500" s="9">
        <f t="shared" ca="1" si="148"/>
        <v>0</v>
      </c>
      <c r="AG500" s="22">
        <f t="shared" ca="1" si="152"/>
        <v>0</v>
      </c>
      <c r="AH500" s="7">
        <v>490</v>
      </c>
      <c r="AI500" s="20">
        <f t="shared" ca="1" si="149"/>
        <v>1.5199999999999818</v>
      </c>
      <c r="AJ500" s="7"/>
      <c r="AK500" s="7"/>
      <c r="AL500" s="7"/>
      <c r="AM500" s="7"/>
      <c r="AN500" s="7"/>
      <c r="AO500" s="7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</row>
    <row r="501" spans="1:125" x14ac:dyDescent="0.2">
      <c r="A501" s="1"/>
      <c r="B501" s="1"/>
      <c r="C501" s="1"/>
      <c r="D501" s="1"/>
      <c r="E501" s="1"/>
      <c r="F501" s="1"/>
      <c r="G501" s="1"/>
      <c r="H501" s="7">
        <v>491</v>
      </c>
      <c r="I501" s="20">
        <f t="shared" ca="1" si="142"/>
        <v>719.16336978800052</v>
      </c>
      <c r="J501" s="21"/>
      <c r="K501" s="9">
        <f ca="1">COUNTIF(M$11:M500,"&gt;"&amp;I501)</f>
        <v>0</v>
      </c>
      <c r="L501" s="22">
        <f t="shared" ca="1" si="135"/>
        <v>0.5896139033881127</v>
      </c>
      <c r="M501" s="20">
        <f t="shared" ca="1" si="143"/>
        <v>719.75298369138864</v>
      </c>
      <c r="N501" s="20">
        <f t="shared" ca="1" si="144"/>
        <v>0.56000000000000005</v>
      </c>
      <c r="O501" s="20">
        <f t="shared" ca="1" si="136"/>
        <v>720.31298369138858</v>
      </c>
      <c r="P501" s="22">
        <f t="shared" ca="1" si="153"/>
        <v>0</v>
      </c>
      <c r="Q501" s="21"/>
      <c r="R501" s="9">
        <f ca="1">COUNTIF(T$11:T500,"&gt;"&amp;O501)</f>
        <v>0</v>
      </c>
      <c r="S501" s="22">
        <f t="shared" ca="1" si="137"/>
        <v>0</v>
      </c>
      <c r="T501" s="20">
        <f t="shared" ca="1" si="145"/>
        <v>720.31298369138858</v>
      </c>
      <c r="U501" s="20">
        <f t="shared" ca="1" si="146"/>
        <v>0.61</v>
      </c>
      <c r="V501" s="20">
        <f t="shared" ca="1" si="138"/>
        <v>720.92298369138859</v>
      </c>
      <c r="W501" s="22">
        <f t="shared" ca="1" si="150"/>
        <v>3.999999999996362E-2</v>
      </c>
      <c r="X501" s="21"/>
      <c r="Y501" s="9">
        <f ca="1">COUNTIF(AA$11:AA500,"&gt;"&amp;V501)</f>
        <v>0</v>
      </c>
      <c r="Z501" s="22">
        <f t="shared" ca="1" si="139"/>
        <v>0</v>
      </c>
      <c r="AA501" s="20">
        <f t="shared" ca="1" si="147"/>
        <v>720.92298369138859</v>
      </c>
      <c r="AB501" s="20">
        <f t="shared" ca="1" si="140"/>
        <v>0.47</v>
      </c>
      <c r="AC501" s="20">
        <f t="shared" ca="1" si="141"/>
        <v>721.39298369138862</v>
      </c>
      <c r="AD501" s="22">
        <f t="shared" ca="1" si="151"/>
        <v>0.28999999999996362</v>
      </c>
      <c r="AE501" s="7"/>
      <c r="AF501" s="9">
        <f t="shared" ca="1" si="148"/>
        <v>0</v>
      </c>
      <c r="AG501" s="22">
        <f t="shared" ca="1" si="152"/>
        <v>0.5896139033881127</v>
      </c>
      <c r="AH501" s="7">
        <v>491</v>
      </c>
      <c r="AI501" s="20">
        <f t="shared" ca="1" si="149"/>
        <v>2.2296139033880991</v>
      </c>
      <c r="AJ501" s="7"/>
      <c r="AK501" s="7"/>
      <c r="AL501" s="7"/>
      <c r="AM501" s="7"/>
      <c r="AN501" s="7"/>
      <c r="AO501" s="7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</row>
    <row r="502" spans="1:125" x14ac:dyDescent="0.2">
      <c r="A502" s="1"/>
      <c r="B502" s="1"/>
      <c r="C502" s="1"/>
      <c r="D502" s="1"/>
      <c r="E502" s="1"/>
      <c r="F502" s="1"/>
      <c r="G502" s="1"/>
      <c r="H502" s="7">
        <v>492</v>
      </c>
      <c r="I502" s="20">
        <f t="shared" ca="1" si="142"/>
        <v>719.63446129654915</v>
      </c>
      <c r="J502" s="21"/>
      <c r="K502" s="9">
        <f ca="1">COUNTIF(M$11:M501,"&gt;"&amp;I502)</f>
        <v>1</v>
      </c>
      <c r="L502" s="22">
        <f t="shared" ca="1" si="135"/>
        <v>0.67852239483943322</v>
      </c>
      <c r="M502" s="20">
        <f t="shared" ca="1" si="143"/>
        <v>720.31298369138858</v>
      </c>
      <c r="N502" s="20">
        <f t="shared" ca="1" si="144"/>
        <v>1.01</v>
      </c>
      <c r="O502" s="20">
        <f t="shared" ca="1" si="136"/>
        <v>721.32298369138857</v>
      </c>
      <c r="P502" s="22">
        <f t="shared" ca="1" si="153"/>
        <v>0</v>
      </c>
      <c r="Q502" s="21"/>
      <c r="R502" s="9">
        <f ca="1">COUNTIF(T$11:T501,"&gt;"&amp;O502)</f>
        <v>0</v>
      </c>
      <c r="S502" s="22">
        <f t="shared" ca="1" si="137"/>
        <v>0</v>
      </c>
      <c r="T502" s="20">
        <f t="shared" ca="1" si="145"/>
        <v>721.32298369138857</v>
      </c>
      <c r="U502" s="20">
        <f t="shared" ca="1" si="146"/>
        <v>0.54</v>
      </c>
      <c r="V502" s="20">
        <f t="shared" ca="1" si="138"/>
        <v>721.86298369138854</v>
      </c>
      <c r="W502" s="22">
        <f t="shared" ca="1" si="150"/>
        <v>0.39999999999997726</v>
      </c>
      <c r="X502" s="21"/>
      <c r="Y502" s="9">
        <f ca="1">COUNTIF(AA$11:AA501,"&gt;"&amp;V502)</f>
        <v>0</v>
      </c>
      <c r="Z502" s="22">
        <f t="shared" ca="1" si="139"/>
        <v>0</v>
      </c>
      <c r="AA502" s="20">
        <f t="shared" ca="1" si="147"/>
        <v>721.86298369138854</v>
      </c>
      <c r="AB502" s="20">
        <f t="shared" ca="1" si="140"/>
        <v>0.44</v>
      </c>
      <c r="AC502" s="20">
        <f t="shared" ca="1" si="141"/>
        <v>722.30298369138859</v>
      </c>
      <c r="AD502" s="22">
        <f t="shared" ca="1" si="151"/>
        <v>0.4699999999999136</v>
      </c>
      <c r="AE502" s="7"/>
      <c r="AF502" s="9">
        <f t="shared" ca="1" si="148"/>
        <v>1</v>
      </c>
      <c r="AG502" s="22">
        <f t="shared" ca="1" si="152"/>
        <v>0.67852239483943322</v>
      </c>
      <c r="AH502" s="7">
        <v>492</v>
      </c>
      <c r="AI502" s="20">
        <f t="shared" ca="1" si="149"/>
        <v>2.6685223948394423</v>
      </c>
      <c r="AJ502" s="7"/>
      <c r="AK502" s="7"/>
      <c r="AL502" s="7"/>
      <c r="AM502" s="7"/>
      <c r="AN502" s="7"/>
      <c r="AO502" s="7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</row>
    <row r="503" spans="1:125" x14ac:dyDescent="0.2">
      <c r="A503" s="1"/>
      <c r="B503" s="1"/>
      <c r="C503" s="1"/>
      <c r="D503" s="1"/>
      <c r="E503" s="1"/>
      <c r="F503" s="1"/>
      <c r="G503" s="1"/>
      <c r="H503" s="7">
        <v>493</v>
      </c>
      <c r="I503" s="20">
        <f t="shared" ca="1" si="142"/>
        <v>721.40618133693272</v>
      </c>
      <c r="J503" s="21"/>
      <c r="K503" s="9">
        <f ca="1">COUNTIF(M$11:M502,"&gt;"&amp;I503)</f>
        <v>0</v>
      </c>
      <c r="L503" s="22">
        <f t="shared" ca="1" si="135"/>
        <v>0</v>
      </c>
      <c r="M503" s="20">
        <f t="shared" ca="1" si="143"/>
        <v>721.40618133693272</v>
      </c>
      <c r="N503" s="20">
        <f t="shared" ca="1" si="144"/>
        <v>0.83</v>
      </c>
      <c r="O503" s="20">
        <f t="shared" ca="1" si="136"/>
        <v>722.23618133693276</v>
      </c>
      <c r="P503" s="22">
        <f t="shared" ca="1" si="153"/>
        <v>8.3197645544146326E-2</v>
      </c>
      <c r="Q503" s="21"/>
      <c r="R503" s="9">
        <f ca="1">COUNTIF(T$11:T502,"&gt;"&amp;O503)</f>
        <v>0</v>
      </c>
      <c r="S503" s="22">
        <f t="shared" ca="1" si="137"/>
        <v>0</v>
      </c>
      <c r="T503" s="20">
        <f t="shared" ca="1" si="145"/>
        <v>722.23618133693276</v>
      </c>
      <c r="U503" s="20">
        <f t="shared" ca="1" si="146"/>
        <v>0.56999999999999995</v>
      </c>
      <c r="V503" s="20">
        <f t="shared" ca="1" si="138"/>
        <v>722.80618133693281</v>
      </c>
      <c r="W503" s="22">
        <f t="shared" ca="1" si="150"/>
        <v>0.37319764554422363</v>
      </c>
      <c r="X503" s="21"/>
      <c r="Y503" s="9">
        <f ca="1">COUNTIF(AA$11:AA502,"&gt;"&amp;V503)</f>
        <v>0</v>
      </c>
      <c r="Z503" s="22">
        <f t="shared" ca="1" si="139"/>
        <v>0</v>
      </c>
      <c r="AA503" s="20">
        <f t="shared" ca="1" si="147"/>
        <v>722.80618133693281</v>
      </c>
      <c r="AB503" s="20">
        <f t="shared" ca="1" si="140"/>
        <v>0.39</v>
      </c>
      <c r="AC503" s="20">
        <f t="shared" ca="1" si="141"/>
        <v>723.1961813369328</v>
      </c>
      <c r="AD503" s="22">
        <f t="shared" ca="1" si="151"/>
        <v>0.50319764554421909</v>
      </c>
      <c r="AE503" s="7"/>
      <c r="AF503" s="9">
        <f t="shared" ca="1" si="148"/>
        <v>0</v>
      </c>
      <c r="AG503" s="22">
        <f t="shared" ca="1" si="152"/>
        <v>0</v>
      </c>
      <c r="AH503" s="7">
        <v>493</v>
      </c>
      <c r="AI503" s="20">
        <f t="shared" ca="1" si="149"/>
        <v>1.7900000000000773</v>
      </c>
      <c r="AJ503" s="7"/>
      <c r="AK503" s="7"/>
      <c r="AL503" s="7"/>
      <c r="AM503" s="7"/>
      <c r="AN503" s="7"/>
      <c r="AO503" s="7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</row>
    <row r="504" spans="1:125" x14ac:dyDescent="0.2">
      <c r="A504" s="1"/>
      <c r="B504" s="1"/>
      <c r="C504" s="1"/>
      <c r="D504" s="1"/>
      <c r="E504" s="1"/>
      <c r="F504" s="1"/>
      <c r="G504" s="1"/>
      <c r="H504" s="7">
        <v>494</v>
      </c>
      <c r="I504" s="20">
        <f t="shared" ca="1" si="142"/>
        <v>721.74327558606751</v>
      </c>
      <c r="J504" s="21"/>
      <c r="K504" s="9">
        <f ca="1">COUNTIF(M$11:M503,"&gt;"&amp;I504)</f>
        <v>0</v>
      </c>
      <c r="L504" s="22">
        <f t="shared" ca="1" si="135"/>
        <v>0.49290575086524768</v>
      </c>
      <c r="M504" s="20">
        <f t="shared" ca="1" si="143"/>
        <v>722.23618133693276</v>
      </c>
      <c r="N504" s="20">
        <f t="shared" ca="1" si="144"/>
        <v>0.91</v>
      </c>
      <c r="O504" s="20">
        <f t="shared" ca="1" si="136"/>
        <v>723.14618133693273</v>
      </c>
      <c r="P504" s="22">
        <f t="shared" ca="1" si="153"/>
        <v>0</v>
      </c>
      <c r="Q504" s="21"/>
      <c r="R504" s="9">
        <f ca="1">COUNTIF(T$11:T503,"&gt;"&amp;O504)</f>
        <v>0</v>
      </c>
      <c r="S504" s="22">
        <f t="shared" ca="1" si="137"/>
        <v>0</v>
      </c>
      <c r="T504" s="20">
        <f t="shared" ca="1" si="145"/>
        <v>723.14618133693273</v>
      </c>
      <c r="U504" s="20">
        <f t="shared" ca="1" si="146"/>
        <v>0.41</v>
      </c>
      <c r="V504" s="20">
        <f t="shared" ca="1" si="138"/>
        <v>723.5561813369327</v>
      </c>
      <c r="W504" s="22">
        <f t="shared" ca="1" si="150"/>
        <v>0.33999999999991815</v>
      </c>
      <c r="X504" s="21"/>
      <c r="Y504" s="9">
        <f ca="1">COUNTIF(AA$11:AA503,"&gt;"&amp;V504)</f>
        <v>0</v>
      </c>
      <c r="Z504" s="22">
        <f t="shared" ca="1" si="139"/>
        <v>0</v>
      </c>
      <c r="AA504" s="20">
        <f t="shared" ca="1" si="147"/>
        <v>723.5561813369327</v>
      </c>
      <c r="AB504" s="20">
        <f t="shared" ca="1" si="140"/>
        <v>0.36</v>
      </c>
      <c r="AC504" s="20">
        <f t="shared" ca="1" si="141"/>
        <v>723.91618133693271</v>
      </c>
      <c r="AD504" s="22">
        <f t="shared" ca="1" si="151"/>
        <v>0.35999999999989996</v>
      </c>
      <c r="AE504" s="7"/>
      <c r="AF504" s="9">
        <f t="shared" ca="1" si="148"/>
        <v>0</v>
      </c>
      <c r="AG504" s="22">
        <f t="shared" ca="1" si="152"/>
        <v>0.49290575086524768</v>
      </c>
      <c r="AH504" s="7">
        <v>494</v>
      </c>
      <c r="AI504" s="20">
        <f t="shared" ca="1" si="149"/>
        <v>2.1729057508651977</v>
      </c>
      <c r="AJ504" s="7"/>
      <c r="AK504" s="7"/>
      <c r="AL504" s="7"/>
      <c r="AM504" s="7"/>
      <c r="AN504" s="7"/>
      <c r="AO504" s="7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</row>
    <row r="505" spans="1:125" x14ac:dyDescent="0.2">
      <c r="A505" s="1"/>
      <c r="B505" s="1"/>
      <c r="C505" s="1"/>
      <c r="D505" s="1"/>
      <c r="E505" s="1"/>
      <c r="F505" s="1"/>
      <c r="G505" s="1"/>
      <c r="H505" s="7">
        <v>495</v>
      </c>
      <c r="I505" s="20">
        <f t="shared" ca="1" si="142"/>
        <v>722.62312977028228</v>
      </c>
      <c r="J505" s="21"/>
      <c r="K505" s="9">
        <f ca="1">COUNTIF(M$11:M504,"&gt;"&amp;I505)</f>
        <v>0</v>
      </c>
      <c r="L505" s="22">
        <f t="shared" ca="1" si="135"/>
        <v>0.5230515666504516</v>
      </c>
      <c r="M505" s="20">
        <f t="shared" ca="1" si="143"/>
        <v>723.14618133693273</v>
      </c>
      <c r="N505" s="20">
        <f t="shared" ca="1" si="144"/>
        <v>0.55000000000000004</v>
      </c>
      <c r="O505" s="20">
        <f t="shared" ca="1" si="136"/>
        <v>723.69618133693268</v>
      </c>
      <c r="P505" s="22">
        <f t="shared" ca="1" si="153"/>
        <v>0</v>
      </c>
      <c r="Q505" s="21"/>
      <c r="R505" s="9">
        <f ca="1">COUNTIF(T$11:T504,"&gt;"&amp;O505)</f>
        <v>0</v>
      </c>
      <c r="S505" s="22">
        <f t="shared" ca="1" si="137"/>
        <v>0</v>
      </c>
      <c r="T505" s="20">
        <f t="shared" ca="1" si="145"/>
        <v>723.69618133693268</v>
      </c>
      <c r="U505" s="20">
        <f t="shared" ca="1" si="146"/>
        <v>0.61</v>
      </c>
      <c r="V505" s="20">
        <f t="shared" ca="1" si="138"/>
        <v>724.3061813369327</v>
      </c>
      <c r="W505" s="22">
        <f t="shared" ca="1" si="150"/>
        <v>0.13999999999998636</v>
      </c>
      <c r="X505" s="21"/>
      <c r="Y505" s="9">
        <f ca="1">COUNTIF(AA$11:AA504,"&gt;"&amp;V505)</f>
        <v>0</v>
      </c>
      <c r="Z505" s="22">
        <f t="shared" ca="1" si="139"/>
        <v>0</v>
      </c>
      <c r="AA505" s="20">
        <f t="shared" ca="1" si="147"/>
        <v>724.3061813369327</v>
      </c>
      <c r="AB505" s="20">
        <f t="shared" ca="1" si="140"/>
        <v>0.43</v>
      </c>
      <c r="AC505" s="20">
        <f t="shared" ca="1" si="141"/>
        <v>724.73618133693265</v>
      </c>
      <c r="AD505" s="22">
        <f t="shared" ca="1" si="151"/>
        <v>0.38999999999998636</v>
      </c>
      <c r="AE505" s="7"/>
      <c r="AF505" s="9">
        <f t="shared" ca="1" si="148"/>
        <v>0</v>
      </c>
      <c r="AG505" s="22">
        <f t="shared" ca="1" si="152"/>
        <v>0.5230515666504516</v>
      </c>
      <c r="AH505" s="7">
        <v>495</v>
      </c>
      <c r="AI505" s="20">
        <f t="shared" ca="1" si="149"/>
        <v>2.1130515666503698</v>
      </c>
      <c r="AJ505" s="7"/>
      <c r="AK505" s="7"/>
      <c r="AL505" s="7"/>
      <c r="AM505" s="7"/>
      <c r="AN505" s="7"/>
      <c r="AO505" s="7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</row>
    <row r="506" spans="1:125" x14ac:dyDescent="0.2">
      <c r="A506" s="1"/>
      <c r="B506" s="1"/>
      <c r="C506" s="1"/>
      <c r="D506" s="1"/>
      <c r="E506" s="1"/>
      <c r="F506" s="1"/>
      <c r="G506" s="1"/>
      <c r="H506" s="7">
        <v>496</v>
      </c>
      <c r="I506" s="20">
        <f t="shared" ca="1" si="142"/>
        <v>722.84068036986264</v>
      </c>
      <c r="J506" s="21"/>
      <c r="K506" s="9">
        <f ca="1">COUNTIF(M$11:M505,"&gt;"&amp;I506)</f>
        <v>1</v>
      </c>
      <c r="L506" s="22">
        <f t="shared" ca="1" si="135"/>
        <v>0.85550096707004286</v>
      </c>
      <c r="M506" s="20">
        <f t="shared" ca="1" si="143"/>
        <v>723.69618133693268</v>
      </c>
      <c r="N506" s="20">
        <f t="shared" ca="1" si="144"/>
        <v>0.85</v>
      </c>
      <c r="O506" s="20">
        <f t="shared" ca="1" si="136"/>
        <v>724.5461813369327</v>
      </c>
      <c r="P506" s="22">
        <f t="shared" ca="1" si="153"/>
        <v>0</v>
      </c>
      <c r="Q506" s="21"/>
      <c r="R506" s="9">
        <f ca="1">COUNTIF(T$11:T505,"&gt;"&amp;O506)</f>
        <v>0</v>
      </c>
      <c r="S506" s="22">
        <f t="shared" ca="1" si="137"/>
        <v>0</v>
      </c>
      <c r="T506" s="20">
        <f t="shared" ca="1" si="145"/>
        <v>724.5461813369327</v>
      </c>
      <c r="U506" s="20">
        <f t="shared" ca="1" si="146"/>
        <v>0.6</v>
      </c>
      <c r="V506" s="20">
        <f t="shared" ca="1" si="138"/>
        <v>725.14618133693273</v>
      </c>
      <c r="W506" s="22">
        <f t="shared" ca="1" si="150"/>
        <v>0.24000000000000909</v>
      </c>
      <c r="X506" s="21"/>
      <c r="Y506" s="9">
        <f ca="1">COUNTIF(AA$11:AA505,"&gt;"&amp;V506)</f>
        <v>0</v>
      </c>
      <c r="Z506" s="22">
        <f t="shared" ca="1" si="139"/>
        <v>0</v>
      </c>
      <c r="AA506" s="20">
        <f t="shared" ca="1" si="147"/>
        <v>725.14618133693273</v>
      </c>
      <c r="AB506" s="20">
        <f t="shared" ca="1" si="140"/>
        <v>0.54</v>
      </c>
      <c r="AC506" s="20">
        <f t="shared" ca="1" si="141"/>
        <v>725.68618133693269</v>
      </c>
      <c r="AD506" s="22">
        <f t="shared" ca="1" si="151"/>
        <v>0.41000000000008185</v>
      </c>
      <c r="AE506" s="7"/>
      <c r="AF506" s="9">
        <f t="shared" ca="1" si="148"/>
        <v>1</v>
      </c>
      <c r="AG506" s="22">
        <f t="shared" ca="1" si="152"/>
        <v>0.85550096707004286</v>
      </c>
      <c r="AH506" s="7">
        <v>496</v>
      </c>
      <c r="AI506" s="20">
        <f t="shared" ca="1" si="149"/>
        <v>2.845500967070052</v>
      </c>
      <c r="AJ506" s="7"/>
      <c r="AK506" s="7"/>
      <c r="AL506" s="7"/>
      <c r="AM506" s="7"/>
      <c r="AN506" s="7"/>
      <c r="AO506" s="7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</row>
    <row r="507" spans="1:125" x14ac:dyDescent="0.2">
      <c r="A507" s="1"/>
      <c r="B507" s="1"/>
      <c r="C507" s="1"/>
      <c r="D507" s="1"/>
      <c r="E507" s="1"/>
      <c r="F507" s="1"/>
      <c r="G507" s="1"/>
      <c r="H507" s="7">
        <v>497</v>
      </c>
      <c r="I507" s="20">
        <f t="shared" ca="1" si="142"/>
        <v>722.95682791283946</v>
      </c>
      <c r="J507" s="21"/>
      <c r="K507" s="9">
        <f ca="1">COUNTIF(M$11:M506,"&gt;"&amp;I507)</f>
        <v>2</v>
      </c>
      <c r="L507" s="22">
        <f t="shared" ca="1" si="135"/>
        <v>1.5893534240932468</v>
      </c>
      <c r="M507" s="20">
        <f t="shared" ca="1" si="143"/>
        <v>724.5461813369327</v>
      </c>
      <c r="N507" s="20">
        <f t="shared" ca="1" si="144"/>
        <v>0.77</v>
      </c>
      <c r="O507" s="20">
        <f t="shared" ca="1" si="136"/>
        <v>725.31618133693269</v>
      </c>
      <c r="P507" s="22">
        <f t="shared" ca="1" si="153"/>
        <v>0</v>
      </c>
      <c r="Q507" s="21"/>
      <c r="R507" s="9">
        <f ca="1">COUNTIF(T$11:T506,"&gt;"&amp;O507)</f>
        <v>0</v>
      </c>
      <c r="S507" s="22">
        <f t="shared" ca="1" si="137"/>
        <v>0</v>
      </c>
      <c r="T507" s="20">
        <f t="shared" ca="1" si="145"/>
        <v>725.31618133693269</v>
      </c>
      <c r="U507" s="20">
        <f t="shared" ca="1" si="146"/>
        <v>0.53</v>
      </c>
      <c r="V507" s="20">
        <f t="shared" ca="1" si="138"/>
        <v>725.84618133693266</v>
      </c>
      <c r="W507" s="22">
        <f t="shared" ca="1" si="150"/>
        <v>0.16999999999995907</v>
      </c>
      <c r="X507" s="21"/>
      <c r="Y507" s="9">
        <f ca="1">COUNTIF(AA$11:AA506,"&gt;"&amp;V507)</f>
        <v>0</v>
      </c>
      <c r="Z507" s="22">
        <f t="shared" ca="1" si="139"/>
        <v>0</v>
      </c>
      <c r="AA507" s="20">
        <f t="shared" ca="1" si="147"/>
        <v>725.84618133693266</v>
      </c>
      <c r="AB507" s="20">
        <f t="shared" ca="1" si="140"/>
        <v>0.43</v>
      </c>
      <c r="AC507" s="20">
        <f t="shared" ca="1" si="141"/>
        <v>726.27618133693261</v>
      </c>
      <c r="AD507" s="22">
        <f t="shared" ca="1" si="151"/>
        <v>0.15999999999996817</v>
      </c>
      <c r="AE507" s="7"/>
      <c r="AF507" s="9">
        <f t="shared" ca="1" si="148"/>
        <v>2</v>
      </c>
      <c r="AG507" s="22">
        <f t="shared" ca="1" si="152"/>
        <v>1.5893534240932468</v>
      </c>
      <c r="AH507" s="7">
        <v>497</v>
      </c>
      <c r="AI507" s="20">
        <f t="shared" ca="1" si="149"/>
        <v>3.3193534240931513</v>
      </c>
      <c r="AJ507" s="7"/>
      <c r="AK507" s="7"/>
      <c r="AL507" s="7"/>
      <c r="AM507" s="7"/>
      <c r="AN507" s="7"/>
      <c r="AO507" s="7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</row>
    <row r="508" spans="1:125" x14ac:dyDescent="0.2">
      <c r="A508" s="1"/>
      <c r="B508" s="1"/>
      <c r="C508" s="1"/>
      <c r="D508" s="1"/>
      <c r="E508" s="1"/>
      <c r="F508" s="1"/>
      <c r="G508" s="1"/>
      <c r="H508" s="7">
        <v>498</v>
      </c>
      <c r="I508" s="20">
        <f t="shared" ca="1" si="142"/>
        <v>723.17906409430316</v>
      </c>
      <c r="J508" s="21"/>
      <c r="K508" s="9">
        <f ca="1">COUNTIF(M$11:M507,"&gt;"&amp;I508)</f>
        <v>2</v>
      </c>
      <c r="L508" s="22">
        <f t="shared" ca="1" si="135"/>
        <v>2.1371172426295288</v>
      </c>
      <c r="M508" s="20">
        <f t="shared" ca="1" si="143"/>
        <v>725.31618133693269</v>
      </c>
      <c r="N508" s="20">
        <f t="shared" ca="1" si="144"/>
        <v>0.8</v>
      </c>
      <c r="O508" s="20">
        <f t="shared" ca="1" si="136"/>
        <v>726.11618133693264</v>
      </c>
      <c r="P508" s="22">
        <f t="shared" ca="1" si="153"/>
        <v>0</v>
      </c>
      <c r="Q508" s="21"/>
      <c r="R508" s="9">
        <f ca="1">COUNTIF(T$11:T507,"&gt;"&amp;O508)</f>
        <v>0</v>
      </c>
      <c r="S508" s="22">
        <f t="shared" ca="1" si="137"/>
        <v>0</v>
      </c>
      <c r="T508" s="20">
        <f t="shared" ca="1" si="145"/>
        <v>726.11618133693264</v>
      </c>
      <c r="U508" s="20">
        <f t="shared" ca="1" si="146"/>
        <v>0.62</v>
      </c>
      <c r="V508" s="20">
        <f t="shared" ca="1" si="138"/>
        <v>726.73618133693265</v>
      </c>
      <c r="W508" s="22">
        <f t="shared" ca="1" si="150"/>
        <v>0.26999999999998181</v>
      </c>
      <c r="X508" s="21"/>
      <c r="Y508" s="9">
        <f ca="1">COUNTIF(AA$11:AA507,"&gt;"&amp;V508)</f>
        <v>0</v>
      </c>
      <c r="Z508" s="22">
        <f t="shared" ca="1" si="139"/>
        <v>0</v>
      </c>
      <c r="AA508" s="20">
        <f t="shared" ca="1" si="147"/>
        <v>726.73618133693265</v>
      </c>
      <c r="AB508" s="20">
        <f t="shared" ca="1" si="140"/>
        <v>0.41</v>
      </c>
      <c r="AC508" s="20">
        <f t="shared" ca="1" si="141"/>
        <v>727.14618133693261</v>
      </c>
      <c r="AD508" s="22">
        <f t="shared" ca="1" si="151"/>
        <v>0.46000000000003638</v>
      </c>
      <c r="AE508" s="7"/>
      <c r="AF508" s="9">
        <f t="shared" ca="1" si="148"/>
        <v>2</v>
      </c>
      <c r="AG508" s="22">
        <f t="shared" ca="1" si="152"/>
        <v>2.1371172426295288</v>
      </c>
      <c r="AH508" s="7">
        <v>498</v>
      </c>
      <c r="AI508" s="20">
        <f t="shared" ca="1" si="149"/>
        <v>3.9671172426294561</v>
      </c>
      <c r="AJ508" s="7"/>
      <c r="AK508" s="7"/>
      <c r="AL508" s="7"/>
      <c r="AM508" s="7"/>
      <c r="AN508" s="7"/>
      <c r="AO508" s="7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</row>
    <row r="509" spans="1:125" x14ac:dyDescent="0.2">
      <c r="A509" s="1"/>
      <c r="B509" s="1"/>
      <c r="C509" s="1"/>
      <c r="D509" s="1"/>
      <c r="E509" s="1"/>
      <c r="F509" s="1"/>
      <c r="G509" s="1"/>
      <c r="H509" s="7">
        <v>499</v>
      </c>
      <c r="I509" s="20">
        <f t="shared" ca="1" si="142"/>
        <v>724.55820392232226</v>
      </c>
      <c r="J509" s="21"/>
      <c r="K509" s="9">
        <f ca="1">COUNTIF(M$11:M508,"&gt;"&amp;I509)</f>
        <v>1</v>
      </c>
      <c r="L509" s="22">
        <f t="shared" ca="1" si="135"/>
        <v>1.5579774146103773</v>
      </c>
      <c r="M509" s="20">
        <f t="shared" ca="1" si="143"/>
        <v>726.11618133693264</v>
      </c>
      <c r="N509" s="20">
        <f t="shared" ca="1" si="144"/>
        <v>0.57999999999999996</v>
      </c>
      <c r="O509" s="20">
        <f t="shared" ca="1" si="136"/>
        <v>726.69618133693268</v>
      </c>
      <c r="P509" s="22">
        <f t="shared" ca="1" si="153"/>
        <v>0</v>
      </c>
      <c r="Q509" s="21"/>
      <c r="R509" s="9">
        <f ca="1">COUNTIF(T$11:T508,"&gt;"&amp;O509)</f>
        <v>0</v>
      </c>
      <c r="S509" s="22">
        <f t="shared" ca="1" si="137"/>
        <v>3.999999999996362E-2</v>
      </c>
      <c r="T509" s="20">
        <f t="shared" ca="1" si="145"/>
        <v>726.73618133693265</v>
      </c>
      <c r="U509" s="20">
        <f t="shared" ca="1" si="146"/>
        <v>0.65</v>
      </c>
      <c r="V509" s="20">
        <f t="shared" ca="1" si="138"/>
        <v>727.38618133693262</v>
      </c>
      <c r="W509" s="22">
        <f t="shared" ca="1" si="150"/>
        <v>0</v>
      </c>
      <c r="X509" s="21"/>
      <c r="Y509" s="9">
        <f ca="1">COUNTIF(AA$11:AA508,"&gt;"&amp;V509)</f>
        <v>0</v>
      </c>
      <c r="Z509" s="22">
        <f t="shared" ca="1" si="139"/>
        <v>0</v>
      </c>
      <c r="AA509" s="20">
        <f t="shared" ca="1" si="147"/>
        <v>727.38618133693262</v>
      </c>
      <c r="AB509" s="20">
        <f t="shared" ca="1" si="140"/>
        <v>0.43</v>
      </c>
      <c r="AC509" s="20">
        <f t="shared" ca="1" si="141"/>
        <v>727.81618133693257</v>
      </c>
      <c r="AD509" s="22">
        <f t="shared" ca="1" si="151"/>
        <v>0.24000000000000909</v>
      </c>
      <c r="AE509" s="7"/>
      <c r="AF509" s="9">
        <f t="shared" ca="1" si="148"/>
        <v>1</v>
      </c>
      <c r="AG509" s="22">
        <f t="shared" ca="1" si="152"/>
        <v>1.5979774146103409</v>
      </c>
      <c r="AH509" s="7">
        <v>499</v>
      </c>
      <c r="AI509" s="20">
        <f t="shared" ca="1" si="149"/>
        <v>3.2579774146103091</v>
      </c>
      <c r="AJ509" s="7"/>
      <c r="AK509" s="7"/>
      <c r="AL509" s="7"/>
      <c r="AM509" s="7"/>
      <c r="AN509" s="7"/>
      <c r="AO509" s="7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</row>
    <row r="510" spans="1:125" x14ac:dyDescent="0.2">
      <c r="A510" s="1"/>
      <c r="B510" s="1"/>
      <c r="C510" s="1"/>
      <c r="D510" s="1"/>
      <c r="E510" s="1"/>
      <c r="F510" s="1"/>
      <c r="G510" s="1"/>
      <c r="H510" s="7">
        <v>500</v>
      </c>
      <c r="I510" s="20">
        <f t="shared" ca="1" si="142"/>
        <v>725.36975242600352</v>
      </c>
      <c r="J510" s="21"/>
      <c r="K510" s="9">
        <f ca="1">COUNTIF(M$11:M509,"&gt;"&amp;I510)</f>
        <v>1</v>
      </c>
      <c r="L510" s="22">
        <f t="shared" ca="1" si="135"/>
        <v>1.3264289109291667</v>
      </c>
      <c r="M510" s="20">
        <f t="shared" ca="1" si="143"/>
        <v>726.69618133693268</v>
      </c>
      <c r="N510" s="20">
        <f t="shared" ca="1" si="144"/>
        <v>0.86</v>
      </c>
      <c r="O510" s="20">
        <f t="shared" ca="1" si="136"/>
        <v>727.5561813369327</v>
      </c>
      <c r="P510" s="22">
        <f t="shared" ca="1" si="153"/>
        <v>0</v>
      </c>
      <c r="Q510" s="21"/>
      <c r="R510" s="9">
        <f ca="1">COUNTIF(T$11:T509,"&gt;"&amp;O510)</f>
        <v>0</v>
      </c>
      <c r="S510" s="22">
        <f t="shared" ca="1" si="137"/>
        <v>0</v>
      </c>
      <c r="T510" s="20">
        <f t="shared" ca="1" si="145"/>
        <v>727.5561813369327</v>
      </c>
      <c r="U510" s="20">
        <f t="shared" ca="1" si="146"/>
        <v>0.6</v>
      </c>
      <c r="V510" s="20">
        <f t="shared" ca="1" si="138"/>
        <v>728.15618133693272</v>
      </c>
      <c r="W510" s="22">
        <f t="shared" ca="1" si="150"/>
        <v>0.17000000000007276</v>
      </c>
      <c r="X510" s="21"/>
      <c r="Y510" s="9">
        <f ca="1">COUNTIF(AA$11:AA509,"&gt;"&amp;V510)</f>
        <v>0</v>
      </c>
      <c r="Z510" s="22">
        <f t="shared" ca="1" si="139"/>
        <v>0</v>
      </c>
      <c r="AA510" s="20">
        <f t="shared" ca="1" si="147"/>
        <v>728.15618133693272</v>
      </c>
      <c r="AB510" s="20">
        <f t="shared" ca="1" si="140"/>
        <v>0.39</v>
      </c>
      <c r="AC510" s="20">
        <f t="shared" ca="1" si="141"/>
        <v>728.5461813369327</v>
      </c>
      <c r="AD510" s="22">
        <f t="shared" ca="1" si="151"/>
        <v>0.34000000000014552</v>
      </c>
      <c r="AE510" s="7"/>
      <c r="AF510" s="9">
        <f t="shared" ca="1" si="148"/>
        <v>1</v>
      </c>
      <c r="AG510" s="22">
        <f t="shared" ca="1" si="152"/>
        <v>1.3264289109291667</v>
      </c>
      <c r="AH510" s="7">
        <v>500</v>
      </c>
      <c r="AI510" s="20">
        <f t="shared" ca="1" si="149"/>
        <v>3.1764289109291894</v>
      </c>
      <c r="AJ510" s="7"/>
      <c r="AK510" s="7"/>
      <c r="AL510" s="7"/>
      <c r="AM510" s="7"/>
      <c r="AN510" s="7"/>
      <c r="AO510" s="7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</row>
    <row r="511" spans="1:125" x14ac:dyDescent="0.2">
      <c r="A511" s="1"/>
      <c r="B511" s="1"/>
      <c r="C511" s="1"/>
      <c r="D511" s="1"/>
      <c r="E511" s="1"/>
      <c r="F511" s="1"/>
      <c r="G511" s="1"/>
      <c r="H511" s="1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</row>
    <row r="512" spans="1:125" x14ac:dyDescent="0.2">
      <c r="I512" s="35"/>
      <c r="J512" s="36"/>
      <c r="K512" s="35"/>
      <c r="L512" s="35"/>
      <c r="M512" s="35"/>
      <c r="N512" s="35"/>
      <c r="O512" s="35"/>
      <c r="P512" s="35"/>
      <c r="Q512" s="36"/>
      <c r="R512" s="35"/>
      <c r="S512" s="35"/>
      <c r="T512" s="35"/>
      <c r="U512" s="35"/>
      <c r="V512" s="35"/>
      <c r="W512" s="35"/>
      <c r="X512" s="36"/>
      <c r="Y512" s="35"/>
      <c r="Z512" s="35"/>
      <c r="AA512" s="35"/>
      <c r="AB512" s="35"/>
      <c r="AC512" s="35"/>
      <c r="AD512" s="35"/>
      <c r="AE512" s="37"/>
      <c r="AF512" s="35"/>
      <c r="AG512" s="38"/>
      <c r="AI512" s="38"/>
      <c r="AJ512" s="37"/>
      <c r="AK512" s="37"/>
      <c r="AL512" s="37"/>
      <c r="AM512" s="37"/>
      <c r="AN512" s="37"/>
      <c r="AO512" s="37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</row>
    <row r="513" spans="9:125" x14ac:dyDescent="0.2">
      <c r="I513" s="35"/>
      <c r="J513" s="36"/>
      <c r="K513" s="35"/>
      <c r="L513" s="35"/>
      <c r="M513" s="35"/>
      <c r="N513" s="35"/>
      <c r="O513" s="35"/>
      <c r="P513" s="35"/>
      <c r="Q513" s="36"/>
      <c r="R513" s="35"/>
      <c r="S513" s="35"/>
      <c r="T513" s="35"/>
      <c r="U513" s="35"/>
      <c r="V513" s="35"/>
      <c r="W513" s="35"/>
      <c r="X513" s="36"/>
      <c r="Y513" s="35"/>
      <c r="Z513" s="35"/>
      <c r="AA513" s="35"/>
      <c r="AB513" s="35"/>
      <c r="AC513" s="35"/>
      <c r="AD513" s="35"/>
      <c r="AE513" s="37"/>
      <c r="AF513" s="35"/>
      <c r="AG513" s="38"/>
      <c r="AI513" s="38"/>
      <c r="AJ513" s="37"/>
      <c r="AK513" s="37"/>
      <c r="AL513" s="37"/>
      <c r="AM513" s="37"/>
      <c r="AN513" s="37"/>
      <c r="AO513" s="37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</row>
    <row r="514" spans="9:125" x14ac:dyDescent="0.2">
      <c r="I514" s="35"/>
      <c r="J514" s="36"/>
      <c r="K514" s="35"/>
      <c r="L514" s="35"/>
      <c r="M514" s="35"/>
      <c r="N514" s="35"/>
      <c r="O514" s="35"/>
      <c r="P514" s="35"/>
      <c r="Q514" s="36"/>
      <c r="R514" s="35"/>
      <c r="S514" s="35"/>
      <c r="T514" s="35"/>
      <c r="U514" s="35"/>
      <c r="V514" s="35"/>
      <c r="W514" s="35"/>
      <c r="X514" s="36"/>
      <c r="Y514" s="35"/>
      <c r="Z514" s="35"/>
      <c r="AA514" s="35"/>
      <c r="AB514" s="35"/>
      <c r="AC514" s="35"/>
      <c r="AD514" s="35"/>
      <c r="AE514" s="37"/>
      <c r="AF514" s="35"/>
      <c r="AG514" s="38"/>
      <c r="AI514" s="38"/>
      <c r="AJ514" s="37"/>
      <c r="AK514" s="37"/>
      <c r="AL514" s="37"/>
      <c r="AM514" s="37"/>
      <c r="AN514" s="37"/>
      <c r="AO514" s="37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</row>
    <row r="515" spans="9:125" x14ac:dyDescent="0.2">
      <c r="I515" s="35"/>
      <c r="J515" s="36"/>
      <c r="K515" s="35"/>
      <c r="L515" s="35"/>
      <c r="M515" s="35"/>
      <c r="N515" s="35"/>
      <c r="O515" s="35"/>
      <c r="P515" s="35"/>
      <c r="Q515" s="36"/>
      <c r="R515" s="35"/>
      <c r="S515" s="35"/>
      <c r="T515" s="35"/>
      <c r="U515" s="35"/>
      <c r="V515" s="35"/>
      <c r="W515" s="35"/>
      <c r="X515" s="36"/>
      <c r="Y515" s="35"/>
      <c r="Z515" s="35"/>
      <c r="AA515" s="35"/>
      <c r="AB515" s="35"/>
      <c r="AC515" s="35"/>
      <c r="AD515" s="35"/>
      <c r="AE515" s="38"/>
      <c r="AF515" s="35"/>
      <c r="AG515" s="38"/>
      <c r="AI515" s="38"/>
      <c r="AJ515" s="38"/>
      <c r="AK515" s="38"/>
      <c r="AL515" s="38"/>
      <c r="AM515" s="38"/>
      <c r="AN515" s="38"/>
      <c r="AO515" s="38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</row>
    <row r="516" spans="9:125" x14ac:dyDescent="0.2">
      <c r="I516" s="35"/>
      <c r="J516" s="36"/>
      <c r="K516" s="35"/>
      <c r="L516" s="35"/>
      <c r="M516" s="35"/>
      <c r="N516" s="35"/>
      <c r="O516" s="35"/>
      <c r="P516" s="35"/>
      <c r="Q516" s="36"/>
      <c r="R516" s="35"/>
      <c r="S516" s="35"/>
      <c r="T516" s="35"/>
      <c r="U516" s="35"/>
      <c r="V516" s="35"/>
      <c r="W516" s="35"/>
      <c r="X516" s="36"/>
      <c r="Y516" s="35"/>
      <c r="Z516" s="35"/>
      <c r="AA516" s="35"/>
      <c r="AB516" s="35"/>
      <c r="AC516" s="35"/>
      <c r="AD516" s="35"/>
      <c r="AE516" s="38"/>
      <c r="AF516" s="35"/>
      <c r="AG516" s="38"/>
      <c r="AI516" s="38"/>
      <c r="AJ516" s="38"/>
      <c r="AK516" s="38"/>
      <c r="AL516" s="38"/>
      <c r="AM516" s="38"/>
      <c r="AN516" s="38"/>
      <c r="AO516" s="38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</row>
    <row r="517" spans="9:125" x14ac:dyDescent="0.2">
      <c r="I517" s="35"/>
      <c r="J517" s="36"/>
      <c r="K517" s="35"/>
      <c r="L517" s="35"/>
      <c r="M517" s="35"/>
      <c r="N517" s="35"/>
      <c r="O517" s="35"/>
      <c r="P517" s="35"/>
      <c r="Q517" s="36"/>
      <c r="R517" s="35"/>
      <c r="S517" s="35"/>
      <c r="T517" s="35"/>
      <c r="U517" s="35"/>
      <c r="V517" s="35"/>
      <c r="W517" s="35"/>
      <c r="X517" s="36"/>
      <c r="Y517" s="35"/>
      <c r="Z517" s="35"/>
      <c r="AA517" s="35"/>
      <c r="AB517" s="35"/>
      <c r="AC517" s="35"/>
      <c r="AD517" s="35"/>
      <c r="AE517" s="38"/>
      <c r="AF517" s="35"/>
      <c r="AG517" s="38"/>
      <c r="AI517" s="38"/>
      <c r="AJ517" s="38"/>
      <c r="AK517" s="38"/>
      <c r="AL517" s="38"/>
      <c r="AM517" s="38"/>
      <c r="AN517" s="38"/>
      <c r="AO517" s="38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</row>
    <row r="518" spans="9:125" x14ac:dyDescent="0.2">
      <c r="I518" s="35"/>
      <c r="J518" s="36"/>
      <c r="K518" s="35"/>
      <c r="L518" s="35"/>
      <c r="M518" s="35"/>
      <c r="N518" s="35"/>
      <c r="O518" s="35"/>
      <c r="P518" s="35"/>
      <c r="Q518" s="36"/>
      <c r="R518" s="35"/>
      <c r="S518" s="35"/>
      <c r="T518" s="35"/>
      <c r="U518" s="35"/>
      <c r="V518" s="35"/>
      <c r="W518" s="35"/>
      <c r="X518" s="36"/>
      <c r="Y518" s="35"/>
      <c r="Z518" s="35"/>
      <c r="AA518" s="35"/>
      <c r="AB518" s="35"/>
      <c r="AC518" s="35"/>
      <c r="AD518" s="35"/>
      <c r="AE518" s="38"/>
      <c r="AF518" s="35"/>
      <c r="AG518" s="38"/>
      <c r="AI518" s="38"/>
      <c r="AJ518" s="38"/>
      <c r="AK518" s="38"/>
      <c r="AL518" s="38"/>
      <c r="AM518" s="38"/>
      <c r="AN518" s="38"/>
      <c r="AO518" s="38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</row>
    <row r="519" spans="9:125" x14ac:dyDescent="0.2">
      <c r="I519" s="35"/>
      <c r="J519" s="36"/>
      <c r="K519" s="35"/>
      <c r="L519" s="35"/>
      <c r="M519" s="35"/>
      <c r="N519" s="35"/>
      <c r="O519" s="35"/>
      <c r="P519" s="35"/>
      <c r="Q519" s="36"/>
      <c r="R519" s="35"/>
      <c r="S519" s="35"/>
      <c r="T519" s="35"/>
      <c r="U519" s="35"/>
      <c r="V519" s="35"/>
      <c r="W519" s="35"/>
      <c r="X519" s="36"/>
      <c r="Y519" s="35"/>
      <c r="Z519" s="35"/>
      <c r="AA519" s="35"/>
      <c r="AB519" s="35"/>
      <c r="AC519" s="35"/>
      <c r="AD519" s="35"/>
      <c r="AE519" s="38"/>
      <c r="AF519" s="35"/>
      <c r="AG519" s="38"/>
      <c r="AI519" s="38"/>
      <c r="AJ519" s="38"/>
      <c r="AK519" s="38"/>
      <c r="AL519" s="38"/>
      <c r="AM519" s="38"/>
      <c r="AN519" s="38"/>
      <c r="AO519" s="38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</row>
    <row r="520" spans="9:125" x14ac:dyDescent="0.2">
      <c r="I520" s="35"/>
      <c r="J520" s="36"/>
      <c r="K520" s="35"/>
      <c r="L520" s="35"/>
      <c r="M520" s="35"/>
      <c r="N520" s="35"/>
      <c r="O520" s="35"/>
      <c r="P520" s="35"/>
      <c r="Q520" s="36"/>
      <c r="R520" s="35"/>
      <c r="S520" s="35"/>
      <c r="T520" s="35"/>
      <c r="U520" s="35"/>
      <c r="V520" s="35"/>
      <c r="W520" s="35"/>
      <c r="X520" s="36"/>
      <c r="Y520" s="35"/>
      <c r="Z520" s="35"/>
      <c r="AA520" s="35"/>
      <c r="AB520" s="35"/>
      <c r="AC520" s="35"/>
      <c r="AD520" s="35"/>
      <c r="AE520" s="38"/>
      <c r="AF520" s="35"/>
      <c r="AG520" s="38"/>
      <c r="AI520" s="38"/>
      <c r="AJ520" s="38"/>
      <c r="AK520" s="38"/>
      <c r="AL520" s="38"/>
      <c r="AM520" s="38"/>
      <c r="AN520" s="38"/>
      <c r="AO520" s="38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</row>
    <row r="521" spans="9:125" x14ac:dyDescent="0.2">
      <c r="I521" s="35"/>
      <c r="J521" s="36"/>
      <c r="K521" s="35"/>
      <c r="L521" s="35"/>
      <c r="M521" s="35"/>
      <c r="N521" s="35"/>
      <c r="O521" s="35"/>
      <c r="P521" s="35"/>
      <c r="Q521" s="36"/>
      <c r="R521" s="35"/>
      <c r="S521" s="35"/>
      <c r="T521" s="35"/>
      <c r="U521" s="35"/>
      <c r="V521" s="35"/>
      <c r="W521" s="35"/>
      <c r="X521" s="36"/>
      <c r="Y521" s="35"/>
      <c r="Z521" s="35"/>
      <c r="AA521" s="35"/>
      <c r="AB521" s="35"/>
      <c r="AC521" s="35"/>
      <c r="AD521" s="35"/>
      <c r="AE521" s="38"/>
      <c r="AF521" s="35"/>
      <c r="AG521" s="38"/>
      <c r="AI521" s="38"/>
      <c r="AJ521" s="38"/>
      <c r="AK521" s="38"/>
      <c r="AL521" s="38"/>
      <c r="AM521" s="38"/>
      <c r="AN521" s="38"/>
      <c r="AO521" s="38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</row>
    <row r="522" spans="9:125" x14ac:dyDescent="0.2">
      <c r="I522" s="35"/>
      <c r="J522" s="36"/>
      <c r="K522" s="35"/>
      <c r="L522" s="35"/>
      <c r="M522" s="35"/>
      <c r="N522" s="35"/>
      <c r="O522" s="35"/>
      <c r="P522" s="35"/>
      <c r="Q522" s="36"/>
      <c r="R522" s="35"/>
      <c r="S522" s="35"/>
      <c r="T522" s="35"/>
      <c r="U522" s="35"/>
      <c r="V522" s="35"/>
      <c r="W522" s="35"/>
      <c r="X522" s="36"/>
      <c r="Y522" s="35"/>
      <c r="Z522" s="35"/>
      <c r="AA522" s="35"/>
      <c r="AB522" s="35"/>
      <c r="AC522" s="35"/>
      <c r="AD522" s="35"/>
      <c r="AE522" s="38"/>
      <c r="AF522" s="35"/>
      <c r="AG522" s="38"/>
      <c r="AI522" s="38"/>
      <c r="AJ522" s="38"/>
      <c r="AK522" s="38"/>
      <c r="AL522" s="38"/>
      <c r="AM522" s="38"/>
      <c r="AN522" s="38"/>
      <c r="AO522" s="38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</row>
    <row r="523" spans="9:125" x14ac:dyDescent="0.2">
      <c r="I523" s="35"/>
      <c r="J523" s="36"/>
      <c r="K523" s="35"/>
      <c r="L523" s="35"/>
      <c r="M523" s="35"/>
      <c r="N523" s="35"/>
      <c r="O523" s="35"/>
      <c r="P523" s="35"/>
      <c r="Q523" s="36"/>
      <c r="R523" s="35"/>
      <c r="S523" s="35"/>
      <c r="T523" s="35"/>
      <c r="U523" s="35"/>
      <c r="V523" s="35"/>
      <c r="W523" s="35"/>
      <c r="X523" s="36"/>
      <c r="Y523" s="35"/>
      <c r="Z523" s="35"/>
      <c r="AA523" s="35"/>
      <c r="AB523" s="35"/>
      <c r="AC523" s="35"/>
      <c r="AD523" s="35"/>
      <c r="AE523" s="38"/>
      <c r="AF523" s="35"/>
      <c r="AG523" s="38"/>
      <c r="AI523" s="38"/>
      <c r="AJ523" s="38"/>
      <c r="AK523" s="38"/>
      <c r="AL523" s="38"/>
      <c r="AM523" s="38"/>
      <c r="AN523" s="38"/>
      <c r="AO523" s="38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</row>
    <row r="524" spans="9:125" x14ac:dyDescent="0.2">
      <c r="I524" s="35"/>
      <c r="J524" s="36"/>
      <c r="K524" s="35"/>
      <c r="L524" s="35"/>
      <c r="M524" s="35"/>
      <c r="N524" s="35"/>
      <c r="O524" s="35"/>
      <c r="P524" s="35"/>
      <c r="Q524" s="36"/>
      <c r="R524" s="35"/>
      <c r="S524" s="35"/>
      <c r="T524" s="35"/>
      <c r="U524" s="35"/>
      <c r="V524" s="35"/>
      <c r="W524" s="35"/>
      <c r="X524" s="36"/>
      <c r="Y524" s="35"/>
      <c r="Z524" s="35"/>
      <c r="AA524" s="35"/>
      <c r="AB524" s="35"/>
      <c r="AC524" s="35"/>
      <c r="AD524" s="35"/>
      <c r="AE524" s="38"/>
      <c r="AF524" s="35"/>
      <c r="AG524" s="38"/>
      <c r="AI524" s="38"/>
      <c r="AJ524" s="38"/>
      <c r="AK524" s="38"/>
      <c r="AL524" s="38"/>
      <c r="AM524" s="38"/>
      <c r="AN524" s="38"/>
      <c r="AO524" s="38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</row>
    <row r="525" spans="9:125" x14ac:dyDescent="0.2">
      <c r="I525" s="35"/>
      <c r="J525" s="36"/>
      <c r="K525" s="35"/>
      <c r="L525" s="35"/>
      <c r="M525" s="35"/>
      <c r="N525" s="35"/>
      <c r="O525" s="35"/>
      <c r="P525" s="35"/>
      <c r="Q525" s="36"/>
      <c r="R525" s="35"/>
      <c r="S525" s="35"/>
      <c r="T525" s="35"/>
      <c r="U525" s="35"/>
      <c r="V525" s="35"/>
      <c r="W525" s="35"/>
      <c r="X525" s="36"/>
      <c r="Y525" s="35"/>
      <c r="Z525" s="35"/>
      <c r="AA525" s="35"/>
      <c r="AB525" s="35"/>
      <c r="AC525" s="35"/>
      <c r="AD525" s="35"/>
      <c r="AE525" s="38"/>
      <c r="AF525" s="35"/>
      <c r="AG525" s="38"/>
      <c r="AI525" s="38"/>
      <c r="AJ525" s="38"/>
      <c r="AK525" s="38"/>
      <c r="AL525" s="38"/>
      <c r="AM525" s="38"/>
      <c r="AN525" s="38"/>
      <c r="AO525" s="38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</row>
    <row r="526" spans="9:125" x14ac:dyDescent="0.2">
      <c r="I526" s="35"/>
      <c r="J526" s="36"/>
      <c r="K526" s="35"/>
      <c r="L526" s="35"/>
      <c r="M526" s="35"/>
      <c r="N526" s="35"/>
      <c r="O526" s="35"/>
      <c r="P526" s="35"/>
      <c r="Q526" s="36"/>
      <c r="R526" s="35"/>
      <c r="S526" s="35"/>
      <c r="T526" s="35"/>
      <c r="U526" s="35"/>
      <c r="V526" s="35"/>
      <c r="W526" s="35"/>
      <c r="X526" s="36"/>
      <c r="Y526" s="35"/>
      <c r="Z526" s="35"/>
      <c r="AA526" s="35"/>
      <c r="AB526" s="35"/>
      <c r="AC526" s="35"/>
      <c r="AD526" s="35"/>
      <c r="AE526" s="38"/>
      <c r="AF526" s="35"/>
      <c r="AG526" s="38"/>
      <c r="AI526" s="38"/>
      <c r="AJ526" s="38"/>
      <c r="AK526" s="38"/>
      <c r="AL526" s="38"/>
      <c r="AM526" s="38"/>
      <c r="AN526" s="38"/>
      <c r="AO526" s="38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</row>
    <row r="527" spans="9:125" x14ac:dyDescent="0.2">
      <c r="I527" s="35"/>
      <c r="J527" s="36"/>
      <c r="K527" s="35"/>
      <c r="L527" s="35"/>
      <c r="M527" s="35"/>
      <c r="N527" s="35"/>
      <c r="O527" s="35"/>
      <c r="P527" s="35"/>
      <c r="Q527" s="36"/>
      <c r="R527" s="35"/>
      <c r="S527" s="35"/>
      <c r="T527" s="35"/>
      <c r="U527" s="35"/>
      <c r="V527" s="35"/>
      <c r="W527" s="35"/>
      <c r="X527" s="36"/>
      <c r="Y527" s="35"/>
      <c r="Z527" s="35"/>
      <c r="AA527" s="35"/>
      <c r="AB527" s="35"/>
      <c r="AC527" s="35"/>
      <c r="AD527" s="35"/>
      <c r="AE527" s="38"/>
      <c r="AF527" s="35"/>
      <c r="AG527" s="38"/>
      <c r="AI527" s="38"/>
      <c r="AJ527" s="38"/>
      <c r="AK527" s="38"/>
      <c r="AL527" s="38"/>
      <c r="AM527" s="38"/>
      <c r="AN527" s="38"/>
      <c r="AO527" s="38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</row>
    <row r="528" spans="9:125" x14ac:dyDescent="0.2">
      <c r="I528" s="35"/>
      <c r="J528" s="36"/>
      <c r="K528" s="35"/>
      <c r="L528" s="35"/>
      <c r="M528" s="35"/>
      <c r="N528" s="35"/>
      <c r="O528" s="35"/>
      <c r="P528" s="35"/>
      <c r="Q528" s="36"/>
      <c r="R528" s="35"/>
      <c r="S528" s="35"/>
      <c r="T528" s="35"/>
      <c r="U528" s="35"/>
      <c r="V528" s="35"/>
      <c r="W528" s="35"/>
      <c r="X528" s="36"/>
      <c r="Y528" s="35"/>
      <c r="Z528" s="35"/>
      <c r="AA528" s="35"/>
      <c r="AB528" s="35"/>
      <c r="AC528" s="35"/>
      <c r="AD528" s="35"/>
      <c r="AE528" s="38"/>
      <c r="AF528" s="35"/>
      <c r="AG528" s="38"/>
      <c r="AI528" s="38"/>
      <c r="AJ528" s="38"/>
      <c r="AK528" s="38"/>
      <c r="AL528" s="38"/>
      <c r="AM528" s="38"/>
      <c r="AN528" s="38"/>
      <c r="AO528" s="38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</row>
    <row r="529" spans="9:125" x14ac:dyDescent="0.2">
      <c r="I529" s="35"/>
      <c r="J529" s="36"/>
      <c r="K529" s="35"/>
      <c r="L529" s="35"/>
      <c r="M529" s="35"/>
      <c r="N529" s="35"/>
      <c r="O529" s="35"/>
      <c r="P529" s="35"/>
      <c r="Q529" s="36"/>
      <c r="R529" s="35"/>
      <c r="S529" s="35"/>
      <c r="T529" s="35"/>
      <c r="U529" s="35"/>
      <c r="V529" s="35"/>
      <c r="W529" s="35"/>
      <c r="X529" s="36"/>
      <c r="Y529" s="35"/>
      <c r="Z529" s="35"/>
      <c r="AA529" s="35"/>
      <c r="AB529" s="35"/>
      <c r="AC529" s="35"/>
      <c r="AD529" s="35"/>
      <c r="AE529" s="38"/>
      <c r="AF529" s="35"/>
      <c r="AG529" s="38"/>
      <c r="AI529" s="38"/>
      <c r="AJ529" s="38"/>
      <c r="AK529" s="38"/>
      <c r="AL529" s="38"/>
      <c r="AM529" s="38"/>
      <c r="AN529" s="38"/>
      <c r="AO529" s="38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</row>
    <row r="530" spans="9:125" x14ac:dyDescent="0.2">
      <c r="I530" s="35"/>
      <c r="J530" s="36"/>
      <c r="K530" s="35"/>
      <c r="L530" s="35"/>
      <c r="M530" s="35"/>
      <c r="N530" s="35"/>
      <c r="O530" s="35"/>
      <c r="P530" s="35"/>
      <c r="Q530" s="36"/>
      <c r="R530" s="35"/>
      <c r="S530" s="35"/>
      <c r="T530" s="35"/>
      <c r="U530" s="35"/>
      <c r="V530" s="35"/>
      <c r="W530" s="35"/>
      <c r="X530" s="36"/>
      <c r="Y530" s="35"/>
      <c r="Z530" s="35"/>
      <c r="AA530" s="35"/>
      <c r="AB530" s="35"/>
      <c r="AC530" s="35"/>
      <c r="AD530" s="35"/>
      <c r="AE530" s="38"/>
      <c r="AF530" s="35"/>
      <c r="AG530" s="38"/>
      <c r="AI530" s="38"/>
      <c r="AJ530" s="38"/>
      <c r="AK530" s="38"/>
      <c r="AL530" s="38"/>
      <c r="AM530" s="38"/>
      <c r="AN530" s="38"/>
      <c r="AO530" s="38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</row>
    <row r="531" spans="9:125" x14ac:dyDescent="0.2">
      <c r="I531" s="35"/>
      <c r="J531" s="36"/>
      <c r="K531" s="35"/>
      <c r="L531" s="35"/>
      <c r="M531" s="35"/>
      <c r="N531" s="35"/>
      <c r="O531" s="35"/>
      <c r="P531" s="35"/>
      <c r="Q531" s="36"/>
      <c r="R531" s="35"/>
      <c r="S531" s="35"/>
      <c r="T531" s="35"/>
      <c r="U531" s="35"/>
      <c r="V531" s="35"/>
      <c r="W531" s="35"/>
      <c r="X531" s="36"/>
      <c r="Y531" s="35"/>
      <c r="Z531" s="35"/>
      <c r="AA531" s="35"/>
      <c r="AB531" s="35"/>
      <c r="AC531" s="35"/>
      <c r="AD531" s="35"/>
      <c r="AE531" s="38"/>
      <c r="AF531" s="35"/>
      <c r="AG531" s="38"/>
      <c r="AI531" s="38"/>
      <c r="AJ531" s="38"/>
      <c r="AK531" s="38"/>
      <c r="AL531" s="38"/>
      <c r="AM531" s="38"/>
      <c r="AN531" s="38"/>
      <c r="AO531" s="38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</row>
    <row r="532" spans="9:125" x14ac:dyDescent="0.2">
      <c r="I532" s="35"/>
      <c r="J532" s="36"/>
      <c r="K532" s="35"/>
      <c r="L532" s="35"/>
      <c r="M532" s="35"/>
      <c r="N532" s="35"/>
      <c r="O532" s="35"/>
      <c r="P532" s="35"/>
      <c r="Q532" s="36"/>
      <c r="R532" s="35"/>
      <c r="S532" s="35"/>
      <c r="T532" s="35"/>
      <c r="U532" s="35"/>
      <c r="V532" s="35"/>
      <c r="W532" s="35"/>
      <c r="X532" s="36"/>
      <c r="Y532" s="35"/>
      <c r="Z532" s="35"/>
      <c r="AA532" s="35"/>
      <c r="AB532" s="35"/>
      <c r="AC532" s="35"/>
      <c r="AD532" s="35"/>
      <c r="AE532" s="38"/>
      <c r="AF532" s="35"/>
      <c r="AG532" s="38"/>
      <c r="AI532" s="38"/>
      <c r="AJ532" s="38"/>
      <c r="AK532" s="38"/>
      <c r="AL532" s="38"/>
      <c r="AM532" s="38"/>
      <c r="AN532" s="38"/>
      <c r="AO532" s="38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</row>
    <row r="533" spans="9:125" x14ac:dyDescent="0.2">
      <c r="I533" s="35"/>
      <c r="J533" s="36"/>
      <c r="K533" s="35"/>
      <c r="L533" s="35"/>
      <c r="M533" s="35"/>
      <c r="N533" s="35"/>
      <c r="O533" s="35"/>
      <c r="P533" s="35"/>
      <c r="Q533" s="36"/>
      <c r="R533" s="35"/>
      <c r="S533" s="35"/>
      <c r="T533" s="35"/>
      <c r="U533" s="35"/>
      <c r="V533" s="35"/>
      <c r="W533" s="35"/>
      <c r="X533" s="36"/>
      <c r="Y533" s="35"/>
      <c r="Z533" s="35"/>
      <c r="AA533" s="35"/>
      <c r="AB533" s="35"/>
      <c r="AC533" s="35"/>
      <c r="AD533" s="35"/>
      <c r="AE533" s="38"/>
      <c r="AF533" s="35"/>
      <c r="AG533" s="38"/>
      <c r="AI533" s="38"/>
      <c r="AJ533" s="38"/>
      <c r="AK533" s="38"/>
      <c r="AL533" s="38"/>
      <c r="AM533" s="38"/>
      <c r="AN533" s="38"/>
      <c r="AO533" s="38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</row>
    <row r="534" spans="9:125" x14ac:dyDescent="0.2">
      <c r="I534" s="35"/>
      <c r="J534" s="36"/>
      <c r="K534" s="35"/>
      <c r="L534" s="35"/>
      <c r="M534" s="35"/>
      <c r="N534" s="35"/>
      <c r="O534" s="35"/>
      <c r="P534" s="35"/>
      <c r="Q534" s="36"/>
      <c r="R534" s="35"/>
      <c r="S534" s="35"/>
      <c r="T534" s="35"/>
      <c r="U534" s="35"/>
      <c r="V534" s="35"/>
      <c r="W534" s="35"/>
      <c r="X534" s="36"/>
      <c r="Y534" s="35"/>
      <c r="Z534" s="35"/>
      <c r="AA534" s="35"/>
      <c r="AB534" s="35"/>
      <c r="AC534" s="35"/>
      <c r="AD534" s="35"/>
      <c r="AE534" s="38"/>
      <c r="AF534" s="35"/>
      <c r="AG534" s="38"/>
      <c r="AI534" s="38"/>
      <c r="AJ534" s="38"/>
      <c r="AK534" s="38"/>
      <c r="AL534" s="38"/>
      <c r="AM534" s="38"/>
      <c r="AN534" s="38"/>
      <c r="AO534" s="38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</row>
    <row r="535" spans="9:125" x14ac:dyDescent="0.2">
      <c r="I535" s="35"/>
      <c r="J535" s="36"/>
      <c r="K535" s="35"/>
      <c r="L535" s="35"/>
      <c r="M535" s="35"/>
      <c r="N535" s="35"/>
      <c r="O535" s="35"/>
      <c r="P535" s="35"/>
      <c r="Q535" s="36"/>
      <c r="R535" s="35"/>
      <c r="S535" s="35"/>
      <c r="T535" s="35"/>
      <c r="U535" s="35"/>
      <c r="V535" s="35"/>
      <c r="W535" s="35"/>
      <c r="X535" s="36"/>
      <c r="Y535" s="35"/>
      <c r="Z535" s="35"/>
      <c r="AA535" s="35"/>
      <c r="AB535" s="35"/>
      <c r="AC535" s="35"/>
      <c r="AD535" s="35"/>
      <c r="AE535" s="38"/>
      <c r="AF535" s="35"/>
      <c r="AG535" s="38"/>
      <c r="AI535" s="38"/>
      <c r="AJ535" s="38"/>
      <c r="AK535" s="38"/>
      <c r="AL535" s="38"/>
      <c r="AM535" s="38"/>
      <c r="AN535" s="38"/>
      <c r="AO535" s="38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</row>
    <row r="536" spans="9:125" x14ac:dyDescent="0.2">
      <c r="I536" s="35"/>
      <c r="J536" s="36"/>
      <c r="K536" s="35"/>
      <c r="L536" s="35"/>
      <c r="M536" s="35"/>
      <c r="N536" s="35"/>
      <c r="O536" s="35"/>
      <c r="P536" s="35"/>
      <c r="Q536" s="36"/>
      <c r="R536" s="35"/>
      <c r="S536" s="35"/>
      <c r="T536" s="35"/>
      <c r="U536" s="35"/>
      <c r="V536" s="35"/>
      <c r="W536" s="35"/>
      <c r="X536" s="36"/>
      <c r="Y536" s="35"/>
      <c r="Z536" s="35"/>
      <c r="AA536" s="35"/>
      <c r="AB536" s="35"/>
      <c r="AC536" s="35"/>
      <c r="AD536" s="35"/>
      <c r="AE536" s="38"/>
      <c r="AF536" s="35"/>
      <c r="AG536" s="38"/>
      <c r="AI536" s="38"/>
      <c r="AJ536" s="38"/>
      <c r="AK536" s="38"/>
      <c r="AL536" s="38"/>
      <c r="AM536" s="38"/>
      <c r="AN536" s="38"/>
      <c r="AO536" s="38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</row>
    <row r="537" spans="9:125" x14ac:dyDescent="0.2">
      <c r="I537" s="35"/>
      <c r="J537" s="36"/>
      <c r="K537" s="35"/>
      <c r="L537" s="35"/>
      <c r="M537" s="35"/>
      <c r="N537" s="35"/>
      <c r="O537" s="35"/>
      <c r="P537" s="35"/>
      <c r="Q537" s="36"/>
      <c r="R537" s="35"/>
      <c r="S537" s="35"/>
      <c r="T537" s="35"/>
      <c r="U537" s="35"/>
      <c r="V537" s="35"/>
      <c r="W537" s="35"/>
      <c r="X537" s="36"/>
      <c r="Y537" s="35"/>
      <c r="Z537" s="35"/>
      <c r="AA537" s="35"/>
      <c r="AB537" s="35"/>
      <c r="AC537" s="35"/>
      <c r="AD537" s="35"/>
      <c r="AE537" s="38"/>
      <c r="AF537" s="35"/>
      <c r="AG537" s="38"/>
      <c r="AI537" s="38"/>
      <c r="AJ537" s="38"/>
      <c r="AK537" s="38"/>
      <c r="AL537" s="38"/>
      <c r="AM537" s="38"/>
      <c r="AN537" s="38"/>
      <c r="AO537" s="38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</row>
    <row r="538" spans="9:125" x14ac:dyDescent="0.2">
      <c r="I538" s="35"/>
      <c r="J538" s="36"/>
      <c r="K538" s="35"/>
      <c r="L538" s="35"/>
      <c r="M538" s="35"/>
      <c r="N538" s="35"/>
      <c r="O538" s="35"/>
      <c r="P538" s="35"/>
      <c r="Q538" s="36"/>
      <c r="R538" s="35"/>
      <c r="S538" s="35"/>
      <c r="T538" s="35"/>
      <c r="U538" s="35"/>
      <c r="V538" s="35"/>
      <c r="W538" s="35"/>
      <c r="X538" s="36"/>
      <c r="Y538" s="35"/>
      <c r="Z538" s="35"/>
      <c r="AA538" s="35"/>
      <c r="AB538" s="35"/>
      <c r="AC538" s="35"/>
      <c r="AD538" s="35"/>
      <c r="AE538" s="38"/>
      <c r="AF538" s="35"/>
      <c r="AG538" s="38"/>
      <c r="AI538" s="38"/>
      <c r="AJ538" s="38"/>
      <c r="AK538" s="38"/>
      <c r="AL538" s="38"/>
      <c r="AM538" s="38"/>
      <c r="AN538" s="38"/>
      <c r="AO538" s="38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</row>
    <row r="539" spans="9:125" x14ac:dyDescent="0.2">
      <c r="I539" s="35"/>
      <c r="J539" s="36"/>
      <c r="K539" s="35"/>
      <c r="L539" s="35"/>
      <c r="M539" s="35"/>
      <c r="N539" s="35"/>
      <c r="O539" s="35"/>
      <c r="P539" s="35"/>
      <c r="Q539" s="36"/>
      <c r="R539" s="35"/>
      <c r="S539" s="35"/>
      <c r="T539" s="35"/>
      <c r="U539" s="35"/>
      <c r="V539" s="35"/>
      <c r="W539" s="35"/>
      <c r="X539" s="36"/>
      <c r="Y539" s="35"/>
      <c r="Z539" s="35"/>
      <c r="AA539" s="35"/>
      <c r="AB539" s="35"/>
      <c r="AC539" s="35"/>
      <c r="AD539" s="35"/>
      <c r="AE539" s="38"/>
      <c r="AF539" s="35"/>
      <c r="AG539" s="38"/>
      <c r="AI539" s="38"/>
      <c r="AJ539" s="38"/>
      <c r="AK539" s="38"/>
      <c r="AL539" s="38"/>
      <c r="AM539" s="38"/>
      <c r="AN539" s="38"/>
      <c r="AO539" s="38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</row>
    <row r="540" spans="9:125" x14ac:dyDescent="0.2">
      <c r="I540" s="35"/>
      <c r="J540" s="36"/>
      <c r="K540" s="35"/>
      <c r="L540" s="35"/>
      <c r="M540" s="35"/>
      <c r="N540" s="35"/>
      <c r="O540" s="35"/>
      <c r="P540" s="35"/>
      <c r="Q540" s="36"/>
      <c r="R540" s="35"/>
      <c r="S540" s="35"/>
      <c r="T540" s="35"/>
      <c r="U540" s="35"/>
      <c r="V540" s="35"/>
      <c r="W540" s="35"/>
      <c r="X540" s="36"/>
      <c r="Y540" s="35"/>
      <c r="Z540" s="35"/>
      <c r="AA540" s="35"/>
      <c r="AB540" s="35"/>
      <c r="AC540" s="35"/>
      <c r="AD540" s="35"/>
      <c r="AE540" s="38"/>
      <c r="AF540" s="35"/>
      <c r="AG540" s="38"/>
      <c r="AI540" s="38"/>
      <c r="AJ540" s="38"/>
      <c r="AK540" s="38"/>
      <c r="AL540" s="38"/>
      <c r="AM540" s="38"/>
      <c r="AN540" s="38"/>
      <c r="AO540" s="38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</row>
    <row r="541" spans="9:125" x14ac:dyDescent="0.2">
      <c r="I541" s="35"/>
      <c r="J541" s="36"/>
      <c r="K541" s="35"/>
      <c r="L541" s="35"/>
      <c r="M541" s="35"/>
      <c r="N541" s="35"/>
      <c r="O541" s="35"/>
      <c r="P541" s="35"/>
      <c r="Q541" s="36"/>
      <c r="R541" s="35"/>
      <c r="S541" s="35"/>
      <c r="T541" s="35"/>
      <c r="U541" s="35"/>
      <c r="V541" s="35"/>
      <c r="W541" s="35"/>
      <c r="X541" s="36"/>
      <c r="Y541" s="35"/>
      <c r="Z541" s="35"/>
      <c r="AA541" s="35"/>
      <c r="AB541" s="35"/>
      <c r="AC541" s="35"/>
      <c r="AD541" s="35"/>
      <c r="AE541" s="38"/>
      <c r="AF541" s="35"/>
      <c r="AG541" s="38"/>
      <c r="AI541" s="38"/>
      <c r="AJ541" s="38"/>
      <c r="AK541" s="38"/>
      <c r="AL541" s="38"/>
      <c r="AM541" s="38"/>
      <c r="AN541" s="38"/>
      <c r="AO541" s="38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</row>
    <row r="542" spans="9:125" x14ac:dyDescent="0.2">
      <c r="I542" s="35"/>
      <c r="J542" s="36"/>
      <c r="K542" s="35"/>
      <c r="L542" s="35"/>
      <c r="M542" s="35"/>
      <c r="N542" s="35"/>
      <c r="O542" s="35"/>
      <c r="P542" s="35"/>
      <c r="Q542" s="36"/>
      <c r="R542" s="35"/>
      <c r="S542" s="35"/>
      <c r="T542" s="35"/>
      <c r="U542" s="35"/>
      <c r="V542" s="35"/>
      <c r="W542" s="35"/>
      <c r="X542" s="36"/>
      <c r="Y542" s="35"/>
      <c r="Z542" s="35"/>
      <c r="AA542" s="35"/>
      <c r="AB542" s="35"/>
      <c r="AC542" s="35"/>
      <c r="AD542" s="35"/>
      <c r="AE542" s="38"/>
      <c r="AF542" s="35"/>
      <c r="AG542" s="38"/>
      <c r="AI542" s="38"/>
      <c r="AJ542" s="38"/>
      <c r="AK542" s="38"/>
      <c r="AL542" s="38"/>
      <c r="AM542" s="38"/>
      <c r="AN542" s="38"/>
      <c r="AO542" s="38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</row>
    <row r="543" spans="9:125" x14ac:dyDescent="0.2">
      <c r="I543" s="35"/>
      <c r="J543" s="36"/>
      <c r="K543" s="35"/>
      <c r="L543" s="35"/>
      <c r="M543" s="35"/>
      <c r="N543" s="35"/>
      <c r="O543" s="35"/>
      <c r="P543" s="35"/>
      <c r="Q543" s="36"/>
      <c r="R543" s="35"/>
      <c r="S543" s="35"/>
      <c r="T543" s="35"/>
      <c r="U543" s="35"/>
      <c r="V543" s="35"/>
      <c r="W543" s="35"/>
      <c r="X543" s="36"/>
      <c r="Y543" s="35"/>
      <c r="Z543" s="35"/>
      <c r="AA543" s="35"/>
      <c r="AB543" s="35"/>
      <c r="AC543" s="35"/>
      <c r="AD543" s="35"/>
      <c r="AE543" s="38"/>
      <c r="AF543" s="35"/>
      <c r="AG543" s="38"/>
      <c r="AI543" s="38"/>
      <c r="AJ543" s="38"/>
      <c r="AK543" s="38"/>
      <c r="AL543" s="38"/>
      <c r="AM543" s="38"/>
      <c r="AN543" s="38"/>
      <c r="AO543" s="38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</row>
    <row r="544" spans="9:125" x14ac:dyDescent="0.2">
      <c r="I544" s="35"/>
      <c r="J544" s="36"/>
      <c r="K544" s="35"/>
      <c r="L544" s="35"/>
      <c r="M544" s="35"/>
      <c r="N544" s="35"/>
      <c r="O544" s="35"/>
      <c r="P544" s="35"/>
      <c r="Q544" s="36"/>
      <c r="R544" s="35"/>
      <c r="S544" s="35"/>
      <c r="T544" s="35"/>
      <c r="U544" s="35"/>
      <c r="V544" s="35"/>
      <c r="W544" s="35"/>
      <c r="X544" s="36"/>
      <c r="Y544" s="35"/>
      <c r="Z544" s="35"/>
      <c r="AA544" s="35"/>
      <c r="AB544" s="35"/>
      <c r="AC544" s="35"/>
      <c r="AD544" s="35"/>
      <c r="AE544" s="38"/>
      <c r="AF544" s="35"/>
      <c r="AG544" s="38"/>
      <c r="AI544" s="38"/>
      <c r="AJ544" s="38"/>
      <c r="AK544" s="38"/>
      <c r="AL544" s="38"/>
      <c r="AM544" s="38"/>
      <c r="AN544" s="38"/>
      <c r="AO544" s="38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</row>
    <row r="545" spans="9:125" x14ac:dyDescent="0.2">
      <c r="I545" s="35"/>
      <c r="J545" s="36"/>
      <c r="K545" s="35"/>
      <c r="L545" s="35"/>
      <c r="M545" s="35"/>
      <c r="N545" s="35"/>
      <c r="O545" s="35"/>
      <c r="P545" s="35"/>
      <c r="Q545" s="36"/>
      <c r="R545" s="35"/>
      <c r="S545" s="35"/>
      <c r="T545" s="35"/>
      <c r="U545" s="35"/>
      <c r="V545" s="35"/>
      <c r="W545" s="35"/>
      <c r="X545" s="36"/>
      <c r="Y545" s="35"/>
      <c r="Z545" s="35"/>
      <c r="AA545" s="35"/>
      <c r="AB545" s="35"/>
      <c r="AC545" s="35"/>
      <c r="AD545" s="35"/>
      <c r="AE545" s="38"/>
      <c r="AF545" s="35"/>
      <c r="AG545" s="38"/>
      <c r="AI545" s="38"/>
      <c r="AJ545" s="38"/>
      <c r="AK545" s="38"/>
      <c r="AL545" s="38"/>
      <c r="AM545" s="38"/>
      <c r="AN545" s="38"/>
      <c r="AO545" s="38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</row>
    <row r="546" spans="9:125" x14ac:dyDescent="0.2">
      <c r="I546" s="35"/>
      <c r="J546" s="36"/>
      <c r="K546" s="35"/>
      <c r="L546" s="35"/>
      <c r="M546" s="35"/>
      <c r="N546" s="35"/>
      <c r="O546" s="35"/>
      <c r="P546" s="35"/>
      <c r="Q546" s="36"/>
      <c r="R546" s="35"/>
      <c r="S546" s="35"/>
      <c r="T546" s="35"/>
      <c r="U546" s="35"/>
      <c r="V546" s="35"/>
      <c r="W546" s="35"/>
      <c r="X546" s="36"/>
      <c r="Y546" s="35"/>
      <c r="Z546" s="35"/>
      <c r="AA546" s="35"/>
      <c r="AB546" s="35"/>
      <c r="AC546" s="35"/>
      <c r="AD546" s="35"/>
      <c r="AE546" s="38"/>
      <c r="AF546" s="35"/>
      <c r="AG546" s="38"/>
      <c r="AI546" s="38"/>
      <c r="AJ546" s="38"/>
      <c r="AK546" s="38"/>
      <c r="AL546" s="38"/>
      <c r="AM546" s="38"/>
      <c r="AN546" s="38"/>
      <c r="AO546" s="38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</row>
    <row r="547" spans="9:125" x14ac:dyDescent="0.2">
      <c r="I547" s="35"/>
      <c r="J547" s="36"/>
      <c r="K547" s="35"/>
      <c r="L547" s="35"/>
      <c r="M547" s="35"/>
      <c r="N547" s="35"/>
      <c r="O547" s="35"/>
      <c r="P547" s="35"/>
      <c r="Q547" s="36"/>
      <c r="R547" s="35"/>
      <c r="S547" s="35"/>
      <c r="T547" s="35"/>
      <c r="U547" s="35"/>
      <c r="V547" s="35"/>
      <c r="W547" s="35"/>
      <c r="X547" s="36"/>
      <c r="Y547" s="35"/>
      <c r="Z547" s="35"/>
      <c r="AA547" s="35"/>
      <c r="AB547" s="35"/>
      <c r="AC547" s="35"/>
      <c r="AD547" s="35"/>
      <c r="AE547" s="38"/>
      <c r="AF547" s="35"/>
      <c r="AG547" s="38"/>
      <c r="AI547" s="38"/>
      <c r="AJ547" s="38"/>
      <c r="AK547" s="38"/>
      <c r="AL547" s="38"/>
      <c r="AM547" s="38"/>
      <c r="AN547" s="38"/>
      <c r="AO547" s="38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</row>
    <row r="548" spans="9:125" x14ac:dyDescent="0.2">
      <c r="I548" s="35"/>
      <c r="J548" s="36"/>
      <c r="K548" s="35"/>
      <c r="L548" s="35"/>
      <c r="M548" s="35"/>
      <c r="N548" s="35"/>
      <c r="O548" s="35"/>
      <c r="P548" s="35"/>
      <c r="Q548" s="36"/>
      <c r="R548" s="35"/>
      <c r="S548" s="35"/>
      <c r="T548" s="35"/>
      <c r="U548" s="35"/>
      <c r="V548" s="35"/>
      <c r="W548" s="35"/>
      <c r="X548" s="36"/>
      <c r="Y548" s="35"/>
      <c r="Z548" s="35"/>
      <c r="AA548" s="35"/>
      <c r="AB548" s="35"/>
      <c r="AC548" s="35"/>
      <c r="AD548" s="35"/>
      <c r="AE548" s="38"/>
      <c r="AF548" s="35"/>
      <c r="AG548" s="38"/>
      <c r="AI548" s="38"/>
      <c r="AJ548" s="38"/>
      <c r="AK548" s="38"/>
      <c r="AL548" s="38"/>
      <c r="AM548" s="38"/>
      <c r="AN548" s="38"/>
      <c r="AO548" s="38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</row>
    <row r="549" spans="9:125" x14ac:dyDescent="0.2">
      <c r="I549" s="35"/>
      <c r="J549" s="36"/>
      <c r="K549" s="35"/>
      <c r="L549" s="35"/>
      <c r="M549" s="35"/>
      <c r="N549" s="35"/>
      <c r="O549" s="35"/>
      <c r="P549" s="35"/>
      <c r="Q549" s="36"/>
      <c r="R549" s="35"/>
      <c r="S549" s="35"/>
      <c r="T549" s="35"/>
      <c r="U549" s="35"/>
      <c r="V549" s="35"/>
      <c r="W549" s="35"/>
      <c r="X549" s="36"/>
      <c r="Y549" s="35"/>
      <c r="Z549" s="35"/>
      <c r="AA549" s="35"/>
      <c r="AB549" s="35"/>
      <c r="AC549" s="35"/>
      <c r="AD549" s="35"/>
      <c r="AE549" s="38"/>
      <c r="AF549" s="35"/>
      <c r="AG549" s="38"/>
      <c r="AI549" s="38"/>
      <c r="AJ549" s="38"/>
      <c r="AK549" s="38"/>
      <c r="AL549" s="38"/>
      <c r="AM549" s="38"/>
      <c r="AN549" s="38"/>
      <c r="AO549" s="38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</row>
    <row r="550" spans="9:125" x14ac:dyDescent="0.2">
      <c r="I550" s="35"/>
      <c r="J550" s="36"/>
      <c r="K550" s="35"/>
      <c r="L550" s="35"/>
      <c r="M550" s="35"/>
      <c r="N550" s="35"/>
      <c r="O550" s="35"/>
      <c r="P550" s="35"/>
      <c r="Q550" s="36"/>
      <c r="R550" s="35"/>
      <c r="S550" s="35"/>
      <c r="T550" s="35"/>
      <c r="U550" s="35"/>
      <c r="V550" s="35"/>
      <c r="W550" s="35"/>
      <c r="X550" s="36"/>
      <c r="Y550" s="35"/>
      <c r="Z550" s="35"/>
      <c r="AA550" s="35"/>
      <c r="AB550" s="35"/>
      <c r="AC550" s="35"/>
      <c r="AD550" s="35"/>
      <c r="AE550" s="38"/>
      <c r="AF550" s="35"/>
      <c r="AG550" s="38"/>
      <c r="AI550" s="38"/>
      <c r="AJ550" s="38"/>
      <c r="AK550" s="38"/>
      <c r="AL550" s="38"/>
      <c r="AM550" s="38"/>
      <c r="AN550" s="38"/>
      <c r="AO550" s="38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</row>
    <row r="551" spans="9:125" x14ac:dyDescent="0.2">
      <c r="I551" s="35"/>
      <c r="J551" s="36"/>
      <c r="K551" s="35"/>
      <c r="L551" s="35"/>
      <c r="M551" s="35"/>
      <c r="N551" s="35"/>
      <c r="O551" s="35"/>
      <c r="P551" s="35"/>
      <c r="Q551" s="36"/>
      <c r="R551" s="35"/>
      <c r="S551" s="35"/>
      <c r="T551" s="35"/>
      <c r="U551" s="35"/>
      <c r="V551" s="35"/>
      <c r="W551" s="35"/>
      <c r="X551" s="36"/>
      <c r="Y551" s="35"/>
      <c r="Z551" s="35"/>
      <c r="AA551" s="35"/>
      <c r="AB551" s="35"/>
      <c r="AC551" s="35"/>
      <c r="AD551" s="35"/>
      <c r="AE551" s="38"/>
      <c r="AF551" s="35"/>
      <c r="AG551" s="38"/>
      <c r="AI551" s="38"/>
      <c r="AJ551" s="38"/>
      <c r="AK551" s="38"/>
      <c r="AL551" s="38"/>
      <c r="AM551" s="38"/>
      <c r="AN551" s="38"/>
      <c r="AO551" s="38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</row>
    <row r="552" spans="9:125" x14ac:dyDescent="0.2">
      <c r="I552" s="35"/>
      <c r="J552" s="36"/>
      <c r="K552" s="35"/>
      <c r="L552" s="35"/>
      <c r="M552" s="35"/>
      <c r="N552" s="35"/>
      <c r="O552" s="35"/>
      <c r="P552" s="35"/>
      <c r="Q552" s="36"/>
      <c r="R552" s="35"/>
      <c r="S552" s="35"/>
      <c r="T552" s="35"/>
      <c r="U552" s="35"/>
      <c r="V552" s="35"/>
      <c r="W552" s="35"/>
      <c r="X552" s="36"/>
      <c r="Y552" s="35"/>
      <c r="Z552" s="35"/>
      <c r="AA552" s="35"/>
      <c r="AB552" s="35"/>
      <c r="AC552" s="35"/>
      <c r="AD552" s="35"/>
      <c r="AE552" s="38"/>
      <c r="AF552" s="35"/>
      <c r="AG552" s="38"/>
      <c r="AI552" s="38"/>
      <c r="AJ552" s="38"/>
      <c r="AK552" s="38"/>
      <c r="AL552" s="38"/>
      <c r="AM552" s="38"/>
      <c r="AN552" s="38"/>
      <c r="AO552" s="38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</row>
    <row r="553" spans="9:125" x14ac:dyDescent="0.2">
      <c r="I553" s="35"/>
      <c r="J553" s="36"/>
      <c r="K553" s="35"/>
      <c r="L553" s="35"/>
      <c r="M553" s="35"/>
      <c r="N553" s="35"/>
      <c r="O553" s="35"/>
      <c r="P553" s="35"/>
      <c r="Q553" s="36"/>
      <c r="R553" s="35"/>
      <c r="S553" s="35"/>
      <c r="T553" s="35"/>
      <c r="U553" s="35"/>
      <c r="V553" s="35"/>
      <c r="W553" s="35"/>
      <c r="X553" s="36"/>
      <c r="Y553" s="35"/>
      <c r="Z553" s="35"/>
      <c r="AA553" s="35"/>
      <c r="AB553" s="35"/>
      <c r="AC553" s="35"/>
      <c r="AD553" s="35"/>
      <c r="AE553" s="38"/>
      <c r="AF553" s="35"/>
      <c r="AG553" s="38"/>
      <c r="AI553" s="38"/>
      <c r="AJ553" s="38"/>
      <c r="AK553" s="38"/>
      <c r="AL553" s="38"/>
      <c r="AM553" s="38"/>
      <c r="AN553" s="38"/>
      <c r="AO553" s="38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</row>
    <row r="554" spans="9:125" x14ac:dyDescent="0.2">
      <c r="I554" s="35"/>
      <c r="J554" s="36"/>
      <c r="K554" s="35"/>
      <c r="L554" s="35"/>
      <c r="M554" s="35"/>
      <c r="N554" s="35"/>
      <c r="O554" s="35"/>
      <c r="P554" s="35"/>
      <c r="Q554" s="36"/>
      <c r="R554" s="35"/>
      <c r="S554" s="35"/>
      <c r="T554" s="35"/>
      <c r="U554" s="35"/>
      <c r="V554" s="35"/>
      <c r="W554" s="35"/>
      <c r="X554" s="36"/>
      <c r="Y554" s="35"/>
      <c r="Z554" s="35"/>
      <c r="AA554" s="35"/>
      <c r="AB554" s="35"/>
      <c r="AC554" s="35"/>
      <c r="AD554" s="35"/>
      <c r="AE554" s="38"/>
      <c r="AF554" s="35"/>
      <c r="AG554" s="38"/>
      <c r="AI554" s="38"/>
      <c r="AJ554" s="38"/>
      <c r="AK554" s="38"/>
      <c r="AL554" s="38"/>
      <c r="AM554" s="38"/>
      <c r="AN554" s="38"/>
      <c r="AO554" s="38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</row>
    <row r="555" spans="9:125" x14ac:dyDescent="0.2">
      <c r="I555" s="35"/>
      <c r="J555" s="36"/>
      <c r="K555" s="35"/>
      <c r="L555" s="35"/>
      <c r="M555" s="35"/>
      <c r="N555" s="35"/>
      <c r="O555" s="35"/>
      <c r="P555" s="35"/>
      <c r="Q555" s="36"/>
      <c r="R555" s="35"/>
      <c r="S555" s="35"/>
      <c r="T555" s="35"/>
      <c r="U555" s="35"/>
      <c r="V555" s="35"/>
      <c r="W555" s="35"/>
      <c r="X555" s="36"/>
      <c r="Y555" s="35"/>
      <c r="Z555" s="35"/>
      <c r="AA555" s="35"/>
      <c r="AB555" s="35"/>
      <c r="AC555" s="35"/>
      <c r="AD555" s="35"/>
      <c r="AE555" s="38"/>
      <c r="AF555" s="35"/>
      <c r="AG555" s="38"/>
      <c r="AI555" s="38"/>
      <c r="AJ555" s="38"/>
      <c r="AK555" s="38"/>
      <c r="AL555" s="38"/>
      <c r="AM555" s="38"/>
      <c r="AN555" s="38"/>
      <c r="AO555" s="38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</row>
    <row r="556" spans="9:125" x14ac:dyDescent="0.2">
      <c r="I556" s="35"/>
      <c r="J556" s="36"/>
      <c r="K556" s="35"/>
      <c r="L556" s="35"/>
      <c r="M556" s="35"/>
      <c r="N556" s="35"/>
      <c r="O556" s="35"/>
      <c r="P556" s="35"/>
      <c r="Q556" s="36"/>
      <c r="R556" s="35"/>
      <c r="S556" s="35"/>
      <c r="T556" s="35"/>
      <c r="U556" s="35"/>
      <c r="V556" s="35"/>
      <c r="W556" s="35"/>
      <c r="X556" s="36"/>
      <c r="Y556" s="35"/>
      <c r="Z556" s="35"/>
      <c r="AA556" s="35"/>
      <c r="AB556" s="35"/>
      <c r="AC556" s="35"/>
      <c r="AD556" s="35"/>
      <c r="AE556" s="38"/>
      <c r="AF556" s="35"/>
      <c r="AG556" s="38"/>
      <c r="AI556" s="38"/>
      <c r="AJ556" s="38"/>
      <c r="AK556" s="38"/>
      <c r="AL556" s="38"/>
      <c r="AM556" s="38"/>
      <c r="AN556" s="38"/>
      <c r="AO556" s="38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</row>
    <row r="557" spans="9:125" x14ac:dyDescent="0.2">
      <c r="I557" s="35"/>
      <c r="J557" s="36"/>
      <c r="K557" s="35"/>
      <c r="L557" s="35"/>
      <c r="M557" s="35"/>
      <c r="N557" s="35"/>
      <c r="O557" s="35"/>
      <c r="P557" s="35"/>
      <c r="Q557" s="36"/>
      <c r="R557" s="35"/>
      <c r="S557" s="35"/>
      <c r="T557" s="35"/>
      <c r="U557" s="35"/>
      <c r="V557" s="35"/>
      <c r="W557" s="35"/>
      <c r="X557" s="36"/>
      <c r="Y557" s="35"/>
      <c r="Z557" s="35"/>
      <c r="AA557" s="35"/>
      <c r="AB557" s="35"/>
      <c r="AC557" s="35"/>
      <c r="AD557" s="35"/>
      <c r="AE557" s="38"/>
      <c r="AF557" s="35"/>
      <c r="AG557" s="38"/>
      <c r="AI557" s="38"/>
      <c r="AJ557" s="38"/>
      <c r="AK557" s="38"/>
      <c r="AL557" s="38"/>
      <c r="AM557" s="38"/>
      <c r="AN557" s="38"/>
      <c r="AO557" s="38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</row>
    <row r="558" spans="9:125" x14ac:dyDescent="0.2">
      <c r="I558" s="35"/>
      <c r="J558" s="36"/>
      <c r="K558" s="35"/>
      <c r="L558" s="35"/>
      <c r="M558" s="35"/>
      <c r="N558" s="35"/>
      <c r="O558" s="35"/>
      <c r="P558" s="35"/>
      <c r="Q558" s="36"/>
      <c r="R558" s="35"/>
      <c r="S558" s="35"/>
      <c r="T558" s="35"/>
      <c r="U558" s="35"/>
      <c r="V558" s="35"/>
      <c r="W558" s="35"/>
      <c r="X558" s="36"/>
      <c r="Y558" s="35"/>
      <c r="Z558" s="35"/>
      <c r="AA558" s="35"/>
      <c r="AB558" s="35"/>
      <c r="AC558" s="35"/>
      <c r="AD558" s="35"/>
      <c r="AE558" s="38"/>
      <c r="AF558" s="35"/>
      <c r="AG558" s="38"/>
      <c r="AI558" s="38"/>
      <c r="AJ558" s="38"/>
      <c r="AK558" s="38"/>
      <c r="AL558" s="38"/>
      <c r="AM558" s="38"/>
      <c r="AN558" s="38"/>
      <c r="AO558" s="38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</row>
    <row r="559" spans="9:125" x14ac:dyDescent="0.2">
      <c r="I559" s="35"/>
      <c r="J559" s="36"/>
      <c r="K559" s="35"/>
      <c r="L559" s="35"/>
      <c r="M559" s="35"/>
      <c r="N559" s="35"/>
      <c r="O559" s="35"/>
      <c r="P559" s="35"/>
      <c r="Q559" s="36"/>
      <c r="R559" s="35"/>
      <c r="S559" s="35"/>
      <c r="T559" s="35"/>
      <c r="U559" s="35"/>
      <c r="V559" s="35"/>
      <c r="W559" s="35"/>
      <c r="X559" s="36"/>
      <c r="Y559" s="35"/>
      <c r="Z559" s="35"/>
      <c r="AA559" s="35"/>
      <c r="AB559" s="35"/>
      <c r="AC559" s="35"/>
      <c r="AD559" s="35"/>
      <c r="AE559" s="38"/>
      <c r="AF559" s="35"/>
      <c r="AG559" s="38"/>
      <c r="AI559" s="38"/>
      <c r="AJ559" s="38"/>
      <c r="AK559" s="38"/>
      <c r="AL559" s="38"/>
      <c r="AM559" s="38"/>
      <c r="AN559" s="38"/>
      <c r="AO559" s="38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</row>
    <row r="560" spans="9:125" x14ac:dyDescent="0.2">
      <c r="I560" s="35"/>
      <c r="J560" s="36"/>
      <c r="K560" s="35"/>
      <c r="L560" s="35"/>
      <c r="M560" s="35"/>
      <c r="N560" s="35"/>
      <c r="O560" s="35"/>
      <c r="P560" s="35"/>
      <c r="Q560" s="36"/>
      <c r="R560" s="35"/>
      <c r="S560" s="35"/>
      <c r="T560" s="35"/>
      <c r="U560" s="35"/>
      <c r="V560" s="35"/>
      <c r="W560" s="35"/>
      <c r="X560" s="36"/>
      <c r="Y560" s="35"/>
      <c r="Z560" s="35"/>
      <c r="AA560" s="35"/>
      <c r="AB560" s="35"/>
      <c r="AC560" s="35"/>
      <c r="AD560" s="35"/>
      <c r="AE560" s="38"/>
      <c r="AF560" s="35"/>
      <c r="AG560" s="38"/>
      <c r="AI560" s="38"/>
      <c r="AJ560" s="38"/>
      <c r="AK560" s="38"/>
      <c r="AL560" s="38"/>
      <c r="AM560" s="38"/>
      <c r="AN560" s="38"/>
      <c r="AO560" s="38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</row>
    <row r="561" spans="9:125" x14ac:dyDescent="0.2">
      <c r="I561" s="35"/>
      <c r="J561" s="36"/>
      <c r="K561" s="35"/>
      <c r="L561" s="35"/>
      <c r="M561" s="35"/>
      <c r="N561" s="35"/>
      <c r="O561" s="35"/>
      <c r="P561" s="35"/>
      <c r="Q561" s="36"/>
      <c r="R561" s="35"/>
      <c r="S561" s="35"/>
      <c r="T561" s="35"/>
      <c r="U561" s="35"/>
      <c r="V561" s="35"/>
      <c r="W561" s="35"/>
      <c r="X561" s="36"/>
      <c r="Y561" s="35"/>
      <c r="Z561" s="35"/>
      <c r="AA561" s="35"/>
      <c r="AB561" s="35"/>
      <c r="AC561" s="35"/>
      <c r="AD561" s="35"/>
      <c r="AE561" s="38"/>
      <c r="AF561" s="35"/>
      <c r="AG561" s="38"/>
      <c r="AI561" s="38"/>
      <c r="AJ561" s="38"/>
      <c r="AK561" s="38"/>
      <c r="AL561" s="38"/>
      <c r="AM561" s="38"/>
      <c r="AN561" s="38"/>
      <c r="AO561" s="38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</row>
    <row r="562" spans="9:125" x14ac:dyDescent="0.2">
      <c r="I562" s="35"/>
      <c r="J562" s="36"/>
      <c r="K562" s="35"/>
      <c r="L562" s="35"/>
      <c r="M562" s="35"/>
      <c r="N562" s="35"/>
      <c r="O562" s="35"/>
      <c r="P562" s="35"/>
      <c r="Q562" s="36"/>
      <c r="R562" s="35"/>
      <c r="S562" s="35"/>
      <c r="T562" s="35"/>
      <c r="U562" s="35"/>
      <c r="V562" s="35"/>
      <c r="W562" s="35"/>
      <c r="X562" s="36"/>
      <c r="Y562" s="35"/>
      <c r="Z562" s="35"/>
      <c r="AA562" s="35"/>
      <c r="AB562" s="35"/>
      <c r="AC562" s="35"/>
      <c r="AD562" s="35"/>
      <c r="AE562" s="38"/>
      <c r="AF562" s="35"/>
      <c r="AG562" s="38"/>
      <c r="AI562" s="38"/>
      <c r="AJ562" s="38"/>
      <c r="AK562" s="38"/>
      <c r="AL562" s="38"/>
      <c r="AM562" s="38"/>
      <c r="AN562" s="38"/>
      <c r="AO562" s="38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</row>
    <row r="563" spans="9:125" x14ac:dyDescent="0.2">
      <c r="I563" s="35"/>
      <c r="J563" s="36"/>
      <c r="K563" s="35"/>
      <c r="L563" s="35"/>
      <c r="M563" s="35"/>
      <c r="N563" s="35"/>
      <c r="O563" s="35"/>
      <c r="P563" s="35"/>
      <c r="Q563" s="36"/>
      <c r="R563" s="35"/>
      <c r="S563" s="35"/>
      <c r="T563" s="35"/>
      <c r="U563" s="35"/>
      <c r="V563" s="35"/>
      <c r="W563" s="35"/>
      <c r="X563" s="36"/>
      <c r="Y563" s="35"/>
      <c r="Z563" s="35"/>
      <c r="AA563" s="35"/>
      <c r="AB563" s="35"/>
      <c r="AC563" s="35"/>
      <c r="AD563" s="35"/>
      <c r="AE563" s="38"/>
      <c r="AF563" s="35"/>
      <c r="AG563" s="38"/>
      <c r="AI563" s="38"/>
      <c r="AJ563" s="38"/>
      <c r="AK563" s="38"/>
      <c r="AL563" s="38"/>
      <c r="AM563" s="38"/>
      <c r="AN563" s="38"/>
      <c r="AO563" s="38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</row>
    <row r="564" spans="9:125" x14ac:dyDescent="0.2">
      <c r="I564" s="35"/>
      <c r="J564" s="36"/>
      <c r="K564" s="35"/>
      <c r="L564" s="35"/>
      <c r="M564" s="35"/>
      <c r="N564" s="35"/>
      <c r="O564" s="35"/>
      <c r="P564" s="35"/>
      <c r="Q564" s="36"/>
      <c r="R564" s="35"/>
      <c r="S564" s="35"/>
      <c r="T564" s="35"/>
      <c r="U564" s="35"/>
      <c r="V564" s="35"/>
      <c r="W564" s="35"/>
      <c r="X564" s="36"/>
      <c r="Y564" s="35"/>
      <c r="Z564" s="35"/>
      <c r="AA564" s="35"/>
      <c r="AB564" s="35"/>
      <c r="AC564" s="35"/>
      <c r="AD564" s="35"/>
      <c r="AE564" s="38"/>
      <c r="AF564" s="35"/>
      <c r="AG564" s="38"/>
      <c r="AI564" s="38"/>
      <c r="AJ564" s="38"/>
      <c r="AK564" s="38"/>
      <c r="AL564" s="38"/>
      <c r="AM564" s="38"/>
      <c r="AN564" s="38"/>
      <c r="AO564" s="38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</row>
    <row r="565" spans="9:125" x14ac:dyDescent="0.2">
      <c r="I565" s="35"/>
      <c r="J565" s="36"/>
      <c r="K565" s="35"/>
      <c r="L565" s="35"/>
      <c r="M565" s="35"/>
      <c r="N565" s="35"/>
      <c r="O565" s="35"/>
      <c r="P565" s="35"/>
      <c r="Q565" s="36"/>
      <c r="R565" s="35"/>
      <c r="S565" s="35"/>
      <c r="T565" s="35"/>
      <c r="U565" s="35"/>
      <c r="V565" s="35"/>
      <c r="W565" s="35"/>
      <c r="X565" s="36"/>
      <c r="Y565" s="35"/>
      <c r="Z565" s="35"/>
      <c r="AA565" s="35"/>
      <c r="AB565" s="35"/>
      <c r="AC565" s="35"/>
      <c r="AD565" s="35"/>
      <c r="AE565" s="38"/>
      <c r="AF565" s="35"/>
      <c r="AG565" s="38"/>
      <c r="AI565" s="38"/>
      <c r="AJ565" s="38"/>
      <c r="AK565" s="38"/>
      <c r="AL565" s="38"/>
      <c r="AM565" s="38"/>
      <c r="AN565" s="38"/>
      <c r="AO565" s="38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</row>
    <row r="566" spans="9:125" x14ac:dyDescent="0.2">
      <c r="I566" s="35"/>
      <c r="J566" s="36"/>
      <c r="K566" s="35"/>
      <c r="L566" s="35"/>
      <c r="M566" s="35"/>
      <c r="N566" s="35"/>
      <c r="O566" s="35"/>
      <c r="P566" s="35"/>
      <c r="Q566" s="36"/>
      <c r="R566" s="35"/>
      <c r="S566" s="35"/>
      <c r="T566" s="35"/>
      <c r="U566" s="35"/>
      <c r="V566" s="35"/>
      <c r="W566" s="35"/>
      <c r="X566" s="36"/>
      <c r="Y566" s="35"/>
      <c r="Z566" s="35"/>
      <c r="AA566" s="35"/>
      <c r="AB566" s="35"/>
      <c r="AC566" s="35"/>
      <c r="AD566" s="35"/>
      <c r="AE566" s="38"/>
      <c r="AF566" s="35"/>
      <c r="AG566" s="38"/>
      <c r="AI566" s="38"/>
      <c r="AJ566" s="38"/>
      <c r="AK566" s="38"/>
      <c r="AL566" s="38"/>
      <c r="AM566" s="38"/>
      <c r="AN566" s="38"/>
      <c r="AO566" s="38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</row>
    <row r="567" spans="9:125" x14ac:dyDescent="0.2">
      <c r="I567" s="35"/>
      <c r="J567" s="36"/>
      <c r="K567" s="35"/>
      <c r="L567" s="35"/>
      <c r="M567" s="35"/>
      <c r="N567" s="35"/>
      <c r="O567" s="35"/>
      <c r="P567" s="35"/>
      <c r="Q567" s="36"/>
      <c r="R567" s="35"/>
      <c r="S567" s="35"/>
      <c r="T567" s="35"/>
      <c r="U567" s="35"/>
      <c r="V567" s="35"/>
      <c r="W567" s="35"/>
      <c r="X567" s="36"/>
      <c r="Y567" s="35"/>
      <c r="Z567" s="35"/>
      <c r="AA567" s="35"/>
      <c r="AB567" s="35"/>
      <c r="AC567" s="35"/>
      <c r="AD567" s="35"/>
      <c r="AE567" s="38"/>
      <c r="AF567" s="35"/>
      <c r="AG567" s="38"/>
      <c r="AI567" s="38"/>
      <c r="AJ567" s="38"/>
      <c r="AK567" s="38"/>
      <c r="AL567" s="38"/>
      <c r="AM567" s="38"/>
      <c r="AN567" s="38"/>
      <c r="AO567" s="38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</row>
    <row r="568" spans="9:125" x14ac:dyDescent="0.2">
      <c r="I568" s="35"/>
      <c r="J568" s="36"/>
      <c r="K568" s="35"/>
      <c r="L568" s="35"/>
      <c r="M568" s="35"/>
      <c r="N568" s="35"/>
      <c r="O568" s="35"/>
      <c r="P568" s="35"/>
      <c r="Q568" s="36"/>
      <c r="R568" s="35"/>
      <c r="S568" s="35"/>
      <c r="T568" s="35"/>
      <c r="U568" s="35"/>
      <c r="V568" s="35"/>
      <c r="W568" s="35"/>
      <c r="X568" s="36"/>
      <c r="Y568" s="35"/>
      <c r="Z568" s="35"/>
      <c r="AA568" s="35"/>
      <c r="AB568" s="35"/>
      <c r="AC568" s="35"/>
      <c r="AD568" s="35"/>
      <c r="AE568" s="38"/>
      <c r="AF568" s="35"/>
      <c r="AG568" s="38"/>
      <c r="AI568" s="38"/>
      <c r="AJ568" s="38"/>
      <c r="AK568" s="38"/>
      <c r="AL568" s="38"/>
      <c r="AM568" s="38"/>
      <c r="AN568" s="38"/>
      <c r="AO568" s="38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</row>
    <row r="569" spans="9:125" x14ac:dyDescent="0.2">
      <c r="I569" s="35"/>
      <c r="J569" s="36"/>
      <c r="K569" s="35"/>
      <c r="L569" s="35"/>
      <c r="M569" s="35"/>
      <c r="N569" s="35"/>
      <c r="O569" s="35"/>
      <c r="P569" s="35"/>
      <c r="Q569" s="36"/>
      <c r="R569" s="35"/>
      <c r="S569" s="35"/>
      <c r="T569" s="35"/>
      <c r="U569" s="35"/>
      <c r="V569" s="35"/>
      <c r="W569" s="35"/>
      <c r="X569" s="36"/>
      <c r="Y569" s="35"/>
      <c r="Z569" s="35"/>
      <c r="AA569" s="35"/>
      <c r="AB569" s="35"/>
      <c r="AC569" s="35"/>
      <c r="AD569" s="35"/>
      <c r="AE569" s="38"/>
      <c r="AF569" s="35"/>
      <c r="AG569" s="38"/>
      <c r="AI569" s="38"/>
      <c r="AJ569" s="38"/>
      <c r="AK569" s="38"/>
      <c r="AL569" s="38"/>
      <c r="AM569" s="38"/>
      <c r="AN569" s="38"/>
      <c r="AO569" s="38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</row>
    <row r="570" spans="9:125" x14ac:dyDescent="0.2">
      <c r="I570" s="35"/>
      <c r="J570" s="36"/>
      <c r="K570" s="35"/>
      <c r="L570" s="35"/>
      <c r="M570" s="35"/>
      <c r="N570" s="35"/>
      <c r="O570" s="35"/>
      <c r="P570" s="35"/>
      <c r="Q570" s="36"/>
      <c r="R570" s="35"/>
      <c r="S570" s="35"/>
      <c r="T570" s="35"/>
      <c r="U570" s="35"/>
      <c r="V570" s="35"/>
      <c r="W570" s="35"/>
      <c r="X570" s="36"/>
      <c r="Y570" s="35"/>
      <c r="Z570" s="35"/>
      <c r="AA570" s="35"/>
      <c r="AB570" s="35"/>
      <c r="AC570" s="35"/>
      <c r="AD570" s="35"/>
      <c r="AE570" s="38"/>
      <c r="AF570" s="35"/>
      <c r="AG570" s="38"/>
      <c r="AI570" s="38"/>
      <c r="AJ570" s="38"/>
      <c r="AK570" s="38"/>
      <c r="AL570" s="38"/>
      <c r="AM570" s="38"/>
      <c r="AN570" s="38"/>
      <c r="AO570" s="38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</row>
    <row r="571" spans="9:125" x14ac:dyDescent="0.2">
      <c r="I571" s="35"/>
      <c r="J571" s="36"/>
      <c r="K571" s="35"/>
      <c r="L571" s="35"/>
      <c r="M571" s="35"/>
      <c r="N571" s="35"/>
      <c r="O571" s="35"/>
      <c r="P571" s="35"/>
      <c r="Q571" s="36"/>
      <c r="R571" s="35"/>
      <c r="S571" s="35"/>
      <c r="T571" s="35"/>
      <c r="U571" s="35"/>
      <c r="V571" s="35"/>
      <c r="W571" s="35"/>
      <c r="X571" s="36"/>
      <c r="Y571" s="35"/>
      <c r="Z571" s="35"/>
      <c r="AA571" s="35"/>
      <c r="AB571" s="35"/>
      <c r="AC571" s="35"/>
      <c r="AD571" s="35"/>
      <c r="AE571" s="38"/>
      <c r="AF571" s="35"/>
      <c r="AG571" s="38"/>
      <c r="AI571" s="38"/>
      <c r="AJ571" s="38"/>
      <c r="AK571" s="38"/>
      <c r="AL571" s="38"/>
      <c r="AM571" s="38"/>
      <c r="AN571" s="38"/>
      <c r="AO571" s="38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</row>
    <row r="572" spans="9:125" x14ac:dyDescent="0.2">
      <c r="I572" s="35"/>
      <c r="J572" s="36"/>
      <c r="K572" s="35"/>
      <c r="L572" s="35"/>
      <c r="M572" s="35"/>
      <c r="N572" s="35"/>
      <c r="O572" s="35"/>
      <c r="P572" s="35"/>
      <c r="Q572" s="36"/>
      <c r="R572" s="35"/>
      <c r="S572" s="35"/>
      <c r="T572" s="35"/>
      <c r="U572" s="35"/>
      <c r="V572" s="35"/>
      <c r="W572" s="35"/>
      <c r="X572" s="36"/>
      <c r="Y572" s="35"/>
      <c r="Z572" s="35"/>
      <c r="AA572" s="35"/>
      <c r="AB572" s="35"/>
      <c r="AC572" s="35"/>
      <c r="AD572" s="35"/>
      <c r="AE572" s="38"/>
      <c r="AF572" s="35"/>
      <c r="AG572" s="38"/>
      <c r="AI572" s="38"/>
      <c r="AJ572" s="38"/>
      <c r="AK572" s="38"/>
      <c r="AL572" s="38"/>
      <c r="AM572" s="38"/>
      <c r="AN572" s="38"/>
      <c r="AO572" s="38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</row>
    <row r="573" spans="9:125" x14ac:dyDescent="0.2">
      <c r="I573" s="35"/>
      <c r="J573" s="36"/>
      <c r="K573" s="35"/>
      <c r="L573" s="35"/>
      <c r="M573" s="35"/>
      <c r="N573" s="35"/>
      <c r="O573" s="35"/>
      <c r="P573" s="35"/>
      <c r="Q573" s="36"/>
      <c r="R573" s="35"/>
      <c r="S573" s="35"/>
      <c r="T573" s="35"/>
      <c r="U573" s="35"/>
      <c r="V573" s="35"/>
      <c r="W573" s="35"/>
      <c r="X573" s="36"/>
      <c r="Y573" s="35"/>
      <c r="Z573" s="35"/>
      <c r="AA573" s="35"/>
      <c r="AB573" s="35"/>
      <c r="AC573" s="35"/>
      <c r="AD573" s="35"/>
      <c r="AE573" s="38"/>
      <c r="AF573" s="35"/>
      <c r="AG573" s="38"/>
      <c r="AI573" s="38"/>
      <c r="AJ573" s="38"/>
      <c r="AK573" s="38"/>
      <c r="AL573" s="38"/>
      <c r="AM573" s="38"/>
      <c r="AN573" s="38"/>
      <c r="AO573" s="38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</row>
    <row r="574" spans="9:125" x14ac:dyDescent="0.2">
      <c r="I574" s="35"/>
      <c r="J574" s="36"/>
      <c r="K574" s="35"/>
      <c r="L574" s="35"/>
      <c r="M574" s="35"/>
      <c r="N574" s="35"/>
      <c r="O574" s="35"/>
      <c r="P574" s="35"/>
      <c r="Q574" s="36"/>
      <c r="R574" s="35"/>
      <c r="S574" s="35"/>
      <c r="T574" s="35"/>
      <c r="U574" s="35"/>
      <c r="V574" s="35"/>
      <c r="W574" s="35"/>
      <c r="X574" s="36"/>
      <c r="Y574" s="35"/>
      <c r="Z574" s="35"/>
      <c r="AA574" s="35"/>
      <c r="AB574" s="35"/>
      <c r="AC574" s="35"/>
      <c r="AD574" s="35"/>
      <c r="AE574" s="38"/>
      <c r="AF574" s="35"/>
      <c r="AG574" s="38"/>
      <c r="AI574" s="38"/>
      <c r="AJ574" s="38"/>
      <c r="AK574" s="38"/>
      <c r="AL574" s="38"/>
      <c r="AM574" s="38"/>
      <c r="AN574" s="38"/>
      <c r="AO574" s="38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</row>
    <row r="575" spans="9:125" x14ac:dyDescent="0.2">
      <c r="I575" s="35"/>
      <c r="J575" s="36"/>
      <c r="K575" s="35"/>
      <c r="L575" s="35"/>
      <c r="M575" s="35"/>
      <c r="N575" s="35"/>
      <c r="O575" s="35"/>
      <c r="P575" s="35"/>
      <c r="Q575" s="36"/>
      <c r="R575" s="35"/>
      <c r="S575" s="35"/>
      <c r="T575" s="35"/>
      <c r="U575" s="35"/>
      <c r="V575" s="35"/>
      <c r="W575" s="35"/>
      <c r="X575" s="36"/>
      <c r="Y575" s="35"/>
      <c r="Z575" s="35"/>
      <c r="AA575" s="35"/>
      <c r="AB575" s="35"/>
      <c r="AC575" s="35"/>
      <c r="AD575" s="35"/>
      <c r="AE575" s="38"/>
      <c r="AF575" s="35"/>
      <c r="AG575" s="38"/>
      <c r="AI575" s="38"/>
      <c r="AJ575" s="38"/>
      <c r="AK575" s="38"/>
      <c r="AL575" s="38"/>
      <c r="AM575" s="38"/>
      <c r="AN575" s="38"/>
      <c r="AO575" s="38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</row>
    <row r="576" spans="9:125" x14ac:dyDescent="0.2">
      <c r="I576" s="35"/>
      <c r="J576" s="36"/>
      <c r="K576" s="35"/>
      <c r="L576" s="35"/>
      <c r="M576" s="35"/>
      <c r="N576" s="35"/>
      <c r="O576" s="35"/>
      <c r="P576" s="35"/>
      <c r="Q576" s="36"/>
      <c r="R576" s="35"/>
      <c r="S576" s="35"/>
      <c r="T576" s="35"/>
      <c r="U576" s="35"/>
      <c r="V576" s="35"/>
      <c r="W576" s="35"/>
      <c r="X576" s="36"/>
      <c r="Y576" s="35"/>
      <c r="Z576" s="35"/>
      <c r="AA576" s="35"/>
      <c r="AB576" s="35"/>
      <c r="AC576" s="35"/>
      <c r="AD576" s="35"/>
      <c r="AE576" s="38"/>
      <c r="AF576" s="35"/>
      <c r="AG576" s="38"/>
      <c r="AI576" s="38"/>
      <c r="AJ576" s="38"/>
      <c r="AK576" s="38"/>
      <c r="AL576" s="38"/>
      <c r="AM576" s="38"/>
      <c r="AN576" s="38"/>
      <c r="AO576" s="38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</row>
    <row r="577" spans="9:125" x14ac:dyDescent="0.2">
      <c r="I577" s="35"/>
      <c r="J577" s="36"/>
      <c r="K577" s="35"/>
      <c r="L577" s="35"/>
      <c r="M577" s="35"/>
      <c r="N577" s="35"/>
      <c r="O577" s="35"/>
      <c r="P577" s="35"/>
      <c r="Q577" s="36"/>
      <c r="R577" s="35"/>
      <c r="S577" s="35"/>
      <c r="T577" s="35"/>
      <c r="U577" s="35"/>
      <c r="V577" s="35"/>
      <c r="W577" s="35"/>
      <c r="X577" s="36"/>
      <c r="Y577" s="35"/>
      <c r="Z577" s="35"/>
      <c r="AA577" s="35"/>
      <c r="AB577" s="35"/>
      <c r="AC577" s="35"/>
      <c r="AD577" s="35"/>
      <c r="AE577" s="38"/>
      <c r="AF577" s="35"/>
      <c r="AG577" s="38"/>
      <c r="AI577" s="38"/>
      <c r="AJ577" s="38"/>
      <c r="AK577" s="38"/>
      <c r="AL577" s="38"/>
      <c r="AM577" s="38"/>
      <c r="AN577" s="38"/>
      <c r="AO577" s="38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</row>
    <row r="578" spans="9:125" x14ac:dyDescent="0.2">
      <c r="I578" s="35"/>
      <c r="J578" s="36"/>
      <c r="K578" s="35"/>
      <c r="L578" s="35"/>
      <c r="M578" s="35"/>
      <c r="N578" s="35"/>
      <c r="O578" s="35"/>
      <c r="P578" s="35"/>
      <c r="Q578" s="36"/>
      <c r="R578" s="35"/>
      <c r="S578" s="35"/>
      <c r="T578" s="35"/>
      <c r="U578" s="35"/>
      <c r="V578" s="35"/>
      <c r="W578" s="35"/>
      <c r="X578" s="36"/>
      <c r="Y578" s="35"/>
      <c r="Z578" s="35"/>
      <c r="AA578" s="35"/>
      <c r="AB578" s="35"/>
      <c r="AC578" s="35"/>
      <c r="AD578" s="35"/>
      <c r="AE578" s="38"/>
      <c r="AF578" s="35"/>
      <c r="AG578" s="38"/>
      <c r="AI578" s="38"/>
      <c r="AJ578" s="38"/>
      <c r="AK578" s="38"/>
      <c r="AL578" s="38"/>
      <c r="AM578" s="38"/>
      <c r="AN578" s="38"/>
      <c r="AO578" s="38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</row>
    <row r="579" spans="9:125" x14ac:dyDescent="0.2">
      <c r="I579" s="35"/>
      <c r="J579" s="36"/>
      <c r="K579" s="35"/>
      <c r="L579" s="35"/>
      <c r="M579" s="35"/>
      <c r="N579" s="35"/>
      <c r="O579" s="35"/>
      <c r="P579" s="35"/>
      <c r="Q579" s="36"/>
      <c r="R579" s="35"/>
      <c r="S579" s="35"/>
      <c r="T579" s="35"/>
      <c r="U579" s="35"/>
      <c r="V579" s="35"/>
      <c r="W579" s="35"/>
      <c r="X579" s="36"/>
      <c r="Y579" s="35"/>
      <c r="Z579" s="35"/>
      <c r="AA579" s="35"/>
      <c r="AB579" s="35"/>
      <c r="AC579" s="35"/>
      <c r="AD579" s="35"/>
      <c r="AE579" s="38"/>
      <c r="AF579" s="35"/>
      <c r="AG579" s="38"/>
      <c r="AI579" s="38"/>
      <c r="AJ579" s="38"/>
      <c r="AK579" s="38"/>
      <c r="AL579" s="38"/>
      <c r="AM579" s="38"/>
      <c r="AN579" s="38"/>
      <c r="AO579" s="38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</row>
    <row r="580" spans="9:125" x14ac:dyDescent="0.2">
      <c r="I580" s="35"/>
      <c r="J580" s="36"/>
      <c r="K580" s="35"/>
      <c r="L580" s="35"/>
      <c r="M580" s="35"/>
      <c r="N580" s="35"/>
      <c r="O580" s="35"/>
      <c r="P580" s="35"/>
      <c r="Q580" s="36"/>
      <c r="R580" s="35"/>
      <c r="S580" s="35"/>
      <c r="T580" s="35"/>
      <c r="U580" s="35"/>
      <c r="V580" s="35"/>
      <c r="W580" s="35"/>
      <c r="X580" s="36"/>
      <c r="Y580" s="35"/>
      <c r="Z580" s="35"/>
      <c r="AA580" s="35"/>
      <c r="AB580" s="35"/>
      <c r="AC580" s="35"/>
      <c r="AD580" s="35"/>
      <c r="AE580" s="38"/>
      <c r="AF580" s="35"/>
      <c r="AG580" s="38"/>
      <c r="AI580" s="38"/>
      <c r="AJ580" s="38"/>
      <c r="AK580" s="38"/>
      <c r="AL580" s="38"/>
      <c r="AM580" s="38"/>
      <c r="AN580" s="38"/>
      <c r="AO580" s="38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</row>
    <row r="581" spans="9:125" x14ac:dyDescent="0.2">
      <c r="I581" s="35"/>
      <c r="J581" s="36"/>
      <c r="K581" s="35"/>
      <c r="L581" s="35"/>
      <c r="M581" s="35"/>
      <c r="N581" s="35"/>
      <c r="O581" s="35"/>
      <c r="P581" s="35"/>
      <c r="Q581" s="36"/>
      <c r="R581" s="35"/>
      <c r="S581" s="35"/>
      <c r="T581" s="35"/>
      <c r="U581" s="35"/>
      <c r="V581" s="35"/>
      <c r="W581" s="35"/>
      <c r="X581" s="36"/>
      <c r="Y581" s="35"/>
      <c r="Z581" s="35"/>
      <c r="AA581" s="35"/>
      <c r="AB581" s="35"/>
      <c r="AC581" s="35"/>
      <c r="AD581" s="35"/>
      <c r="AE581" s="38"/>
      <c r="AF581" s="35"/>
      <c r="AG581" s="38"/>
      <c r="AI581" s="38"/>
      <c r="AJ581" s="38"/>
      <c r="AK581" s="38"/>
      <c r="AL581" s="38"/>
      <c r="AM581" s="38"/>
      <c r="AN581" s="38"/>
      <c r="AO581" s="38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</row>
    <row r="582" spans="9:125" x14ac:dyDescent="0.2">
      <c r="I582" s="35"/>
      <c r="J582" s="36"/>
      <c r="K582" s="35"/>
      <c r="L582" s="35"/>
      <c r="M582" s="35"/>
      <c r="N582" s="35"/>
      <c r="O582" s="35"/>
      <c r="P582" s="35"/>
      <c r="Q582" s="36"/>
      <c r="R582" s="35"/>
      <c r="S582" s="35"/>
      <c r="T582" s="35"/>
      <c r="U582" s="35"/>
      <c r="V582" s="35"/>
      <c r="W582" s="35"/>
      <c r="X582" s="36"/>
      <c r="Y582" s="35"/>
      <c r="Z582" s="35"/>
      <c r="AA582" s="35"/>
      <c r="AB582" s="35"/>
      <c r="AC582" s="35"/>
      <c r="AD582" s="35"/>
      <c r="AE582" s="38"/>
      <c r="AF582" s="35"/>
      <c r="AG582" s="38"/>
      <c r="AI582" s="38"/>
      <c r="AJ582" s="38"/>
      <c r="AK582" s="38"/>
      <c r="AL582" s="38"/>
      <c r="AM582" s="38"/>
      <c r="AN582" s="38"/>
      <c r="AO582" s="38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</row>
    <row r="583" spans="9:125" x14ac:dyDescent="0.2">
      <c r="I583" s="35"/>
      <c r="J583" s="36"/>
      <c r="K583" s="35"/>
      <c r="L583" s="35"/>
      <c r="M583" s="35"/>
      <c r="N583" s="35"/>
      <c r="O583" s="35"/>
      <c r="P583" s="35"/>
      <c r="Q583" s="36"/>
      <c r="R583" s="35"/>
      <c r="S583" s="35"/>
      <c r="T583" s="35"/>
      <c r="U583" s="35"/>
      <c r="V583" s="35"/>
      <c r="W583" s="35"/>
      <c r="X583" s="36"/>
      <c r="Y583" s="35"/>
      <c r="Z583" s="35"/>
      <c r="AA583" s="35"/>
      <c r="AB583" s="35"/>
      <c r="AC583" s="35"/>
      <c r="AD583" s="35"/>
      <c r="AE583" s="38"/>
      <c r="AF583" s="35"/>
      <c r="AG583" s="38"/>
      <c r="AI583" s="38"/>
      <c r="AJ583" s="38"/>
      <c r="AK583" s="38"/>
      <c r="AL583" s="38"/>
      <c r="AM583" s="38"/>
      <c r="AN583" s="38"/>
      <c r="AO583" s="38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</row>
    <row r="584" spans="9:125" x14ac:dyDescent="0.2">
      <c r="I584" s="35"/>
      <c r="J584" s="36"/>
      <c r="K584" s="35"/>
      <c r="L584" s="35"/>
      <c r="M584" s="35"/>
      <c r="N584" s="35"/>
      <c r="O584" s="35"/>
      <c r="P584" s="35"/>
      <c r="Q584" s="36"/>
      <c r="R584" s="35"/>
      <c r="S584" s="35"/>
      <c r="T584" s="35"/>
      <c r="U584" s="35"/>
      <c r="V584" s="35"/>
      <c r="W584" s="35"/>
      <c r="X584" s="36"/>
      <c r="Y584" s="35"/>
      <c r="Z584" s="35"/>
      <c r="AA584" s="35"/>
      <c r="AB584" s="35"/>
      <c r="AC584" s="35"/>
      <c r="AD584" s="35"/>
      <c r="AE584" s="38"/>
      <c r="AF584" s="35"/>
      <c r="AG584" s="38"/>
      <c r="AI584" s="38"/>
      <c r="AJ584" s="38"/>
      <c r="AK584" s="38"/>
      <c r="AL584" s="38"/>
      <c r="AM584" s="38"/>
      <c r="AN584" s="38"/>
      <c r="AO584" s="38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</row>
    <row r="585" spans="9:125" x14ac:dyDescent="0.2">
      <c r="I585" s="35"/>
      <c r="J585" s="36"/>
      <c r="K585" s="35"/>
      <c r="L585" s="35"/>
      <c r="M585" s="35"/>
      <c r="N585" s="35"/>
      <c r="O585" s="35"/>
      <c r="P585" s="35"/>
      <c r="Q585" s="36"/>
      <c r="R585" s="35"/>
      <c r="S585" s="35"/>
      <c r="T585" s="35"/>
      <c r="U585" s="35"/>
      <c r="V585" s="35"/>
      <c r="W585" s="35"/>
      <c r="X585" s="36"/>
      <c r="Y585" s="35"/>
      <c r="Z585" s="35"/>
      <c r="AA585" s="35"/>
      <c r="AB585" s="35"/>
      <c r="AC585" s="35"/>
      <c r="AD585" s="35"/>
      <c r="AE585" s="38"/>
      <c r="AF585" s="35"/>
      <c r="AG585" s="38"/>
      <c r="AI585" s="38"/>
      <c r="AJ585" s="38"/>
      <c r="AK585" s="38"/>
      <c r="AL585" s="38"/>
      <c r="AM585" s="38"/>
      <c r="AN585" s="38"/>
      <c r="AO585" s="38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</row>
    <row r="586" spans="9:125" x14ac:dyDescent="0.2">
      <c r="I586" s="35"/>
      <c r="J586" s="36"/>
      <c r="K586" s="35"/>
      <c r="L586" s="35"/>
      <c r="M586" s="35"/>
      <c r="N586" s="35"/>
      <c r="O586" s="35"/>
      <c r="P586" s="35"/>
      <c r="Q586" s="36"/>
      <c r="R586" s="35"/>
      <c r="S586" s="35"/>
      <c r="T586" s="35"/>
      <c r="U586" s="35"/>
      <c r="V586" s="35"/>
      <c r="W586" s="35"/>
      <c r="X586" s="36"/>
      <c r="Y586" s="35"/>
      <c r="Z586" s="35"/>
      <c r="AA586" s="35"/>
      <c r="AB586" s="35"/>
      <c r="AC586" s="35"/>
      <c r="AD586" s="35"/>
      <c r="AE586" s="38"/>
      <c r="AF586" s="35"/>
      <c r="AG586" s="38"/>
      <c r="AI586" s="38"/>
      <c r="AJ586" s="38"/>
      <c r="AK586" s="38"/>
      <c r="AL586" s="38"/>
      <c r="AM586" s="38"/>
      <c r="AN586" s="38"/>
      <c r="AO586" s="38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</row>
    <row r="587" spans="9:125" x14ac:dyDescent="0.2">
      <c r="I587" s="35"/>
      <c r="J587" s="36"/>
      <c r="K587" s="35"/>
      <c r="L587" s="35"/>
      <c r="M587" s="35"/>
      <c r="N587" s="35"/>
      <c r="O587" s="35"/>
      <c r="P587" s="35"/>
      <c r="Q587" s="36"/>
      <c r="R587" s="35"/>
      <c r="S587" s="35"/>
      <c r="T587" s="35"/>
      <c r="U587" s="35"/>
      <c r="V587" s="35"/>
      <c r="W587" s="35"/>
      <c r="X587" s="36"/>
      <c r="Y587" s="35"/>
      <c r="Z587" s="35"/>
      <c r="AA587" s="35"/>
      <c r="AB587" s="35"/>
      <c r="AC587" s="35"/>
      <c r="AD587" s="35"/>
      <c r="AE587" s="38"/>
      <c r="AF587" s="35"/>
      <c r="AG587" s="38"/>
      <c r="AI587" s="38"/>
      <c r="AJ587" s="38"/>
      <c r="AK587" s="38"/>
      <c r="AL587" s="38"/>
      <c r="AM587" s="38"/>
      <c r="AN587" s="38"/>
      <c r="AO587" s="38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</row>
    <row r="588" spans="9:125" x14ac:dyDescent="0.2">
      <c r="I588" s="35"/>
      <c r="J588" s="36"/>
      <c r="K588" s="35"/>
      <c r="L588" s="35"/>
      <c r="M588" s="35"/>
      <c r="N588" s="35"/>
      <c r="O588" s="35"/>
      <c r="P588" s="35"/>
      <c r="Q588" s="36"/>
      <c r="R588" s="35"/>
      <c r="S588" s="35"/>
      <c r="T588" s="35"/>
      <c r="U588" s="35"/>
      <c r="V588" s="35"/>
      <c r="W588" s="35"/>
      <c r="X588" s="36"/>
      <c r="Y588" s="35"/>
      <c r="Z588" s="35"/>
      <c r="AA588" s="35"/>
      <c r="AB588" s="35"/>
      <c r="AC588" s="35"/>
      <c r="AD588" s="35"/>
      <c r="AE588" s="38"/>
      <c r="AF588" s="35"/>
      <c r="AG588" s="38"/>
      <c r="AI588" s="38"/>
      <c r="AJ588" s="38"/>
      <c r="AK588" s="38"/>
      <c r="AL588" s="38"/>
      <c r="AM588" s="38"/>
      <c r="AN588" s="38"/>
      <c r="AO588" s="38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</row>
    <row r="589" spans="9:125" x14ac:dyDescent="0.2">
      <c r="I589" s="35"/>
      <c r="J589" s="36"/>
      <c r="K589" s="35"/>
      <c r="L589" s="35"/>
      <c r="M589" s="35"/>
      <c r="N589" s="35"/>
      <c r="O589" s="35"/>
      <c r="P589" s="35"/>
      <c r="Q589" s="36"/>
      <c r="R589" s="35"/>
      <c r="S589" s="35"/>
      <c r="T589" s="35"/>
      <c r="U589" s="35"/>
      <c r="V589" s="35"/>
      <c r="W589" s="35"/>
      <c r="X589" s="36"/>
      <c r="Y589" s="35"/>
      <c r="Z589" s="35"/>
      <c r="AA589" s="35"/>
      <c r="AB589" s="35"/>
      <c r="AC589" s="35"/>
      <c r="AD589" s="35"/>
      <c r="AE589" s="38"/>
      <c r="AF589" s="35"/>
      <c r="AG589" s="38"/>
      <c r="AI589" s="38"/>
      <c r="AJ589" s="38"/>
      <c r="AK589" s="38"/>
      <c r="AL589" s="38"/>
      <c r="AM589" s="38"/>
      <c r="AN589" s="38"/>
      <c r="AO589" s="38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</row>
    <row r="590" spans="9:125" x14ac:dyDescent="0.2">
      <c r="I590" s="35"/>
      <c r="J590" s="36"/>
      <c r="K590" s="35"/>
      <c r="L590" s="35"/>
      <c r="M590" s="35"/>
      <c r="N590" s="35"/>
      <c r="O590" s="35"/>
      <c r="P590" s="35"/>
      <c r="Q590" s="36"/>
      <c r="R590" s="35"/>
      <c r="S590" s="35"/>
      <c r="T590" s="35"/>
      <c r="U590" s="35"/>
      <c r="V590" s="35"/>
      <c r="W590" s="35"/>
      <c r="X590" s="36"/>
      <c r="Y590" s="35"/>
      <c r="Z590" s="35"/>
      <c r="AA590" s="35"/>
      <c r="AB590" s="35"/>
      <c r="AC590" s="35"/>
      <c r="AD590" s="35"/>
      <c r="AE590" s="38"/>
      <c r="AF590" s="35"/>
      <c r="AG590" s="38"/>
      <c r="AI590" s="38"/>
      <c r="AJ590" s="38"/>
      <c r="AK590" s="38"/>
      <c r="AL590" s="38"/>
      <c r="AM590" s="38"/>
      <c r="AN590" s="38"/>
      <c r="AO590" s="38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</row>
    <row r="591" spans="9:125" x14ac:dyDescent="0.2">
      <c r="I591" s="35"/>
      <c r="J591" s="36"/>
      <c r="K591" s="35"/>
      <c r="L591" s="35"/>
      <c r="M591" s="35"/>
      <c r="N591" s="35"/>
      <c r="O591" s="35"/>
      <c r="P591" s="35"/>
      <c r="Q591" s="36"/>
      <c r="R591" s="35"/>
      <c r="S591" s="35"/>
      <c r="T591" s="35"/>
      <c r="U591" s="35"/>
      <c r="V591" s="35"/>
      <c r="W591" s="35"/>
      <c r="X591" s="36"/>
      <c r="Y591" s="35"/>
      <c r="Z591" s="35"/>
      <c r="AA591" s="35"/>
      <c r="AB591" s="35"/>
      <c r="AC591" s="35"/>
      <c r="AD591" s="35"/>
      <c r="AE591" s="38"/>
      <c r="AF591" s="35"/>
      <c r="AG591" s="38"/>
      <c r="AI591" s="38"/>
      <c r="AJ591" s="38"/>
      <c r="AK591" s="38"/>
      <c r="AL591" s="38"/>
      <c r="AM591" s="38"/>
      <c r="AN591" s="38"/>
      <c r="AO591" s="38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</row>
    <row r="592" spans="9:125" x14ac:dyDescent="0.2">
      <c r="I592" s="35"/>
      <c r="J592" s="36"/>
      <c r="K592" s="35"/>
      <c r="L592" s="35"/>
      <c r="M592" s="35"/>
      <c r="N592" s="35"/>
      <c r="O592" s="35"/>
      <c r="P592" s="35"/>
      <c r="Q592" s="36"/>
      <c r="R592" s="35"/>
      <c r="S592" s="35"/>
      <c r="T592" s="35"/>
      <c r="U592" s="35"/>
      <c r="V592" s="35"/>
      <c r="W592" s="35"/>
      <c r="X592" s="36"/>
      <c r="Y592" s="35"/>
      <c r="Z592" s="35"/>
      <c r="AA592" s="35"/>
      <c r="AB592" s="35"/>
      <c r="AC592" s="35"/>
      <c r="AD592" s="35"/>
      <c r="AE592" s="38"/>
      <c r="AF592" s="35"/>
      <c r="AG592" s="38"/>
      <c r="AI592" s="38"/>
      <c r="AJ592" s="38"/>
      <c r="AK592" s="38"/>
      <c r="AL592" s="38"/>
      <c r="AM592" s="38"/>
      <c r="AN592" s="38"/>
      <c r="AO592" s="38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</row>
    <row r="593" spans="9:125" x14ac:dyDescent="0.2">
      <c r="I593" s="35"/>
      <c r="J593" s="36"/>
      <c r="K593" s="35"/>
      <c r="L593" s="35"/>
      <c r="M593" s="35"/>
      <c r="N593" s="35"/>
      <c r="O593" s="35"/>
      <c r="P593" s="35"/>
      <c r="Q593" s="36"/>
      <c r="R593" s="35"/>
      <c r="S593" s="35"/>
      <c r="T593" s="35"/>
      <c r="U593" s="35"/>
      <c r="V593" s="35"/>
      <c r="W593" s="35"/>
      <c r="X593" s="36"/>
      <c r="Y593" s="35"/>
      <c r="Z593" s="35"/>
      <c r="AA593" s="35"/>
      <c r="AB593" s="35"/>
      <c r="AC593" s="35"/>
      <c r="AD593" s="35"/>
      <c r="AE593" s="38"/>
      <c r="AF593" s="35"/>
      <c r="AG593" s="38"/>
      <c r="AI593" s="38"/>
      <c r="AJ593" s="38"/>
      <c r="AK593" s="38"/>
      <c r="AL593" s="38"/>
      <c r="AM593" s="38"/>
      <c r="AN593" s="38"/>
      <c r="AO593" s="38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</row>
    <row r="594" spans="9:125" x14ac:dyDescent="0.2">
      <c r="I594" s="35"/>
      <c r="J594" s="36"/>
      <c r="K594" s="35"/>
      <c r="L594" s="35"/>
      <c r="M594" s="35"/>
      <c r="N594" s="35"/>
      <c r="O594" s="35"/>
      <c r="P594" s="35"/>
      <c r="Q594" s="36"/>
      <c r="R594" s="35"/>
      <c r="S594" s="35"/>
      <c r="T594" s="35"/>
      <c r="U594" s="35"/>
      <c r="V594" s="35"/>
      <c r="W594" s="35"/>
      <c r="X594" s="36"/>
      <c r="Y594" s="35"/>
      <c r="Z594" s="35"/>
      <c r="AA594" s="35"/>
      <c r="AB594" s="35"/>
      <c r="AC594" s="35"/>
      <c r="AD594" s="35"/>
      <c r="AE594" s="38"/>
      <c r="AF594" s="35"/>
      <c r="AG594" s="38"/>
      <c r="AI594" s="38"/>
      <c r="AJ594" s="38"/>
      <c r="AK594" s="38"/>
      <c r="AL594" s="38"/>
      <c r="AM594" s="38"/>
      <c r="AN594" s="38"/>
      <c r="AO594" s="38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</row>
    <row r="595" spans="9:125" x14ac:dyDescent="0.2">
      <c r="I595" s="35"/>
      <c r="J595" s="36"/>
      <c r="K595" s="35"/>
      <c r="L595" s="35"/>
      <c r="M595" s="35"/>
      <c r="N595" s="35"/>
      <c r="O595" s="35"/>
      <c r="P595" s="35"/>
      <c r="Q595" s="36"/>
      <c r="R595" s="35"/>
      <c r="S595" s="35"/>
      <c r="T595" s="35"/>
      <c r="U595" s="35"/>
      <c r="V595" s="35"/>
      <c r="W595" s="35"/>
      <c r="X595" s="36"/>
      <c r="Y595" s="35"/>
      <c r="Z595" s="35"/>
      <c r="AA595" s="35"/>
      <c r="AB595" s="35"/>
      <c r="AC595" s="35"/>
      <c r="AD595" s="35"/>
      <c r="AE595" s="38"/>
      <c r="AF595" s="35"/>
      <c r="AG595" s="38"/>
      <c r="AI595" s="38"/>
      <c r="AJ595" s="38"/>
      <c r="AK595" s="38"/>
      <c r="AL595" s="38"/>
      <c r="AM595" s="38"/>
      <c r="AN595" s="38"/>
      <c r="AO595" s="38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</row>
    <row r="596" spans="9:125" x14ac:dyDescent="0.2">
      <c r="I596" s="35"/>
      <c r="J596" s="36"/>
      <c r="K596" s="35"/>
      <c r="L596" s="35"/>
      <c r="M596" s="35"/>
      <c r="N596" s="35"/>
      <c r="O596" s="35"/>
      <c r="P596" s="35"/>
      <c r="Q596" s="36"/>
      <c r="R596" s="35"/>
      <c r="S596" s="35"/>
      <c r="T596" s="35"/>
      <c r="U596" s="35"/>
      <c r="V596" s="35"/>
      <c r="W596" s="35"/>
      <c r="X596" s="36"/>
      <c r="Y596" s="35"/>
      <c r="Z596" s="35"/>
      <c r="AA596" s="35"/>
      <c r="AB596" s="35"/>
      <c r="AC596" s="35"/>
      <c r="AD596" s="35"/>
      <c r="AE596" s="38"/>
      <c r="AF596" s="35"/>
      <c r="AG596" s="38"/>
      <c r="AI596" s="38"/>
      <c r="AJ596" s="38"/>
      <c r="AK596" s="38"/>
      <c r="AL596" s="38"/>
      <c r="AM596" s="38"/>
      <c r="AN596" s="38"/>
      <c r="AO596" s="38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</row>
    <row r="597" spans="9:125" x14ac:dyDescent="0.2">
      <c r="I597" s="35"/>
      <c r="J597" s="36"/>
      <c r="K597" s="35"/>
      <c r="L597" s="35"/>
      <c r="M597" s="35"/>
      <c r="N597" s="35"/>
      <c r="O597" s="35"/>
      <c r="P597" s="35"/>
      <c r="Q597" s="36"/>
      <c r="R597" s="35"/>
      <c r="S597" s="35"/>
      <c r="T597" s="35"/>
      <c r="U597" s="35"/>
      <c r="V597" s="35"/>
      <c r="W597" s="35"/>
      <c r="X597" s="36"/>
      <c r="Y597" s="35"/>
      <c r="Z597" s="35"/>
      <c r="AA597" s="35"/>
      <c r="AB597" s="35"/>
      <c r="AC597" s="35"/>
      <c r="AD597" s="35"/>
      <c r="AE597" s="38"/>
      <c r="AF597" s="35"/>
      <c r="AG597" s="38"/>
      <c r="AI597" s="38"/>
      <c r="AJ597" s="38"/>
      <c r="AK597" s="38"/>
      <c r="AL597" s="38"/>
      <c r="AM597" s="38"/>
      <c r="AN597" s="38"/>
      <c r="AO597" s="38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</row>
    <row r="598" spans="9:125" x14ac:dyDescent="0.2">
      <c r="I598" s="35"/>
      <c r="J598" s="36"/>
      <c r="K598" s="35"/>
      <c r="L598" s="35"/>
      <c r="M598" s="35"/>
      <c r="N598" s="35"/>
      <c r="O598" s="35"/>
      <c r="P598" s="35"/>
      <c r="Q598" s="36"/>
      <c r="R598" s="35"/>
      <c r="S598" s="35"/>
      <c r="T598" s="35"/>
      <c r="U598" s="35"/>
      <c r="V598" s="35"/>
      <c r="W598" s="35"/>
      <c r="X598" s="36"/>
      <c r="Y598" s="35"/>
      <c r="Z598" s="35"/>
      <c r="AA598" s="35"/>
      <c r="AB598" s="35"/>
      <c r="AC598" s="35"/>
      <c r="AD598" s="35"/>
      <c r="AE598" s="38"/>
      <c r="AF598" s="35"/>
      <c r="AG598" s="38"/>
      <c r="AI598" s="38"/>
      <c r="AJ598" s="38"/>
      <c r="AK598" s="38"/>
      <c r="AL598" s="38"/>
      <c r="AM598" s="38"/>
      <c r="AN598" s="38"/>
      <c r="AO598" s="38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</row>
    <row r="599" spans="9:125" x14ac:dyDescent="0.2">
      <c r="I599" s="35"/>
      <c r="J599" s="36"/>
      <c r="K599" s="35"/>
      <c r="L599" s="35"/>
      <c r="M599" s="35"/>
      <c r="N599" s="35"/>
      <c r="O599" s="35"/>
      <c r="P599" s="35"/>
      <c r="Q599" s="36"/>
      <c r="R599" s="35"/>
      <c r="S599" s="35"/>
      <c r="T599" s="35"/>
      <c r="U599" s="35"/>
      <c r="V599" s="35"/>
      <c r="W599" s="35"/>
      <c r="X599" s="36"/>
      <c r="Y599" s="35"/>
      <c r="Z599" s="35"/>
      <c r="AA599" s="35"/>
      <c r="AB599" s="35"/>
      <c r="AC599" s="35"/>
      <c r="AD599" s="35"/>
      <c r="AE599" s="38"/>
      <c r="AF599" s="35"/>
      <c r="AG599" s="38"/>
      <c r="AI599" s="38"/>
      <c r="AJ599" s="38"/>
      <c r="AK599" s="38"/>
      <c r="AL599" s="38"/>
      <c r="AM599" s="38"/>
      <c r="AN599" s="38"/>
      <c r="AO599" s="38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</row>
    <row r="600" spans="9:125" x14ac:dyDescent="0.2">
      <c r="I600" s="35"/>
      <c r="J600" s="36"/>
      <c r="K600" s="35"/>
      <c r="L600" s="35"/>
      <c r="M600" s="35"/>
      <c r="N600" s="35"/>
      <c r="O600" s="35"/>
      <c r="P600" s="35"/>
      <c r="Q600" s="36"/>
      <c r="R600" s="35"/>
      <c r="S600" s="35"/>
      <c r="T600" s="35"/>
      <c r="U600" s="35"/>
      <c r="V600" s="35"/>
      <c r="W600" s="35"/>
      <c r="X600" s="36"/>
      <c r="Y600" s="35"/>
      <c r="Z600" s="35"/>
      <c r="AA600" s="35"/>
      <c r="AB600" s="35"/>
      <c r="AC600" s="35"/>
      <c r="AD600" s="35"/>
      <c r="AE600" s="38"/>
      <c r="AF600" s="35"/>
      <c r="AG600" s="38"/>
      <c r="AI600" s="38"/>
      <c r="AJ600" s="38"/>
      <c r="AK600" s="38"/>
      <c r="AL600" s="38"/>
      <c r="AM600" s="38"/>
      <c r="AN600" s="38"/>
      <c r="AO600" s="38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</row>
    <row r="601" spans="9:125" x14ac:dyDescent="0.2">
      <c r="I601" s="35"/>
      <c r="J601" s="36"/>
      <c r="K601" s="35"/>
      <c r="L601" s="35"/>
      <c r="M601" s="35"/>
      <c r="N601" s="35"/>
      <c r="O601" s="35"/>
      <c r="P601" s="35"/>
      <c r="Q601" s="36"/>
      <c r="R601" s="35"/>
      <c r="S601" s="35"/>
      <c r="T601" s="35"/>
      <c r="U601" s="35"/>
      <c r="V601" s="35"/>
      <c r="W601" s="35"/>
      <c r="X601" s="36"/>
      <c r="Y601" s="35"/>
      <c r="Z601" s="35"/>
      <c r="AA601" s="35"/>
      <c r="AB601" s="35"/>
      <c r="AC601" s="35"/>
      <c r="AD601" s="35"/>
      <c r="AE601" s="38"/>
      <c r="AF601" s="35"/>
      <c r="AG601" s="38"/>
      <c r="AI601" s="38"/>
      <c r="AJ601" s="38"/>
      <c r="AK601" s="38"/>
      <c r="AL601" s="38"/>
      <c r="AM601" s="38"/>
      <c r="AN601" s="38"/>
      <c r="AO601" s="38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</row>
    <row r="602" spans="9:125" x14ac:dyDescent="0.2">
      <c r="I602" s="35"/>
      <c r="J602" s="36"/>
      <c r="K602" s="35"/>
      <c r="L602" s="35"/>
      <c r="M602" s="35"/>
      <c r="N602" s="35"/>
      <c r="O602" s="35"/>
      <c r="P602" s="35"/>
      <c r="Q602" s="36"/>
      <c r="R602" s="35"/>
      <c r="S602" s="35"/>
      <c r="T602" s="35"/>
      <c r="U602" s="35"/>
      <c r="V602" s="35"/>
      <c r="W602" s="35"/>
      <c r="X602" s="36"/>
      <c r="Y602" s="35"/>
      <c r="Z602" s="35"/>
      <c r="AA602" s="35"/>
      <c r="AB602" s="35"/>
      <c r="AC602" s="35"/>
      <c r="AD602" s="35"/>
      <c r="AE602" s="38"/>
      <c r="AF602" s="35"/>
      <c r="AG602" s="38"/>
      <c r="AI602" s="38"/>
      <c r="AJ602" s="38"/>
      <c r="AK602" s="38"/>
      <c r="AL602" s="38"/>
      <c r="AM602" s="38"/>
      <c r="AN602" s="38"/>
      <c r="AO602" s="38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</row>
    <row r="603" spans="9:125" x14ac:dyDescent="0.2">
      <c r="I603" s="35"/>
      <c r="J603" s="36"/>
      <c r="K603" s="35"/>
      <c r="L603" s="35"/>
      <c r="M603" s="35"/>
      <c r="N603" s="35"/>
      <c r="O603" s="35"/>
      <c r="P603" s="35"/>
      <c r="Q603" s="36"/>
      <c r="R603" s="35"/>
      <c r="S603" s="35"/>
      <c r="T603" s="35"/>
      <c r="U603" s="35"/>
      <c r="V603" s="35"/>
      <c r="W603" s="35"/>
      <c r="X603" s="36"/>
      <c r="Y603" s="35"/>
      <c r="Z603" s="35"/>
      <c r="AA603" s="35"/>
      <c r="AB603" s="35"/>
      <c r="AC603" s="35"/>
      <c r="AD603" s="35"/>
      <c r="AE603" s="38"/>
      <c r="AF603" s="35"/>
      <c r="AG603" s="38"/>
      <c r="AI603" s="38"/>
      <c r="AJ603" s="38"/>
      <c r="AK603" s="38"/>
      <c r="AL603" s="38"/>
      <c r="AM603" s="38"/>
      <c r="AN603" s="38"/>
      <c r="AO603" s="38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</row>
    <row r="604" spans="9:125" x14ac:dyDescent="0.2">
      <c r="I604" s="35"/>
      <c r="J604" s="36"/>
      <c r="K604" s="35"/>
      <c r="L604" s="35"/>
      <c r="M604" s="35"/>
      <c r="N604" s="35"/>
      <c r="O604" s="35"/>
      <c r="P604" s="35"/>
      <c r="Q604" s="36"/>
      <c r="R604" s="35"/>
      <c r="S604" s="35"/>
      <c r="T604" s="35"/>
      <c r="U604" s="35"/>
      <c r="V604" s="35"/>
      <c r="W604" s="35"/>
      <c r="X604" s="36"/>
      <c r="Y604" s="35"/>
      <c r="Z604" s="35"/>
      <c r="AA604" s="35"/>
      <c r="AB604" s="35"/>
      <c r="AC604" s="35"/>
      <c r="AD604" s="35"/>
      <c r="AE604" s="38"/>
      <c r="AF604" s="35"/>
      <c r="AG604" s="38"/>
      <c r="AI604" s="38"/>
      <c r="AJ604" s="38"/>
      <c r="AK604" s="38"/>
      <c r="AL604" s="38"/>
      <c r="AM604" s="38"/>
      <c r="AN604" s="38"/>
      <c r="AO604" s="38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</row>
    <row r="605" spans="9:125" x14ac:dyDescent="0.2">
      <c r="I605" s="35"/>
      <c r="J605" s="36"/>
      <c r="K605" s="35"/>
      <c r="L605" s="35"/>
      <c r="M605" s="35"/>
      <c r="N605" s="35"/>
      <c r="O605" s="35"/>
      <c r="P605" s="35"/>
      <c r="Q605" s="36"/>
      <c r="R605" s="35"/>
      <c r="S605" s="35"/>
      <c r="T605" s="35"/>
      <c r="U605" s="35"/>
      <c r="V605" s="35"/>
      <c r="W605" s="35"/>
      <c r="X605" s="36"/>
      <c r="Y605" s="35"/>
      <c r="Z605" s="35"/>
      <c r="AA605" s="35"/>
      <c r="AB605" s="35"/>
      <c r="AC605" s="35"/>
      <c r="AD605" s="35"/>
      <c r="AE605" s="38"/>
      <c r="AF605" s="35"/>
      <c r="AG605" s="38"/>
      <c r="AI605" s="38"/>
      <c r="AJ605" s="38"/>
      <c r="AK605" s="38"/>
      <c r="AL605" s="38"/>
      <c r="AM605" s="38"/>
      <c r="AN605" s="38"/>
      <c r="AO605" s="38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</row>
    <row r="606" spans="9:125" x14ac:dyDescent="0.2">
      <c r="I606" s="35"/>
      <c r="J606" s="36"/>
      <c r="K606" s="35"/>
      <c r="L606" s="35"/>
      <c r="M606" s="35"/>
      <c r="N606" s="35"/>
      <c r="O606" s="35"/>
      <c r="P606" s="35"/>
      <c r="Q606" s="36"/>
      <c r="R606" s="35"/>
      <c r="S606" s="35"/>
      <c r="T606" s="35"/>
      <c r="U606" s="35"/>
      <c r="V606" s="35"/>
      <c r="W606" s="35"/>
      <c r="X606" s="36"/>
      <c r="Y606" s="35"/>
      <c r="Z606" s="35"/>
      <c r="AA606" s="35"/>
      <c r="AB606" s="35"/>
      <c r="AC606" s="35"/>
      <c r="AD606" s="35"/>
      <c r="AE606" s="38"/>
      <c r="AF606" s="35"/>
      <c r="AG606" s="38"/>
      <c r="AI606" s="38"/>
      <c r="AJ606" s="38"/>
      <c r="AK606" s="38"/>
      <c r="AL606" s="38"/>
      <c r="AM606" s="38"/>
      <c r="AN606" s="38"/>
      <c r="AO606" s="38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</row>
    <row r="607" spans="9:125" x14ac:dyDescent="0.2">
      <c r="I607" s="35"/>
      <c r="J607" s="36"/>
      <c r="K607" s="35"/>
      <c r="L607" s="35"/>
      <c r="M607" s="35"/>
      <c r="N607" s="35"/>
      <c r="O607" s="35"/>
      <c r="P607" s="35"/>
      <c r="Q607" s="36"/>
      <c r="R607" s="35"/>
      <c r="S607" s="35"/>
      <c r="T607" s="35"/>
      <c r="U607" s="35"/>
      <c r="V607" s="35"/>
      <c r="W607" s="35"/>
      <c r="X607" s="36"/>
      <c r="Y607" s="35"/>
      <c r="Z607" s="35"/>
      <c r="AA607" s="35"/>
      <c r="AB607" s="35"/>
      <c r="AC607" s="35"/>
      <c r="AD607" s="35"/>
      <c r="AE607" s="38"/>
      <c r="AF607" s="35"/>
      <c r="AG607" s="38"/>
      <c r="AI607" s="38"/>
      <c r="AJ607" s="38"/>
      <c r="AK607" s="38"/>
      <c r="AL607" s="38"/>
      <c r="AM607" s="38"/>
      <c r="AN607" s="38"/>
      <c r="AO607" s="38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</row>
    <row r="608" spans="9:125" x14ac:dyDescent="0.2">
      <c r="I608" s="35"/>
      <c r="J608" s="36"/>
      <c r="K608" s="35"/>
      <c r="L608" s="35"/>
      <c r="M608" s="35"/>
      <c r="N608" s="35"/>
      <c r="O608" s="35"/>
      <c r="P608" s="35"/>
      <c r="Q608" s="36"/>
      <c r="R608" s="35"/>
      <c r="S608" s="35"/>
      <c r="T608" s="35"/>
      <c r="U608" s="35"/>
      <c r="V608" s="35"/>
      <c r="W608" s="35"/>
      <c r="X608" s="36"/>
      <c r="Y608" s="35"/>
      <c r="Z608" s="35"/>
      <c r="AA608" s="35"/>
      <c r="AB608" s="35"/>
      <c r="AC608" s="35"/>
      <c r="AD608" s="35"/>
      <c r="AE608" s="38"/>
      <c r="AF608" s="35"/>
      <c r="AG608" s="38"/>
      <c r="AI608" s="38"/>
      <c r="AJ608" s="38"/>
      <c r="AK608" s="38"/>
      <c r="AL608" s="38"/>
      <c r="AM608" s="38"/>
      <c r="AN608" s="38"/>
      <c r="AO608" s="38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</row>
    <row r="609" spans="9:125" x14ac:dyDescent="0.2">
      <c r="I609" s="35"/>
      <c r="J609" s="36"/>
      <c r="K609" s="35"/>
      <c r="L609" s="35"/>
      <c r="M609" s="35"/>
      <c r="N609" s="35"/>
      <c r="O609" s="35"/>
      <c r="P609" s="35"/>
      <c r="Q609" s="36"/>
      <c r="R609" s="35"/>
      <c r="S609" s="35"/>
      <c r="T609" s="35"/>
      <c r="U609" s="35"/>
      <c r="V609" s="35"/>
      <c r="W609" s="35"/>
      <c r="X609" s="36"/>
      <c r="Y609" s="35"/>
      <c r="Z609" s="35"/>
      <c r="AA609" s="35"/>
      <c r="AB609" s="35"/>
      <c r="AC609" s="35"/>
      <c r="AD609" s="35"/>
      <c r="AE609" s="38"/>
      <c r="AF609" s="35"/>
      <c r="AG609" s="38"/>
      <c r="AI609" s="38"/>
      <c r="AJ609" s="38"/>
      <c r="AK609" s="38"/>
      <c r="AL609" s="38"/>
      <c r="AM609" s="38"/>
      <c r="AN609" s="38"/>
      <c r="AO609" s="38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</row>
    <row r="610" spans="9:125" x14ac:dyDescent="0.2">
      <c r="I610" s="35"/>
      <c r="J610" s="36"/>
      <c r="K610" s="35"/>
      <c r="L610" s="35"/>
      <c r="M610" s="35"/>
      <c r="N610" s="35"/>
      <c r="O610" s="35"/>
      <c r="P610" s="35"/>
      <c r="Q610" s="36"/>
      <c r="R610" s="35"/>
      <c r="S610" s="35"/>
      <c r="T610" s="35"/>
      <c r="U610" s="35"/>
      <c r="V610" s="35"/>
      <c r="W610" s="35"/>
      <c r="X610" s="36"/>
      <c r="Y610" s="35"/>
      <c r="Z610" s="35"/>
      <c r="AA610" s="35"/>
      <c r="AB610" s="35"/>
      <c r="AC610" s="35"/>
      <c r="AD610" s="35"/>
      <c r="AE610" s="38"/>
      <c r="AF610" s="35"/>
      <c r="AG610" s="38"/>
      <c r="AI610" s="38"/>
      <c r="AJ610" s="38"/>
      <c r="AK610" s="38"/>
      <c r="AL610" s="38"/>
      <c r="AM610" s="38"/>
      <c r="AN610" s="38"/>
      <c r="AO610" s="38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</row>
    <row r="611" spans="9:125" x14ac:dyDescent="0.2">
      <c r="I611" s="35"/>
      <c r="J611" s="36"/>
      <c r="K611" s="35"/>
      <c r="L611" s="35"/>
      <c r="M611" s="35"/>
      <c r="N611" s="35"/>
      <c r="O611" s="35"/>
      <c r="P611" s="35"/>
      <c r="Q611" s="36"/>
      <c r="R611" s="35"/>
      <c r="S611" s="35"/>
      <c r="T611" s="35"/>
      <c r="U611" s="35"/>
      <c r="V611" s="35"/>
      <c r="W611" s="35"/>
      <c r="X611" s="36"/>
      <c r="Y611" s="35"/>
      <c r="Z611" s="35"/>
      <c r="AA611" s="35"/>
      <c r="AB611" s="35"/>
      <c r="AC611" s="35"/>
      <c r="AD611" s="35"/>
      <c r="AE611" s="38"/>
      <c r="AF611" s="35"/>
      <c r="AG611" s="38"/>
      <c r="AI611" s="38"/>
      <c r="AJ611" s="38"/>
      <c r="AK611" s="38"/>
      <c r="AL611" s="38"/>
      <c r="AM611" s="38"/>
      <c r="AN611" s="38"/>
      <c r="AO611" s="38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</row>
    <row r="612" spans="9:125" x14ac:dyDescent="0.2">
      <c r="I612" s="35"/>
      <c r="J612" s="36"/>
      <c r="K612" s="35"/>
      <c r="L612" s="35"/>
      <c r="M612" s="35"/>
      <c r="N612" s="35"/>
      <c r="O612" s="35"/>
      <c r="P612" s="35"/>
      <c r="Q612" s="36"/>
      <c r="R612" s="35"/>
      <c r="S612" s="35"/>
      <c r="T612" s="35"/>
      <c r="U612" s="35"/>
      <c r="V612" s="35"/>
      <c r="W612" s="35"/>
      <c r="X612" s="36"/>
      <c r="Y612" s="35"/>
      <c r="Z612" s="35"/>
      <c r="AA612" s="35"/>
      <c r="AB612" s="35"/>
      <c r="AC612" s="35"/>
      <c r="AD612" s="35"/>
      <c r="AE612" s="38"/>
      <c r="AF612" s="35"/>
      <c r="AG612" s="38"/>
      <c r="AI612" s="38"/>
      <c r="AJ612" s="38"/>
      <c r="AK612" s="38"/>
      <c r="AL612" s="38"/>
      <c r="AM612" s="38"/>
      <c r="AN612" s="38"/>
      <c r="AO612" s="38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</row>
    <row r="613" spans="9:125" x14ac:dyDescent="0.2">
      <c r="I613" s="35"/>
      <c r="J613" s="36"/>
      <c r="K613" s="35"/>
      <c r="L613" s="35"/>
      <c r="M613" s="35"/>
      <c r="N613" s="35"/>
      <c r="O613" s="35"/>
      <c r="P613" s="35"/>
      <c r="Q613" s="36"/>
      <c r="R613" s="35"/>
      <c r="S613" s="35"/>
      <c r="T613" s="35"/>
      <c r="U613" s="35"/>
      <c r="V613" s="35"/>
      <c r="W613" s="35"/>
      <c r="X613" s="36"/>
      <c r="Y613" s="35"/>
      <c r="Z613" s="35"/>
      <c r="AA613" s="35"/>
      <c r="AB613" s="35"/>
      <c r="AC613" s="35"/>
      <c r="AD613" s="35"/>
      <c r="AE613" s="38"/>
      <c r="AF613" s="35"/>
      <c r="AG613" s="38"/>
      <c r="AI613" s="38"/>
      <c r="AJ613" s="38"/>
      <c r="AK613" s="38"/>
      <c r="AL613" s="38"/>
      <c r="AM613" s="38"/>
      <c r="AN613" s="38"/>
      <c r="AO613" s="38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</row>
    <row r="614" spans="9:125" x14ac:dyDescent="0.2">
      <c r="I614" s="35"/>
      <c r="J614" s="36"/>
      <c r="K614" s="35"/>
      <c r="L614" s="35"/>
      <c r="M614" s="35"/>
      <c r="N614" s="35"/>
      <c r="O614" s="35"/>
      <c r="P614" s="35"/>
      <c r="Q614" s="36"/>
      <c r="R614" s="35"/>
      <c r="S614" s="35"/>
      <c r="T614" s="35"/>
      <c r="U614" s="35"/>
      <c r="V614" s="35"/>
      <c r="W614" s="35"/>
      <c r="X614" s="36"/>
      <c r="Y614" s="35"/>
      <c r="Z614" s="35"/>
      <c r="AA614" s="35"/>
      <c r="AB614" s="35"/>
      <c r="AC614" s="35"/>
      <c r="AD614" s="35"/>
      <c r="AE614" s="38"/>
      <c r="AF614" s="35"/>
      <c r="AG614" s="38"/>
      <c r="AI614" s="38"/>
      <c r="AJ614" s="38"/>
      <c r="AK614" s="38"/>
      <c r="AL614" s="38"/>
      <c r="AM614" s="38"/>
      <c r="AN614" s="38"/>
      <c r="AO614" s="38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</row>
    <row r="615" spans="9:125" x14ac:dyDescent="0.2">
      <c r="I615" s="35"/>
      <c r="J615" s="36"/>
      <c r="K615" s="35"/>
      <c r="L615" s="35"/>
      <c r="M615" s="35"/>
      <c r="N615" s="35"/>
      <c r="O615" s="35"/>
      <c r="P615" s="35"/>
      <c r="Q615" s="36"/>
      <c r="R615" s="35"/>
      <c r="S615" s="35"/>
      <c r="T615" s="35"/>
      <c r="U615" s="35"/>
      <c r="V615" s="35"/>
      <c r="W615" s="35"/>
      <c r="X615" s="36"/>
      <c r="Y615" s="35"/>
      <c r="Z615" s="35"/>
      <c r="AA615" s="35"/>
      <c r="AB615" s="35"/>
      <c r="AC615" s="35"/>
      <c r="AD615" s="35"/>
      <c r="AE615" s="38"/>
      <c r="AF615" s="35"/>
      <c r="AG615" s="38"/>
      <c r="AI615" s="38"/>
      <c r="AJ615" s="38"/>
      <c r="AK615" s="38"/>
      <c r="AL615" s="38"/>
      <c r="AM615" s="38"/>
      <c r="AN615" s="38"/>
      <c r="AO615" s="38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</row>
    <row r="616" spans="9:125" x14ac:dyDescent="0.2">
      <c r="I616" s="35"/>
      <c r="J616" s="36"/>
      <c r="K616" s="35"/>
      <c r="L616" s="35"/>
      <c r="M616" s="35"/>
      <c r="N616" s="35"/>
      <c r="O616" s="35"/>
      <c r="P616" s="35"/>
      <c r="Q616" s="36"/>
      <c r="R616" s="35"/>
      <c r="S616" s="35"/>
      <c r="T616" s="35"/>
      <c r="U616" s="35"/>
      <c r="V616" s="35"/>
      <c r="W616" s="35"/>
      <c r="X616" s="36"/>
      <c r="Y616" s="35"/>
      <c r="Z616" s="35"/>
      <c r="AA616" s="35"/>
      <c r="AB616" s="35"/>
      <c r="AC616" s="35"/>
      <c r="AD616" s="35"/>
      <c r="AE616" s="38"/>
      <c r="AF616" s="35"/>
      <c r="AG616" s="38"/>
      <c r="AI616" s="38"/>
      <c r="AJ616" s="38"/>
      <c r="AK616" s="38"/>
      <c r="AL616" s="38"/>
      <c r="AM616" s="38"/>
      <c r="AN616" s="38"/>
      <c r="AO616" s="38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</row>
    <row r="617" spans="9:125" x14ac:dyDescent="0.2">
      <c r="I617" s="35"/>
      <c r="J617" s="36"/>
      <c r="K617" s="35"/>
      <c r="L617" s="35"/>
      <c r="M617" s="35"/>
      <c r="N617" s="35"/>
      <c r="O617" s="35"/>
      <c r="P617" s="35"/>
      <c r="Q617" s="36"/>
      <c r="R617" s="35"/>
      <c r="S617" s="35"/>
      <c r="T617" s="35"/>
      <c r="U617" s="35"/>
      <c r="V617" s="35"/>
      <c r="W617" s="35"/>
      <c r="X617" s="36"/>
      <c r="Y617" s="35"/>
      <c r="Z617" s="35"/>
      <c r="AA617" s="35"/>
      <c r="AB617" s="35"/>
      <c r="AC617" s="35"/>
      <c r="AD617" s="35"/>
      <c r="AE617" s="38"/>
      <c r="AF617" s="35"/>
      <c r="AG617" s="38"/>
      <c r="AI617" s="38"/>
      <c r="AJ617" s="38"/>
      <c r="AK617" s="38"/>
      <c r="AL617" s="38"/>
      <c r="AM617" s="38"/>
      <c r="AN617" s="38"/>
      <c r="AO617" s="38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</row>
    <row r="618" spans="9:125" x14ac:dyDescent="0.2">
      <c r="I618" s="35"/>
      <c r="J618" s="36"/>
      <c r="K618" s="35"/>
      <c r="L618" s="35"/>
      <c r="M618" s="35"/>
      <c r="N618" s="35"/>
      <c r="O618" s="35"/>
      <c r="P618" s="35"/>
      <c r="Q618" s="36"/>
      <c r="R618" s="35"/>
      <c r="S618" s="35"/>
      <c r="T618" s="35"/>
      <c r="U618" s="35"/>
      <c r="V618" s="35"/>
      <c r="W618" s="35"/>
      <c r="X618" s="36"/>
      <c r="Y618" s="35"/>
      <c r="Z618" s="35"/>
      <c r="AA618" s="35"/>
      <c r="AB618" s="35"/>
      <c r="AC618" s="35"/>
      <c r="AD618" s="35"/>
      <c r="AE618" s="38"/>
      <c r="AF618" s="35"/>
      <c r="AG618" s="38"/>
      <c r="AI618" s="38"/>
      <c r="AJ618" s="38"/>
      <c r="AK618" s="38"/>
      <c r="AL618" s="38"/>
      <c r="AM618" s="38"/>
      <c r="AN618" s="38"/>
      <c r="AO618" s="38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</row>
    <row r="619" spans="9:125" x14ac:dyDescent="0.2">
      <c r="I619" s="35"/>
      <c r="J619" s="36"/>
      <c r="K619" s="35"/>
      <c r="L619" s="35"/>
      <c r="M619" s="35"/>
      <c r="N619" s="35"/>
      <c r="O619" s="35"/>
      <c r="P619" s="35"/>
      <c r="Q619" s="36"/>
      <c r="R619" s="35"/>
      <c r="S619" s="35"/>
      <c r="T619" s="35"/>
      <c r="U619" s="35"/>
      <c r="V619" s="35"/>
      <c r="W619" s="35"/>
      <c r="X619" s="36"/>
      <c r="Y619" s="35"/>
      <c r="Z619" s="35"/>
      <c r="AA619" s="35"/>
      <c r="AB619" s="35"/>
      <c r="AC619" s="35"/>
      <c r="AD619" s="35"/>
      <c r="AE619" s="38"/>
      <c r="AF619" s="35"/>
      <c r="AG619" s="38"/>
      <c r="AI619" s="38"/>
      <c r="AJ619" s="38"/>
      <c r="AK619" s="38"/>
      <c r="AL619" s="38"/>
      <c r="AM619" s="38"/>
      <c r="AN619" s="38"/>
      <c r="AO619" s="38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</row>
    <row r="620" spans="9:125" x14ac:dyDescent="0.2">
      <c r="I620" s="35"/>
      <c r="J620" s="36"/>
      <c r="K620" s="35"/>
      <c r="L620" s="35"/>
      <c r="M620" s="35"/>
      <c r="N620" s="35"/>
      <c r="O620" s="35"/>
      <c r="P620" s="35"/>
      <c r="Q620" s="36"/>
      <c r="R620" s="35"/>
      <c r="S620" s="35"/>
      <c r="T620" s="35"/>
      <c r="U620" s="35"/>
      <c r="V620" s="35"/>
      <c r="W620" s="35"/>
      <c r="X620" s="36"/>
      <c r="Y620" s="35"/>
      <c r="Z620" s="35"/>
      <c r="AA620" s="35"/>
      <c r="AB620" s="35"/>
      <c r="AC620" s="35"/>
      <c r="AD620" s="35"/>
      <c r="AE620" s="38"/>
      <c r="AF620" s="35"/>
      <c r="AG620" s="38"/>
      <c r="AI620" s="38"/>
      <c r="AJ620" s="38"/>
      <c r="AK620" s="38"/>
      <c r="AL620" s="38"/>
      <c r="AM620" s="38"/>
      <c r="AN620" s="38"/>
      <c r="AO620" s="38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</row>
    <row r="621" spans="9:125" x14ac:dyDescent="0.2">
      <c r="I621" s="35"/>
      <c r="J621" s="36"/>
      <c r="K621" s="35"/>
      <c r="L621" s="35"/>
      <c r="M621" s="35"/>
      <c r="N621" s="35"/>
      <c r="O621" s="35"/>
      <c r="P621" s="35"/>
      <c r="Q621" s="36"/>
      <c r="R621" s="35"/>
      <c r="S621" s="35"/>
      <c r="T621" s="35"/>
      <c r="U621" s="35"/>
      <c r="V621" s="35"/>
      <c r="W621" s="35"/>
      <c r="X621" s="36"/>
      <c r="Y621" s="35"/>
      <c r="Z621" s="35"/>
      <c r="AA621" s="35"/>
      <c r="AB621" s="35"/>
      <c r="AC621" s="35"/>
      <c r="AD621" s="35"/>
      <c r="AE621" s="38"/>
      <c r="AF621" s="35"/>
      <c r="AG621" s="38"/>
      <c r="AI621" s="38"/>
      <c r="AJ621" s="38"/>
      <c r="AK621" s="38"/>
      <c r="AL621" s="38"/>
      <c r="AM621" s="38"/>
      <c r="AN621" s="38"/>
      <c r="AO621" s="38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</row>
    <row r="622" spans="9:125" x14ac:dyDescent="0.2">
      <c r="I622" s="35"/>
      <c r="J622" s="36"/>
      <c r="K622" s="35"/>
      <c r="L622" s="35"/>
      <c r="M622" s="35"/>
      <c r="N622" s="35"/>
      <c r="O622" s="35"/>
      <c r="P622" s="35"/>
      <c r="Q622" s="36"/>
      <c r="R622" s="35"/>
      <c r="S622" s="35"/>
      <c r="T622" s="35"/>
      <c r="U622" s="35"/>
      <c r="V622" s="35"/>
      <c r="W622" s="35"/>
      <c r="X622" s="36"/>
      <c r="Y622" s="35"/>
      <c r="Z622" s="35"/>
      <c r="AA622" s="35"/>
      <c r="AB622" s="35"/>
      <c r="AC622" s="35"/>
      <c r="AD622" s="35"/>
      <c r="AE622" s="38"/>
      <c r="AF622" s="35"/>
      <c r="AG622" s="38"/>
      <c r="AI622" s="38"/>
      <c r="AJ622" s="38"/>
      <c r="AK622" s="38"/>
      <c r="AL622" s="38"/>
      <c r="AM622" s="38"/>
      <c r="AN622" s="38"/>
      <c r="AO622" s="38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</row>
    <row r="623" spans="9:125" x14ac:dyDescent="0.2">
      <c r="I623" s="35"/>
      <c r="J623" s="36"/>
      <c r="K623" s="35"/>
      <c r="L623" s="35"/>
      <c r="M623" s="35"/>
      <c r="N623" s="35"/>
      <c r="O623" s="35"/>
      <c r="P623" s="35"/>
      <c r="Q623" s="36"/>
      <c r="R623" s="35"/>
      <c r="S623" s="35"/>
      <c r="T623" s="35"/>
      <c r="U623" s="35"/>
      <c r="V623" s="35"/>
      <c r="W623" s="35"/>
      <c r="X623" s="36"/>
      <c r="Y623" s="35"/>
      <c r="Z623" s="35"/>
      <c r="AA623" s="35"/>
      <c r="AB623" s="35"/>
      <c r="AC623" s="35"/>
      <c r="AD623" s="35"/>
      <c r="AE623" s="38"/>
      <c r="AF623" s="35"/>
      <c r="AG623" s="38"/>
      <c r="AI623" s="38"/>
      <c r="AJ623" s="38"/>
      <c r="AK623" s="38"/>
      <c r="AL623" s="38"/>
      <c r="AM623" s="38"/>
      <c r="AN623" s="38"/>
      <c r="AO623" s="38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</row>
    <row r="624" spans="9:125" x14ac:dyDescent="0.2">
      <c r="I624" s="35"/>
      <c r="J624" s="36"/>
      <c r="K624" s="35"/>
      <c r="L624" s="35"/>
      <c r="M624" s="35"/>
      <c r="N624" s="35"/>
      <c r="O624" s="35"/>
      <c r="P624" s="35"/>
      <c r="Q624" s="36"/>
      <c r="R624" s="35"/>
      <c r="S624" s="35"/>
      <c r="T624" s="35"/>
      <c r="U624" s="35"/>
      <c r="V624" s="35"/>
      <c r="W624" s="35"/>
      <c r="X624" s="36"/>
      <c r="Y624" s="35"/>
      <c r="Z624" s="35"/>
      <c r="AA624" s="35"/>
      <c r="AB624" s="35"/>
      <c r="AC624" s="35"/>
      <c r="AD624" s="35"/>
      <c r="AE624" s="38"/>
      <c r="AF624" s="35"/>
      <c r="AG624" s="38"/>
      <c r="AI624" s="38"/>
      <c r="AJ624" s="38"/>
      <c r="AK624" s="38"/>
      <c r="AL624" s="38"/>
      <c r="AM624" s="38"/>
      <c r="AN624" s="38"/>
      <c r="AO624" s="38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</row>
    <row r="625" spans="9:125" x14ac:dyDescent="0.2">
      <c r="I625" s="35"/>
      <c r="J625" s="36"/>
      <c r="K625" s="35"/>
      <c r="L625" s="35"/>
      <c r="M625" s="35"/>
      <c r="N625" s="35"/>
      <c r="O625" s="35"/>
      <c r="P625" s="35"/>
      <c r="Q625" s="36"/>
      <c r="R625" s="35"/>
      <c r="S625" s="35"/>
      <c r="T625" s="35"/>
      <c r="U625" s="35"/>
      <c r="V625" s="35"/>
      <c r="W625" s="35"/>
      <c r="X625" s="36"/>
      <c r="Y625" s="35"/>
      <c r="Z625" s="35"/>
      <c r="AA625" s="35"/>
      <c r="AB625" s="35"/>
      <c r="AC625" s="35"/>
      <c r="AD625" s="35"/>
      <c r="AE625" s="38"/>
      <c r="AF625" s="35"/>
      <c r="AG625" s="38"/>
      <c r="AI625" s="38"/>
      <c r="AJ625" s="38"/>
      <c r="AK625" s="38"/>
      <c r="AL625" s="38"/>
      <c r="AM625" s="38"/>
      <c r="AN625" s="38"/>
      <c r="AO625" s="38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</row>
    <row r="626" spans="9:125" x14ac:dyDescent="0.2">
      <c r="I626" s="35"/>
      <c r="J626" s="36"/>
      <c r="K626" s="35"/>
      <c r="L626" s="35"/>
      <c r="M626" s="35"/>
      <c r="N626" s="35"/>
      <c r="O626" s="35"/>
      <c r="P626" s="35"/>
      <c r="Q626" s="36"/>
      <c r="R626" s="35"/>
      <c r="S626" s="35"/>
      <c r="T626" s="35"/>
      <c r="U626" s="35"/>
      <c r="V626" s="35"/>
      <c r="W626" s="35"/>
      <c r="X626" s="36"/>
      <c r="Y626" s="35"/>
      <c r="Z626" s="35"/>
      <c r="AA626" s="35"/>
      <c r="AB626" s="35"/>
      <c r="AC626" s="35"/>
      <c r="AD626" s="35"/>
      <c r="AE626" s="38"/>
      <c r="AF626" s="35"/>
      <c r="AG626" s="38"/>
      <c r="AI626" s="38"/>
      <c r="AJ626" s="38"/>
      <c r="AK626" s="38"/>
      <c r="AL626" s="38"/>
      <c r="AM626" s="38"/>
      <c r="AN626" s="38"/>
      <c r="AO626" s="38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</row>
    <row r="627" spans="9:125" x14ac:dyDescent="0.2">
      <c r="I627" s="35"/>
      <c r="J627" s="36"/>
      <c r="K627" s="35"/>
      <c r="L627" s="35"/>
      <c r="M627" s="35"/>
      <c r="N627" s="35"/>
      <c r="O627" s="35"/>
      <c r="P627" s="35"/>
      <c r="Q627" s="36"/>
      <c r="R627" s="35"/>
      <c r="S627" s="35"/>
      <c r="T627" s="35"/>
      <c r="U627" s="35"/>
      <c r="V627" s="35"/>
      <c r="W627" s="35"/>
      <c r="X627" s="36"/>
      <c r="Y627" s="35"/>
      <c r="Z627" s="35"/>
      <c r="AA627" s="35"/>
      <c r="AB627" s="35"/>
      <c r="AC627" s="35"/>
      <c r="AD627" s="35"/>
      <c r="AE627" s="38"/>
      <c r="AF627" s="35"/>
      <c r="AG627" s="38"/>
      <c r="AI627" s="38"/>
      <c r="AJ627" s="38"/>
      <c r="AK627" s="38"/>
      <c r="AL627" s="38"/>
      <c r="AM627" s="38"/>
      <c r="AN627" s="38"/>
      <c r="AO627" s="38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</row>
    <row r="628" spans="9:125" x14ac:dyDescent="0.2">
      <c r="I628" s="35"/>
      <c r="J628" s="36"/>
      <c r="K628" s="35"/>
      <c r="L628" s="35"/>
      <c r="M628" s="35"/>
      <c r="N628" s="35"/>
      <c r="O628" s="35"/>
      <c r="P628" s="35"/>
      <c r="Q628" s="36"/>
      <c r="R628" s="35"/>
      <c r="S628" s="35"/>
      <c r="T628" s="35"/>
      <c r="U628" s="35"/>
      <c r="V628" s="35"/>
      <c r="W628" s="35"/>
      <c r="X628" s="36"/>
      <c r="Y628" s="35"/>
      <c r="Z628" s="35"/>
      <c r="AA628" s="35"/>
      <c r="AB628" s="35"/>
      <c r="AC628" s="35"/>
      <c r="AD628" s="35"/>
      <c r="AE628" s="38"/>
      <c r="AF628" s="35"/>
      <c r="AG628" s="38"/>
      <c r="AI628" s="38"/>
      <c r="AJ628" s="38"/>
      <c r="AK628" s="38"/>
      <c r="AL628" s="38"/>
      <c r="AM628" s="38"/>
      <c r="AN628" s="38"/>
      <c r="AO628" s="38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</row>
    <row r="629" spans="9:125" x14ac:dyDescent="0.2">
      <c r="I629" s="35"/>
      <c r="J629" s="36"/>
      <c r="K629" s="35"/>
      <c r="L629" s="35"/>
      <c r="M629" s="35"/>
      <c r="N629" s="35"/>
      <c r="O629" s="35"/>
      <c r="P629" s="35"/>
      <c r="Q629" s="36"/>
      <c r="R629" s="35"/>
      <c r="S629" s="35"/>
      <c r="T629" s="35"/>
      <c r="U629" s="35"/>
      <c r="V629" s="35"/>
      <c r="W629" s="35"/>
      <c r="X629" s="36"/>
      <c r="Y629" s="35"/>
      <c r="Z629" s="35"/>
      <c r="AA629" s="35"/>
      <c r="AB629" s="35"/>
      <c r="AC629" s="35"/>
      <c r="AD629" s="35"/>
      <c r="AE629" s="38"/>
      <c r="AF629" s="35"/>
      <c r="AG629" s="38"/>
      <c r="AI629" s="38"/>
      <c r="AJ629" s="38"/>
      <c r="AK629" s="38"/>
      <c r="AL629" s="38"/>
      <c r="AM629" s="38"/>
      <c r="AN629" s="38"/>
      <c r="AO629" s="38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</row>
    <row r="630" spans="9:125" x14ac:dyDescent="0.2">
      <c r="I630" s="35"/>
      <c r="J630" s="36"/>
      <c r="K630" s="35"/>
      <c r="L630" s="35"/>
      <c r="M630" s="35"/>
      <c r="N630" s="35"/>
      <c r="O630" s="35"/>
      <c r="P630" s="35"/>
      <c r="Q630" s="36"/>
      <c r="R630" s="35"/>
      <c r="S630" s="35"/>
      <c r="T630" s="35"/>
      <c r="U630" s="35"/>
      <c r="V630" s="35"/>
      <c r="W630" s="35"/>
      <c r="X630" s="36"/>
      <c r="Y630" s="35"/>
      <c r="Z630" s="35"/>
      <c r="AA630" s="35"/>
      <c r="AB630" s="35"/>
      <c r="AC630" s="35"/>
      <c r="AD630" s="35"/>
      <c r="AE630" s="38"/>
      <c r="AF630" s="35"/>
      <c r="AG630" s="38"/>
      <c r="AI630" s="38"/>
      <c r="AJ630" s="38"/>
      <c r="AK630" s="38"/>
      <c r="AL630" s="38"/>
      <c r="AM630" s="38"/>
      <c r="AN630" s="38"/>
      <c r="AO630" s="38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</row>
    <row r="631" spans="9:125" x14ac:dyDescent="0.2">
      <c r="I631" s="35"/>
      <c r="J631" s="36"/>
      <c r="K631" s="35"/>
      <c r="L631" s="35"/>
      <c r="M631" s="35"/>
      <c r="N631" s="35"/>
      <c r="O631" s="35"/>
      <c r="P631" s="35"/>
      <c r="Q631" s="36"/>
      <c r="R631" s="35"/>
      <c r="S631" s="35"/>
      <c r="T631" s="35"/>
      <c r="U631" s="35"/>
      <c r="V631" s="35"/>
      <c r="W631" s="35"/>
      <c r="X631" s="36"/>
      <c r="Y631" s="35"/>
      <c r="Z631" s="35"/>
      <c r="AA631" s="35"/>
      <c r="AB631" s="35"/>
      <c r="AC631" s="35"/>
      <c r="AD631" s="35"/>
      <c r="AE631" s="38"/>
      <c r="AF631" s="35"/>
      <c r="AG631" s="38"/>
      <c r="AI631" s="38"/>
      <c r="AJ631" s="38"/>
      <c r="AK631" s="38"/>
      <c r="AL631" s="38"/>
      <c r="AM631" s="38"/>
      <c r="AN631" s="38"/>
      <c r="AO631" s="38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</row>
    <row r="632" spans="9:125" x14ac:dyDescent="0.2">
      <c r="I632" s="35"/>
      <c r="J632" s="36"/>
      <c r="K632" s="35"/>
      <c r="L632" s="35"/>
      <c r="M632" s="35"/>
      <c r="N632" s="35"/>
      <c r="O632" s="35"/>
      <c r="P632" s="35"/>
      <c r="Q632" s="36"/>
      <c r="R632" s="35"/>
      <c r="S632" s="35"/>
      <c r="T632" s="35"/>
      <c r="U632" s="35"/>
      <c r="V632" s="35"/>
      <c r="W632" s="35"/>
      <c r="X632" s="36"/>
      <c r="Y632" s="35"/>
      <c r="Z632" s="35"/>
      <c r="AA632" s="35"/>
      <c r="AB632" s="35"/>
      <c r="AC632" s="35"/>
      <c r="AD632" s="35"/>
      <c r="AE632" s="38"/>
      <c r="AF632" s="35"/>
      <c r="AG632" s="38"/>
      <c r="AI632" s="38"/>
      <c r="AJ632" s="38"/>
      <c r="AK632" s="38"/>
      <c r="AL632" s="38"/>
      <c r="AM632" s="38"/>
      <c r="AN632" s="38"/>
      <c r="AO632" s="38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</row>
    <row r="633" spans="9:125" x14ac:dyDescent="0.2">
      <c r="I633" s="35"/>
      <c r="J633" s="36"/>
      <c r="K633" s="35"/>
      <c r="L633" s="35"/>
      <c r="M633" s="35"/>
      <c r="N633" s="35"/>
      <c r="O633" s="35"/>
      <c r="P633" s="35"/>
      <c r="Q633" s="36"/>
      <c r="R633" s="35"/>
      <c r="S633" s="35"/>
      <c r="T633" s="35"/>
      <c r="U633" s="35"/>
      <c r="V633" s="35"/>
      <c r="W633" s="35"/>
      <c r="X633" s="36"/>
      <c r="Y633" s="35"/>
      <c r="Z633" s="35"/>
      <c r="AA633" s="35"/>
      <c r="AB633" s="35"/>
      <c r="AC633" s="35"/>
      <c r="AD633" s="35"/>
      <c r="AE633" s="38"/>
      <c r="AF633" s="35"/>
      <c r="AG633" s="38"/>
      <c r="AI633" s="38"/>
      <c r="AJ633" s="38"/>
      <c r="AK633" s="38"/>
      <c r="AL633" s="38"/>
      <c r="AM633" s="38"/>
      <c r="AN633" s="38"/>
      <c r="AO633" s="38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</row>
    <row r="634" spans="9:125" x14ac:dyDescent="0.2">
      <c r="I634" s="35"/>
      <c r="J634" s="36"/>
      <c r="K634" s="35"/>
      <c r="L634" s="35"/>
      <c r="M634" s="35"/>
      <c r="N634" s="35"/>
      <c r="O634" s="35"/>
      <c r="P634" s="35"/>
      <c r="Q634" s="36"/>
      <c r="R634" s="35"/>
      <c r="S634" s="35"/>
      <c r="T634" s="35"/>
      <c r="U634" s="35"/>
      <c r="V634" s="35"/>
      <c r="W634" s="35"/>
      <c r="X634" s="36"/>
      <c r="Y634" s="35"/>
      <c r="Z634" s="35"/>
      <c r="AA634" s="35"/>
      <c r="AB634" s="35"/>
      <c r="AC634" s="35"/>
      <c r="AD634" s="35"/>
      <c r="AE634" s="38"/>
      <c r="AF634" s="35"/>
      <c r="AG634" s="38"/>
      <c r="AI634" s="38"/>
      <c r="AJ634" s="38"/>
      <c r="AK634" s="38"/>
      <c r="AL634" s="38"/>
      <c r="AM634" s="38"/>
      <c r="AN634" s="38"/>
      <c r="AO634" s="38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</row>
    <row r="635" spans="9:125" x14ac:dyDescent="0.2">
      <c r="I635" s="35"/>
      <c r="J635" s="36"/>
      <c r="K635" s="35"/>
      <c r="L635" s="35"/>
      <c r="M635" s="35"/>
      <c r="N635" s="35"/>
      <c r="O635" s="35"/>
      <c r="P635" s="35"/>
      <c r="Q635" s="36"/>
      <c r="R635" s="35"/>
      <c r="S635" s="35"/>
      <c r="T635" s="35"/>
      <c r="U635" s="35"/>
      <c r="V635" s="35"/>
      <c r="W635" s="35"/>
      <c r="X635" s="36"/>
      <c r="Y635" s="35"/>
      <c r="Z635" s="35"/>
      <c r="AA635" s="35"/>
      <c r="AB635" s="35"/>
      <c r="AC635" s="35"/>
      <c r="AD635" s="35"/>
      <c r="AE635" s="38"/>
      <c r="AF635" s="35"/>
      <c r="AG635" s="38"/>
      <c r="AI635" s="38"/>
      <c r="AJ635" s="38"/>
      <c r="AK635" s="38"/>
      <c r="AL635" s="38"/>
      <c r="AM635" s="38"/>
      <c r="AN635" s="38"/>
      <c r="AO635" s="38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</row>
    <row r="636" spans="9:125" x14ac:dyDescent="0.2">
      <c r="I636" s="35"/>
      <c r="J636" s="36"/>
      <c r="K636" s="35"/>
      <c r="L636" s="35"/>
      <c r="M636" s="35"/>
      <c r="N636" s="35"/>
      <c r="O636" s="35"/>
      <c r="P636" s="35"/>
      <c r="Q636" s="36"/>
      <c r="R636" s="35"/>
      <c r="S636" s="35"/>
      <c r="T636" s="35"/>
      <c r="U636" s="35"/>
      <c r="V636" s="35"/>
      <c r="W636" s="35"/>
      <c r="X636" s="36"/>
      <c r="Y636" s="35"/>
      <c r="Z636" s="35"/>
      <c r="AA636" s="35"/>
      <c r="AB636" s="35"/>
      <c r="AC636" s="35"/>
      <c r="AD636" s="35"/>
      <c r="AE636" s="38"/>
      <c r="AF636" s="35"/>
      <c r="AG636" s="38"/>
      <c r="AI636" s="38"/>
      <c r="AJ636" s="38"/>
      <c r="AK636" s="38"/>
      <c r="AL636" s="38"/>
      <c r="AM636" s="38"/>
      <c r="AN636" s="38"/>
      <c r="AO636" s="38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</row>
    <row r="637" spans="9:125" x14ac:dyDescent="0.2">
      <c r="I637" s="35"/>
      <c r="J637" s="36"/>
      <c r="K637" s="35"/>
      <c r="L637" s="35"/>
      <c r="M637" s="35"/>
      <c r="N637" s="35"/>
      <c r="O637" s="35"/>
      <c r="P637" s="35"/>
      <c r="Q637" s="36"/>
      <c r="R637" s="35"/>
      <c r="S637" s="35"/>
      <c r="T637" s="35"/>
      <c r="U637" s="35"/>
      <c r="V637" s="35"/>
      <c r="W637" s="35"/>
      <c r="X637" s="36"/>
      <c r="Y637" s="35"/>
      <c r="Z637" s="35"/>
      <c r="AA637" s="35"/>
      <c r="AB637" s="35"/>
      <c r="AC637" s="35"/>
      <c r="AD637" s="35"/>
      <c r="AE637" s="38"/>
      <c r="AF637" s="35"/>
      <c r="AG637" s="38"/>
      <c r="AI637" s="38"/>
      <c r="AJ637" s="38"/>
      <c r="AK637" s="38"/>
      <c r="AL637" s="38"/>
      <c r="AM637" s="38"/>
      <c r="AN637" s="38"/>
      <c r="AO637" s="38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</row>
    <row r="638" spans="9:125" x14ac:dyDescent="0.2">
      <c r="I638" s="35"/>
      <c r="J638" s="36"/>
      <c r="K638" s="35"/>
      <c r="L638" s="35"/>
      <c r="M638" s="35"/>
      <c r="N638" s="35"/>
      <c r="O638" s="35"/>
      <c r="P638" s="35"/>
      <c r="Q638" s="36"/>
      <c r="R638" s="35"/>
      <c r="S638" s="35"/>
      <c r="T638" s="35"/>
      <c r="U638" s="35"/>
      <c r="V638" s="35"/>
      <c r="W638" s="35"/>
      <c r="X638" s="36"/>
      <c r="Y638" s="35"/>
      <c r="Z638" s="35"/>
      <c r="AA638" s="35"/>
      <c r="AB638" s="35"/>
      <c r="AC638" s="35"/>
      <c r="AD638" s="35"/>
      <c r="AE638" s="38"/>
      <c r="AF638" s="35"/>
      <c r="AG638" s="38"/>
      <c r="AI638" s="38"/>
      <c r="AJ638" s="38"/>
      <c r="AK638" s="38"/>
      <c r="AL638" s="38"/>
      <c r="AM638" s="38"/>
      <c r="AN638" s="38"/>
      <c r="AO638" s="38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</row>
    <row r="639" spans="9:125" x14ac:dyDescent="0.2">
      <c r="I639" s="35"/>
      <c r="J639" s="36"/>
      <c r="K639" s="35"/>
      <c r="L639" s="35"/>
      <c r="M639" s="35"/>
      <c r="N639" s="35"/>
      <c r="O639" s="35"/>
      <c r="P639" s="35"/>
      <c r="Q639" s="36"/>
      <c r="R639" s="35"/>
      <c r="S639" s="35"/>
      <c r="T639" s="35"/>
      <c r="U639" s="35"/>
      <c r="V639" s="35"/>
      <c r="W639" s="35"/>
      <c r="X639" s="36"/>
      <c r="Y639" s="35"/>
      <c r="Z639" s="35"/>
      <c r="AA639" s="35"/>
      <c r="AB639" s="35"/>
      <c r="AC639" s="35"/>
      <c r="AD639" s="35"/>
      <c r="AE639" s="38"/>
      <c r="AF639" s="35"/>
      <c r="AG639" s="38"/>
      <c r="AI639" s="38"/>
      <c r="AJ639" s="38"/>
      <c r="AK639" s="38"/>
      <c r="AL639" s="38"/>
      <c r="AM639" s="38"/>
      <c r="AN639" s="38"/>
      <c r="AO639" s="38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</row>
    <row r="640" spans="9:125" x14ac:dyDescent="0.2">
      <c r="I640" s="35"/>
      <c r="J640" s="36"/>
      <c r="K640" s="35"/>
      <c r="L640" s="35"/>
      <c r="M640" s="35"/>
      <c r="N640" s="35"/>
      <c r="O640" s="35"/>
      <c r="P640" s="35"/>
      <c r="Q640" s="36"/>
      <c r="R640" s="35"/>
      <c r="S640" s="35"/>
      <c r="T640" s="35"/>
      <c r="U640" s="35"/>
      <c r="V640" s="35"/>
      <c r="W640" s="35"/>
      <c r="X640" s="36"/>
      <c r="Y640" s="35"/>
      <c r="Z640" s="35"/>
      <c r="AA640" s="35"/>
      <c r="AB640" s="35"/>
      <c r="AC640" s="35"/>
      <c r="AD640" s="35"/>
      <c r="AE640" s="38"/>
      <c r="AF640" s="35"/>
      <c r="AG640" s="38"/>
      <c r="AI640" s="38"/>
      <c r="AJ640" s="38"/>
      <c r="AK640" s="38"/>
      <c r="AL640" s="38"/>
      <c r="AM640" s="38"/>
      <c r="AN640" s="38"/>
      <c r="AO640" s="38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</row>
    <row r="641" spans="9:125" x14ac:dyDescent="0.2">
      <c r="I641" s="35"/>
      <c r="J641" s="36"/>
      <c r="K641" s="35"/>
      <c r="L641" s="35"/>
      <c r="M641" s="35"/>
      <c r="N641" s="35"/>
      <c r="O641" s="35"/>
      <c r="P641" s="35"/>
      <c r="Q641" s="36"/>
      <c r="R641" s="35"/>
      <c r="S641" s="35"/>
      <c r="T641" s="35"/>
      <c r="U641" s="35"/>
      <c r="V641" s="35"/>
      <c r="W641" s="35"/>
      <c r="X641" s="36"/>
      <c r="Y641" s="35"/>
      <c r="Z641" s="35"/>
      <c r="AA641" s="35"/>
      <c r="AB641" s="35"/>
      <c r="AC641" s="35"/>
      <c r="AD641" s="35"/>
      <c r="AE641" s="38"/>
      <c r="AF641" s="35"/>
      <c r="AG641" s="38"/>
      <c r="AI641" s="38"/>
      <c r="AJ641" s="38"/>
      <c r="AK641" s="38"/>
      <c r="AL641" s="38"/>
      <c r="AM641" s="38"/>
      <c r="AN641" s="38"/>
      <c r="AO641" s="38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</row>
    <row r="642" spans="9:125" x14ac:dyDescent="0.2">
      <c r="I642" s="35"/>
      <c r="J642" s="36"/>
      <c r="K642" s="35"/>
      <c r="L642" s="35"/>
      <c r="M642" s="35"/>
      <c r="N642" s="35"/>
      <c r="O642" s="35"/>
      <c r="P642" s="35"/>
      <c r="Q642" s="36"/>
      <c r="R642" s="35"/>
      <c r="S642" s="35"/>
      <c r="T642" s="35"/>
      <c r="U642" s="35"/>
      <c r="V642" s="35"/>
      <c r="W642" s="35"/>
      <c r="X642" s="36"/>
      <c r="Y642" s="35"/>
      <c r="Z642" s="35"/>
      <c r="AA642" s="35"/>
      <c r="AB642" s="35"/>
      <c r="AC642" s="35"/>
      <c r="AD642" s="35"/>
      <c r="AE642" s="38"/>
      <c r="AF642" s="35"/>
      <c r="AG642" s="38"/>
      <c r="AI642" s="38"/>
      <c r="AJ642" s="38"/>
      <c r="AK642" s="38"/>
      <c r="AL642" s="38"/>
      <c r="AM642" s="38"/>
      <c r="AN642" s="38"/>
      <c r="AO642" s="38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</row>
    <row r="643" spans="9:125" x14ac:dyDescent="0.2">
      <c r="I643" s="35"/>
      <c r="J643" s="36"/>
      <c r="K643" s="35"/>
      <c r="L643" s="35"/>
      <c r="M643" s="35"/>
      <c r="N643" s="35"/>
      <c r="O643" s="35"/>
      <c r="P643" s="35"/>
      <c r="Q643" s="36"/>
      <c r="R643" s="35"/>
      <c r="S643" s="35"/>
      <c r="T643" s="35"/>
      <c r="U643" s="35"/>
      <c r="V643" s="35"/>
      <c r="W643" s="35"/>
      <c r="X643" s="36"/>
      <c r="Y643" s="35"/>
      <c r="Z643" s="35"/>
      <c r="AA643" s="35"/>
      <c r="AB643" s="35"/>
      <c r="AC643" s="35"/>
      <c r="AD643" s="35"/>
      <c r="AE643" s="38"/>
      <c r="AF643" s="35"/>
      <c r="AG643" s="38"/>
      <c r="AI643" s="38"/>
      <c r="AJ643" s="38"/>
      <c r="AK643" s="38"/>
      <c r="AL643" s="38"/>
      <c r="AM643" s="38"/>
      <c r="AN643" s="38"/>
      <c r="AO643" s="38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</row>
    <row r="644" spans="9:125" x14ac:dyDescent="0.2">
      <c r="I644" s="35"/>
      <c r="J644" s="36"/>
      <c r="K644" s="35"/>
      <c r="L644" s="35"/>
      <c r="M644" s="35"/>
      <c r="N644" s="35"/>
      <c r="O644" s="35"/>
      <c r="P644" s="35"/>
      <c r="Q644" s="36"/>
      <c r="R644" s="35"/>
      <c r="S644" s="35"/>
      <c r="T644" s="35"/>
      <c r="U644" s="35"/>
      <c r="V644" s="35"/>
      <c r="W644" s="35"/>
      <c r="X644" s="36"/>
      <c r="Y644" s="35"/>
      <c r="Z644" s="35"/>
      <c r="AA644" s="35"/>
      <c r="AB644" s="35"/>
      <c r="AC644" s="35"/>
      <c r="AD644" s="35"/>
      <c r="AE644" s="38"/>
      <c r="AF644" s="35"/>
      <c r="AG644" s="38"/>
      <c r="AI644" s="38"/>
      <c r="AJ644" s="38"/>
      <c r="AK644" s="38"/>
      <c r="AL644" s="38"/>
      <c r="AM644" s="38"/>
      <c r="AN644" s="38"/>
      <c r="AO644" s="38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</row>
    <row r="645" spans="9:125" x14ac:dyDescent="0.2">
      <c r="I645" s="35"/>
      <c r="J645" s="36"/>
      <c r="K645" s="35"/>
      <c r="L645" s="35"/>
      <c r="M645" s="35"/>
      <c r="N645" s="35"/>
      <c r="O645" s="35"/>
      <c r="P645" s="35"/>
      <c r="Q645" s="36"/>
      <c r="R645" s="35"/>
      <c r="S645" s="35"/>
      <c r="T645" s="35"/>
      <c r="U645" s="35"/>
      <c r="V645" s="35"/>
      <c r="W645" s="35"/>
      <c r="X645" s="36"/>
      <c r="Y645" s="35"/>
      <c r="Z645" s="35"/>
      <c r="AA645" s="35"/>
      <c r="AB645" s="35"/>
      <c r="AC645" s="35"/>
      <c r="AD645" s="35"/>
      <c r="AE645" s="38"/>
      <c r="AF645" s="35"/>
      <c r="AG645" s="38"/>
      <c r="AI645" s="38"/>
      <c r="AJ645" s="38"/>
      <c r="AK645" s="38"/>
      <c r="AL645" s="38"/>
      <c r="AM645" s="38"/>
      <c r="AN645" s="38"/>
      <c r="AO645" s="38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</row>
    <row r="646" spans="9:125" x14ac:dyDescent="0.2">
      <c r="I646" s="35"/>
      <c r="J646" s="36"/>
      <c r="K646" s="35"/>
      <c r="L646" s="35"/>
      <c r="M646" s="35"/>
      <c r="N646" s="35"/>
      <c r="O646" s="35"/>
      <c r="P646" s="35"/>
      <c r="Q646" s="36"/>
      <c r="R646" s="35"/>
      <c r="S646" s="35"/>
      <c r="T646" s="35"/>
      <c r="U646" s="35"/>
      <c r="V646" s="35"/>
      <c r="W646" s="35"/>
      <c r="X646" s="36"/>
      <c r="Y646" s="35"/>
      <c r="Z646" s="35"/>
      <c r="AA646" s="35"/>
      <c r="AB646" s="35"/>
      <c r="AC646" s="35"/>
      <c r="AD646" s="35"/>
      <c r="AE646" s="38"/>
      <c r="AF646" s="35"/>
      <c r="AG646" s="38"/>
      <c r="AI646" s="38"/>
      <c r="AJ646" s="38"/>
      <c r="AK646" s="38"/>
      <c r="AL646" s="38"/>
      <c r="AM646" s="38"/>
      <c r="AN646" s="38"/>
      <c r="AO646" s="38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</row>
    <row r="647" spans="9:125" x14ac:dyDescent="0.2">
      <c r="I647" s="35"/>
      <c r="J647" s="36"/>
      <c r="K647" s="35"/>
      <c r="L647" s="35"/>
      <c r="M647" s="35"/>
      <c r="N647" s="35"/>
      <c r="O647" s="35"/>
      <c r="P647" s="35"/>
      <c r="Q647" s="36"/>
      <c r="R647" s="35"/>
      <c r="S647" s="35"/>
      <c r="T647" s="35"/>
      <c r="U647" s="35"/>
      <c r="V647" s="35"/>
      <c r="W647" s="35"/>
      <c r="X647" s="36"/>
      <c r="Y647" s="35"/>
      <c r="Z647" s="35"/>
      <c r="AA647" s="35"/>
      <c r="AB647" s="35"/>
      <c r="AC647" s="35"/>
      <c r="AD647" s="35"/>
      <c r="AE647" s="38"/>
      <c r="AF647" s="35"/>
      <c r="AG647" s="38"/>
      <c r="AI647" s="38"/>
      <c r="AJ647" s="38"/>
      <c r="AK647" s="38"/>
      <c r="AL647" s="38"/>
      <c r="AM647" s="38"/>
      <c r="AN647" s="38"/>
      <c r="AO647" s="38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</row>
    <row r="648" spans="9:125" x14ac:dyDescent="0.2">
      <c r="I648" s="35"/>
      <c r="J648" s="36"/>
      <c r="K648" s="35"/>
      <c r="L648" s="35"/>
      <c r="M648" s="35"/>
      <c r="N648" s="35"/>
      <c r="O648" s="35"/>
      <c r="P648" s="35"/>
      <c r="Q648" s="36"/>
      <c r="R648" s="35"/>
      <c r="S648" s="35"/>
      <c r="T648" s="35"/>
      <c r="U648" s="35"/>
      <c r="V648" s="35"/>
      <c r="W648" s="35"/>
      <c r="X648" s="36"/>
      <c r="Y648" s="35"/>
      <c r="Z648" s="35"/>
      <c r="AA648" s="35"/>
      <c r="AB648" s="35"/>
      <c r="AC648" s="35"/>
      <c r="AD648" s="35"/>
      <c r="AE648" s="38"/>
      <c r="AF648" s="35"/>
      <c r="AG648" s="38"/>
      <c r="AI648" s="38"/>
      <c r="AJ648" s="38"/>
      <c r="AK648" s="38"/>
      <c r="AL648" s="38"/>
      <c r="AM648" s="38"/>
      <c r="AN648" s="38"/>
      <c r="AO648" s="38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</row>
    <row r="649" spans="9:125" x14ac:dyDescent="0.2">
      <c r="I649" s="35"/>
      <c r="J649" s="36"/>
      <c r="K649" s="35"/>
      <c r="L649" s="35"/>
      <c r="M649" s="35"/>
      <c r="N649" s="35"/>
      <c r="O649" s="35"/>
      <c r="P649" s="35"/>
      <c r="Q649" s="36"/>
      <c r="R649" s="35"/>
      <c r="S649" s="35"/>
      <c r="T649" s="35"/>
      <c r="U649" s="35"/>
      <c r="V649" s="35"/>
      <c r="W649" s="35"/>
      <c r="X649" s="36"/>
      <c r="Y649" s="35"/>
      <c r="Z649" s="35"/>
      <c r="AA649" s="35"/>
      <c r="AB649" s="35"/>
      <c r="AC649" s="35"/>
      <c r="AD649" s="35"/>
      <c r="AE649" s="38"/>
      <c r="AF649" s="35"/>
      <c r="AG649" s="38"/>
      <c r="AI649" s="38"/>
      <c r="AJ649" s="38"/>
      <c r="AK649" s="38"/>
      <c r="AL649" s="38"/>
      <c r="AM649" s="38"/>
      <c r="AN649" s="38"/>
      <c r="AO649" s="38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</row>
    <row r="650" spans="9:125" x14ac:dyDescent="0.2">
      <c r="I650" s="35"/>
      <c r="J650" s="36"/>
      <c r="K650" s="35"/>
      <c r="L650" s="35"/>
      <c r="M650" s="35"/>
      <c r="N650" s="35"/>
      <c r="O650" s="35"/>
      <c r="P650" s="35"/>
      <c r="Q650" s="36"/>
      <c r="R650" s="35"/>
      <c r="S650" s="35"/>
      <c r="T650" s="35"/>
      <c r="U650" s="35"/>
      <c r="V650" s="35"/>
      <c r="W650" s="35"/>
      <c r="X650" s="36"/>
      <c r="Y650" s="35"/>
      <c r="Z650" s="35"/>
      <c r="AA650" s="35"/>
      <c r="AB650" s="35"/>
      <c r="AC650" s="35"/>
      <c r="AD650" s="35"/>
      <c r="AE650" s="38"/>
      <c r="AF650" s="35"/>
      <c r="AG650" s="38"/>
      <c r="AI650" s="38"/>
      <c r="AJ650" s="38"/>
      <c r="AK650" s="38"/>
      <c r="AL650" s="38"/>
      <c r="AM650" s="38"/>
      <c r="AN650" s="38"/>
      <c r="AO650" s="38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</row>
    <row r="651" spans="9:125" x14ac:dyDescent="0.2"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</row>
    <row r="652" spans="9:125" x14ac:dyDescent="0.2"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</row>
    <row r="653" spans="9:125" x14ac:dyDescent="0.2"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</row>
    <row r="654" spans="9:125" x14ac:dyDescent="0.2"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</row>
    <row r="655" spans="9:125" x14ac:dyDescent="0.2"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</row>
    <row r="656" spans="9:125" x14ac:dyDescent="0.2"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</row>
    <row r="657" spans="114:125" x14ac:dyDescent="0.2"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</row>
    <row r="658" spans="114:125" x14ac:dyDescent="0.2"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</row>
    <row r="659" spans="114:125" x14ac:dyDescent="0.2"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</row>
    <row r="660" spans="114:125" x14ac:dyDescent="0.2"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</row>
    <row r="661" spans="114:125" x14ac:dyDescent="0.2"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</row>
    <row r="662" spans="114:125" x14ac:dyDescent="0.2"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</row>
    <row r="663" spans="114:125" x14ac:dyDescent="0.2"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</row>
    <row r="664" spans="114:125" x14ac:dyDescent="0.2"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</row>
    <row r="665" spans="114:125" x14ac:dyDescent="0.2"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</row>
    <row r="666" spans="114:125" x14ac:dyDescent="0.2"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</row>
    <row r="667" spans="114:125" x14ac:dyDescent="0.2"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</row>
    <row r="668" spans="114:125" x14ac:dyDescent="0.2"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</row>
    <row r="669" spans="114:125" x14ac:dyDescent="0.2"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</row>
    <row r="670" spans="114:125" x14ac:dyDescent="0.2"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</row>
    <row r="671" spans="114:125" x14ac:dyDescent="0.2"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</row>
    <row r="672" spans="114:125" x14ac:dyDescent="0.2"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</row>
    <row r="673" spans="114:125" x14ac:dyDescent="0.2"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</row>
    <row r="674" spans="114:125" x14ac:dyDescent="0.2"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</row>
    <row r="675" spans="114:125" x14ac:dyDescent="0.2"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</row>
    <row r="676" spans="114:125" x14ac:dyDescent="0.2"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</row>
    <row r="677" spans="114:125" x14ac:dyDescent="0.2"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</row>
    <row r="678" spans="114:125" x14ac:dyDescent="0.2"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</row>
    <row r="679" spans="114:125" x14ac:dyDescent="0.2"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</row>
    <row r="680" spans="114:125" x14ac:dyDescent="0.2"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</row>
    <row r="681" spans="114:125" x14ac:dyDescent="0.2"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</row>
    <row r="682" spans="114:125" x14ac:dyDescent="0.2"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</row>
    <row r="683" spans="114:125" x14ac:dyDescent="0.2"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</row>
    <row r="684" spans="114:125" x14ac:dyDescent="0.2"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</row>
    <row r="685" spans="114:125" x14ac:dyDescent="0.2"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</row>
    <row r="686" spans="114:125" x14ac:dyDescent="0.2"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</row>
    <row r="687" spans="114:125" x14ac:dyDescent="0.2"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</row>
    <row r="688" spans="114:125" x14ac:dyDescent="0.2"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</row>
    <row r="689" spans="114:125" x14ac:dyDescent="0.2"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</row>
    <row r="690" spans="114:125" x14ac:dyDescent="0.2"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</row>
    <row r="691" spans="114:125" x14ac:dyDescent="0.2"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</row>
    <row r="692" spans="114:125" x14ac:dyDescent="0.2"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</row>
    <row r="693" spans="114:125" x14ac:dyDescent="0.2"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</row>
    <row r="694" spans="114:125" x14ac:dyDescent="0.2"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</row>
    <row r="695" spans="114:125" x14ac:dyDescent="0.2"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</row>
    <row r="696" spans="114:125" x14ac:dyDescent="0.2"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</row>
    <row r="697" spans="114:125" x14ac:dyDescent="0.2"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</row>
    <row r="698" spans="114:125" x14ac:dyDescent="0.2"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</row>
    <row r="699" spans="114:125" x14ac:dyDescent="0.2"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</row>
    <row r="700" spans="114:125" x14ac:dyDescent="0.2"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</row>
    <row r="701" spans="114:125" x14ac:dyDescent="0.2"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</row>
    <row r="702" spans="114:125" x14ac:dyDescent="0.2"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</row>
    <row r="703" spans="114:125" x14ac:dyDescent="0.2"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</row>
    <row r="704" spans="114:125" x14ac:dyDescent="0.2"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</row>
    <row r="705" spans="114:125" x14ac:dyDescent="0.2"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</row>
    <row r="706" spans="114:125" x14ac:dyDescent="0.2"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</row>
    <row r="707" spans="114:125" x14ac:dyDescent="0.2"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</row>
    <row r="708" spans="114:125" x14ac:dyDescent="0.2"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</row>
    <row r="709" spans="114:125" x14ac:dyDescent="0.2"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</row>
    <row r="710" spans="114:125" x14ac:dyDescent="0.2"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</row>
    <row r="711" spans="114:125" x14ac:dyDescent="0.2"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</row>
    <row r="712" spans="114:125" x14ac:dyDescent="0.2"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</row>
    <row r="713" spans="114:125" x14ac:dyDescent="0.2"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</row>
    <row r="714" spans="114:125" x14ac:dyDescent="0.2"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</row>
    <row r="715" spans="114:125" x14ac:dyDescent="0.2"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</row>
    <row r="716" spans="114:125" x14ac:dyDescent="0.2"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</row>
    <row r="717" spans="114:125" x14ac:dyDescent="0.2"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</row>
    <row r="718" spans="114:125" x14ac:dyDescent="0.2"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</row>
    <row r="719" spans="114:125" x14ac:dyDescent="0.2"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</row>
    <row r="720" spans="114:125" x14ac:dyDescent="0.2"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</row>
  </sheetData>
  <mergeCells count="17">
    <mergeCell ref="B20:F20"/>
    <mergeCell ref="B3:F3"/>
    <mergeCell ref="B12:F12"/>
    <mergeCell ref="K9:K10"/>
    <mergeCell ref="L8:L10"/>
    <mergeCell ref="AD8:AD10"/>
    <mergeCell ref="Y9:Y10"/>
    <mergeCell ref="AF8:AF10"/>
    <mergeCell ref="AG8:AG10"/>
    <mergeCell ref="K3:P3"/>
    <mergeCell ref="R3:W3"/>
    <mergeCell ref="S8:S10"/>
    <mergeCell ref="P8:P10"/>
    <mergeCell ref="W8:W10"/>
    <mergeCell ref="R9:R10"/>
    <mergeCell ref="Y3:AD3"/>
    <mergeCell ref="Z8:Z10"/>
  </mergeCells>
  <phoneticPr fontId="0" type="noConversion"/>
  <pageMargins left="0.75" right="0.75" top="1" bottom="1" header="0.5" footer="0.5"/>
  <pageSetup paperSize="9" orientation="portrait" horizontalDpi="300" verticalDpi="300" copies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A7C67-5721-4ABC-A3BD-34C1DB4386DD}">
  <dimension ref="A1"/>
  <sheetViews>
    <sheetView workbookViewId="0"/>
  </sheetViews>
  <sheetFormatPr defaultRowHeight="15.6" x14ac:dyDescent="0.3"/>
  <cols>
    <col min="1" max="16384" width="8.88671875" style="56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Acolhimento</vt:lpstr>
      <vt:lpstr>Dados e Simulador</vt:lpstr>
      <vt:lpstr>Resultados</vt:lpstr>
    </vt:vector>
  </TitlesOfParts>
  <Company>PRODUTEC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1996-12-07T14:50:08Z</dcterms:created>
  <dcterms:modified xsi:type="dcterms:W3CDTF">2021-03-04T14:54:10Z</dcterms:modified>
</cp:coreProperties>
</file>